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30 AHST\30_Welthandel\03 neue Tabellen aktualisiert 2018\Einzelne Tabellen\Pflanzliche Produkte\Einstellung ins Internet\"/>
    </mc:Choice>
  </mc:AlternateContent>
  <bookViews>
    <workbookView xWindow="0" yWindow="0" windowWidth="28800" windowHeight="13500"/>
  </bookViews>
  <sheets>
    <sheet name="Tabelle 8 Gers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0" i="1" l="1"/>
  <c r="Q40" i="1"/>
  <c r="O40" i="1"/>
  <c r="M40" i="1"/>
  <c r="K40" i="1"/>
  <c r="I40" i="1"/>
  <c r="G40" i="1"/>
  <c r="E40" i="1"/>
  <c r="C40" i="1"/>
  <c r="S39" i="1"/>
  <c r="Q39" i="1"/>
  <c r="O39" i="1"/>
  <c r="M39" i="1"/>
  <c r="K39" i="1"/>
  <c r="I39" i="1"/>
  <c r="G39" i="1"/>
  <c r="E39" i="1"/>
  <c r="C39" i="1"/>
  <c r="S37" i="1"/>
  <c r="Q37" i="1"/>
  <c r="O37" i="1"/>
  <c r="M37" i="1"/>
  <c r="K37" i="1"/>
  <c r="I37" i="1"/>
  <c r="G37" i="1"/>
  <c r="E37" i="1"/>
  <c r="C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S35" i="1"/>
  <c r="Q35" i="1"/>
  <c r="O35" i="1"/>
  <c r="M35" i="1"/>
  <c r="K35" i="1"/>
  <c r="I35" i="1"/>
  <c r="G35" i="1"/>
  <c r="E35" i="1"/>
  <c r="C35" i="1"/>
  <c r="S34" i="1"/>
  <c r="Q34" i="1"/>
  <c r="O34" i="1"/>
  <c r="M34" i="1"/>
  <c r="K34" i="1"/>
  <c r="I34" i="1"/>
  <c r="G34" i="1"/>
  <c r="E34" i="1"/>
  <c r="C34" i="1"/>
  <c r="S33" i="1"/>
  <c r="Q33" i="1"/>
  <c r="O33" i="1"/>
  <c r="M33" i="1"/>
  <c r="K33" i="1"/>
  <c r="I33" i="1"/>
  <c r="G33" i="1"/>
  <c r="E33" i="1"/>
  <c r="C33" i="1"/>
  <c r="S32" i="1"/>
  <c r="Q32" i="1"/>
  <c r="O32" i="1"/>
  <c r="M32" i="1"/>
  <c r="K32" i="1"/>
  <c r="I32" i="1"/>
  <c r="G32" i="1"/>
  <c r="E32" i="1"/>
  <c r="C32" i="1"/>
  <c r="S31" i="1"/>
  <c r="Q31" i="1"/>
  <c r="O31" i="1"/>
  <c r="M31" i="1"/>
  <c r="K31" i="1"/>
  <c r="I31" i="1"/>
  <c r="G31" i="1"/>
  <c r="E31" i="1"/>
  <c r="C31" i="1"/>
  <c r="S30" i="1"/>
  <c r="Q30" i="1"/>
  <c r="O30" i="1"/>
  <c r="M30" i="1"/>
  <c r="K30" i="1"/>
  <c r="I30" i="1"/>
  <c r="G30" i="1"/>
  <c r="E30" i="1"/>
  <c r="C30" i="1"/>
  <c r="S29" i="1"/>
  <c r="Q29" i="1"/>
  <c r="O29" i="1"/>
  <c r="M29" i="1"/>
  <c r="K29" i="1"/>
  <c r="I29" i="1"/>
  <c r="G29" i="1"/>
  <c r="E29" i="1"/>
  <c r="C29" i="1"/>
  <c r="S28" i="1"/>
  <c r="Q28" i="1"/>
  <c r="O28" i="1"/>
  <c r="M28" i="1"/>
  <c r="K28" i="1"/>
  <c r="I28" i="1"/>
  <c r="G28" i="1"/>
  <c r="E28" i="1"/>
  <c r="C28" i="1"/>
  <c r="S27" i="1"/>
  <c r="Q27" i="1"/>
  <c r="O27" i="1"/>
  <c r="M27" i="1"/>
  <c r="K27" i="1"/>
  <c r="I27" i="1"/>
  <c r="G27" i="1"/>
  <c r="E27" i="1"/>
  <c r="C27" i="1"/>
  <c r="S26" i="1"/>
  <c r="Q26" i="1"/>
  <c r="O26" i="1"/>
  <c r="M26" i="1"/>
  <c r="K26" i="1"/>
  <c r="I26" i="1"/>
  <c r="G26" i="1"/>
  <c r="E26" i="1"/>
  <c r="C26" i="1"/>
  <c r="S22" i="1"/>
  <c r="Q22" i="1"/>
  <c r="O22" i="1"/>
  <c r="M22" i="1"/>
  <c r="K22" i="1"/>
  <c r="I22" i="1"/>
  <c r="G22" i="1"/>
  <c r="E22" i="1"/>
  <c r="C22" i="1"/>
  <c r="S21" i="1"/>
  <c r="Q21" i="1"/>
  <c r="O21" i="1"/>
  <c r="M21" i="1"/>
  <c r="K21" i="1"/>
  <c r="I21" i="1"/>
  <c r="G21" i="1"/>
  <c r="E21" i="1"/>
  <c r="C21" i="1"/>
  <c r="S19" i="1"/>
  <c r="Q19" i="1"/>
  <c r="O19" i="1"/>
  <c r="M19" i="1"/>
  <c r="K19" i="1"/>
  <c r="I19" i="1"/>
  <c r="G19" i="1"/>
  <c r="E19" i="1"/>
  <c r="C19" i="1"/>
  <c r="R18" i="1"/>
  <c r="S18" i="1" s="1"/>
  <c r="P18" i="1"/>
  <c r="Q18" i="1" s="1"/>
  <c r="N18" i="1"/>
  <c r="O18" i="1" s="1"/>
  <c r="L18" i="1"/>
  <c r="M18" i="1" s="1"/>
  <c r="J18" i="1"/>
  <c r="K18" i="1" s="1"/>
  <c r="I18" i="1"/>
  <c r="G18" i="1"/>
  <c r="F18" i="1"/>
  <c r="E18" i="1"/>
  <c r="D18" i="1"/>
  <c r="C18" i="1"/>
  <c r="B18" i="1"/>
  <c r="S17" i="1"/>
  <c r="Q17" i="1"/>
  <c r="O17" i="1"/>
  <c r="M17" i="1"/>
  <c r="K17" i="1"/>
  <c r="I17" i="1"/>
  <c r="G17" i="1"/>
  <c r="E17" i="1"/>
  <c r="C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Q8" i="1"/>
  <c r="O8" i="1"/>
  <c r="M8" i="1"/>
  <c r="K8" i="1"/>
  <c r="I8" i="1"/>
  <c r="G8" i="1"/>
  <c r="E8" i="1"/>
  <c r="C8" i="1"/>
</calcChain>
</file>

<file path=xl/sharedStrings.xml><?xml version="1.0" encoding="utf-8"?>
<sst xmlns="http://schemas.openxmlformats.org/spreadsheetml/2006/main" count="59" uniqueCount="36">
  <si>
    <t>Welthandel</t>
  </si>
  <si>
    <t>Produkt: Gerste (HS 1003), FCL 0044</t>
  </si>
  <si>
    <t>1000 t</t>
  </si>
  <si>
    <t>%</t>
  </si>
  <si>
    <t>Import</t>
  </si>
  <si>
    <t>Welt</t>
  </si>
  <si>
    <t>Saudi-Arabien</t>
  </si>
  <si>
    <t>China</t>
  </si>
  <si>
    <t>Iran</t>
  </si>
  <si>
    <t>Japan</t>
  </si>
  <si>
    <t>Morokko</t>
  </si>
  <si>
    <t>Jordanien</t>
  </si>
  <si>
    <t>Algerien</t>
  </si>
  <si>
    <t>Tunesien</t>
  </si>
  <si>
    <t>Brasilien</t>
  </si>
  <si>
    <t>Libyen</t>
  </si>
  <si>
    <t>zusammen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</si>
  <si>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</si>
  <si>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dar.:</t>
  </si>
  <si>
    <t>Niederlande</t>
  </si>
  <si>
    <t>Deutschland</t>
  </si>
  <si>
    <t>Export</t>
  </si>
  <si>
    <t>Australien</t>
  </si>
  <si>
    <t>Argentinien</t>
  </si>
  <si>
    <t>Russland</t>
  </si>
  <si>
    <t>Ukraine</t>
  </si>
  <si>
    <t>Kanada</t>
  </si>
  <si>
    <t>Kasachstan</t>
  </si>
  <si>
    <t>Moldawien</t>
  </si>
  <si>
    <t>USA</t>
  </si>
  <si>
    <t>Uruguay</t>
  </si>
  <si>
    <t>Weißrussland</t>
  </si>
  <si>
    <t>Frankreich</t>
  </si>
  <si>
    <t>Anmerkungen: Die Länderreihenfolge ist absteigend nach den wichtigsten Länder für Import und Export geordnet. Referenzjahr ist das Jahr 2016. 1) Die EU Daten beziehen sich bis das Jahr 2012 auf EU-27; ab 2013 auf EU-28.</t>
  </si>
  <si>
    <t>Quelle: FAOSTAT</t>
  </si>
  <si>
    <t>BLE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</si>
</sst>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3" fontId="1" fillId="0" borderId="0" xfId="0" applyNumberFormat="1" applyFont="1"/>
    <xf numFmtId="3" fontId="4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workbookViewId="0">
      <selection sqref="A1:S1"/>
    </sheetView>
  </sheetViews>
  <sheetFormatPr baseColWidth="10" defaultRowHeight="15" x14ac:dyDescent="0.25"/>
  <cols>
    <col min="1" max="1" width="14.5703125" customWidth="1"/>
    <col min="2" max="19" width="9.28515625" customWidth="1"/>
  </cols>
  <sheetData>
    <row r="1" spans="1:19" ht="15.7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25">
      <c r="A2" s="1" t="s">
        <v>1</v>
      </c>
      <c r="B2" s="1"/>
      <c r="C2" s="1"/>
    </row>
    <row r="3" spans="1:19" x14ac:dyDescent="0.25">
      <c r="A3" s="1"/>
      <c r="B3" s="1">
        <v>2008</v>
      </c>
      <c r="C3" s="1"/>
      <c r="D3" s="1">
        <v>2009</v>
      </c>
      <c r="E3" s="1"/>
      <c r="F3" s="1">
        <v>2010</v>
      </c>
      <c r="G3" s="1"/>
      <c r="H3" s="1">
        <v>2011</v>
      </c>
      <c r="I3" s="1"/>
      <c r="J3" s="1">
        <v>2012</v>
      </c>
      <c r="K3" s="1"/>
      <c r="L3" s="1">
        <v>2013</v>
      </c>
      <c r="M3" s="1"/>
      <c r="N3" s="1">
        <v>2014</v>
      </c>
      <c r="O3" s="1"/>
      <c r="P3" s="1">
        <v>2015</v>
      </c>
      <c r="Q3" s="1"/>
      <c r="R3" s="1">
        <v>2016</v>
      </c>
      <c r="S3" s="1"/>
    </row>
    <row r="4" spans="1:19" ht="15.75" thickBot="1" x14ac:dyDescent="0.3">
      <c r="A4" s="2"/>
      <c r="B4" s="3" t="s">
        <v>2</v>
      </c>
      <c r="C4" s="3" t="s">
        <v>3</v>
      </c>
      <c r="D4" s="3" t="s">
        <v>2</v>
      </c>
      <c r="E4" s="3" t="s">
        <v>3</v>
      </c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3" t="s">
        <v>3</v>
      </c>
      <c r="N4" s="3" t="s">
        <v>2</v>
      </c>
      <c r="O4" s="3" t="s">
        <v>3</v>
      </c>
      <c r="P4" s="3" t="s">
        <v>2</v>
      </c>
      <c r="Q4" s="3" t="s">
        <v>3</v>
      </c>
      <c r="R4" s="3" t="s">
        <v>2</v>
      </c>
      <c r="S4" s="3" t="s">
        <v>3</v>
      </c>
    </row>
    <row r="5" spans="1:19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x14ac:dyDescent="0.25">
      <c r="A6" s="1" t="s">
        <v>5</v>
      </c>
      <c r="B6" s="4">
        <v>26767.583999999999</v>
      </c>
      <c r="C6" s="5">
        <v>100</v>
      </c>
      <c r="D6" s="4">
        <v>25893.141</v>
      </c>
      <c r="E6" s="5">
        <v>100</v>
      </c>
      <c r="F6" s="4">
        <v>27793.616000000002</v>
      </c>
      <c r="G6" s="5">
        <v>100</v>
      </c>
      <c r="H6" s="4">
        <v>26400.306</v>
      </c>
      <c r="I6" s="5">
        <v>100</v>
      </c>
      <c r="J6" s="4">
        <v>30254.17</v>
      </c>
      <c r="K6" s="5">
        <v>100</v>
      </c>
      <c r="L6" s="4">
        <v>32553.02</v>
      </c>
      <c r="M6" s="5">
        <v>100</v>
      </c>
      <c r="N6" s="4">
        <v>37211.267</v>
      </c>
      <c r="O6" s="5">
        <v>100</v>
      </c>
      <c r="P6" s="4">
        <v>46487.88</v>
      </c>
      <c r="Q6" s="5">
        <v>100</v>
      </c>
      <c r="R6" s="4">
        <v>36174.910000000003</v>
      </c>
      <c r="S6" s="5">
        <v>100</v>
      </c>
    </row>
    <row r="7" spans="1:19" x14ac:dyDescent="0.25">
      <c r="A7" s="10" t="s">
        <v>18</v>
      </c>
      <c r="B7" s="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</row>
    <row r="8" spans="1:19" x14ac:dyDescent="0.25">
      <c r="A8" t="s">
        <v>6</v>
      </c>
      <c r="B8" s="6">
        <v>7652.5050000000001</v>
      </c>
      <c r="C8" s="7">
        <f>B8/$B$6*$C$6</f>
        <v>28.588702663639726</v>
      </c>
      <c r="D8" s="6">
        <v>5960.2380000000003</v>
      </c>
      <c r="E8" s="7">
        <f>D8/$D$6*$E$6</f>
        <v>23.018597859564434</v>
      </c>
      <c r="F8" s="6">
        <v>7237.4340000000002</v>
      </c>
      <c r="G8" s="7">
        <f>F8/$F$6*$G$6</f>
        <v>26.039915065387675</v>
      </c>
      <c r="H8" s="6">
        <v>6351.62</v>
      </c>
      <c r="I8" s="7">
        <f>H8/$H$6*$I$6</f>
        <v>24.058887802285319</v>
      </c>
      <c r="J8" s="6">
        <v>8317.3320000000003</v>
      </c>
      <c r="K8" s="7">
        <f>J8/$J$6*$K$6</f>
        <v>27.491522656215654</v>
      </c>
      <c r="L8" s="6">
        <v>10546.312</v>
      </c>
      <c r="M8" s="7">
        <f>L8/$L$6*$M$6</f>
        <v>32.397338250030252</v>
      </c>
      <c r="N8" s="6">
        <v>7551.9309999999996</v>
      </c>
      <c r="O8" s="7">
        <f>N8/$N$6*$O$6</f>
        <v>20.294742987386051</v>
      </c>
      <c r="P8" s="6">
        <v>6494.46</v>
      </c>
      <c r="Q8" s="7">
        <f>P8/$P$6*$Q$6</f>
        <v>13.970221915905823</v>
      </c>
      <c r="R8" s="6">
        <v>6334.0039999999999</v>
      </c>
      <c r="S8" s="7">
        <f>R8/$R$6*$S$6</f>
        <v>17.509384266609093</v>
      </c>
    </row>
    <row r="9" spans="1:19" x14ac:dyDescent="0.25">
      <c r="A9" t="s">
        <v>7</v>
      </c>
      <c r="B9" s="6">
        <v>1134.453</v>
      </c>
      <c r="C9" s="7">
        <f t="shared" ref="C9:C22" si="0">B9/$B$6*$C$6</f>
        <v>4.2381598578340132</v>
      </c>
      <c r="D9" s="6">
        <v>1800.873</v>
      </c>
      <c r="E9" s="7">
        <f t="shared" ref="E9:E22" si="1">D9/$D$6*$E$6</f>
        <v>6.9550194779381931</v>
      </c>
      <c r="F9" s="6">
        <v>2433.5059999999999</v>
      </c>
      <c r="G9" s="7">
        <f t="shared" ref="G9:G22" si="2">F9/$F$6*$G$6</f>
        <v>8.755629350279575</v>
      </c>
      <c r="H9" s="6">
        <v>1827.0360000000001</v>
      </c>
      <c r="I9" s="7">
        <f t="shared" ref="I9:I22" si="3">H9/$H$6*$I$6</f>
        <v>6.9205106940805905</v>
      </c>
      <c r="J9" s="6">
        <v>2586.922</v>
      </c>
      <c r="K9" s="7">
        <f t="shared" ref="K9:K22" si="4">J9/$J$6*$K$6</f>
        <v>8.5506295495794475</v>
      </c>
      <c r="L9" s="6">
        <v>2384.8530000000001</v>
      </c>
      <c r="M9" s="7">
        <f t="shared" ref="M9:M22" si="5">L9/$L$6*$M$6</f>
        <v>7.3260576130878174</v>
      </c>
      <c r="N9" s="6">
        <v>5467.674</v>
      </c>
      <c r="O9" s="7">
        <f t="shared" ref="O9:O22" si="6">N9/$N$6*$O$6</f>
        <v>14.693598043839787</v>
      </c>
      <c r="P9" s="6">
        <v>10785.701999999999</v>
      </c>
      <c r="Q9" s="7">
        <f t="shared" ref="Q9:Q22" si="7">P9/$P$6*$Q$6</f>
        <v>23.201105320354468</v>
      </c>
      <c r="R9" s="6">
        <v>5055.0780000000004</v>
      </c>
      <c r="S9" s="7">
        <f t="shared" ref="S9:S22" si="8">R9/$R$6*$S$6</f>
        <v>13.973989154361407</v>
      </c>
    </row>
    <row r="10" spans="1:19" x14ac:dyDescent="0.25">
      <c r="A10" t="s">
        <v>8</v>
      </c>
      <c r="B10" s="6">
        <v>1034.838</v>
      </c>
      <c r="C10" s="7">
        <f t="shared" si="0"/>
        <v>3.8660119643222188</v>
      </c>
      <c r="D10" s="6">
        <v>1196.8440000000001</v>
      </c>
      <c r="E10" s="7">
        <f t="shared" si="1"/>
        <v>4.6222433964268763</v>
      </c>
      <c r="F10" s="6">
        <v>538.42700000000002</v>
      </c>
      <c r="G10" s="7">
        <f t="shared" si="2"/>
        <v>1.9372326364442825</v>
      </c>
      <c r="H10" s="6">
        <v>811.65700000000004</v>
      </c>
      <c r="I10" s="7">
        <f t="shared" si="3"/>
        <v>3.0744226979793341</v>
      </c>
      <c r="J10" s="6">
        <v>1569.8910000000001</v>
      </c>
      <c r="K10" s="7">
        <f t="shared" si="4"/>
        <v>5.1890070030015698</v>
      </c>
      <c r="L10" s="6">
        <v>769.10199999999998</v>
      </c>
      <c r="M10" s="7">
        <f t="shared" si="5"/>
        <v>2.3626133612180986</v>
      </c>
      <c r="N10" s="6">
        <v>1970.146</v>
      </c>
      <c r="O10" s="7">
        <f t="shared" si="6"/>
        <v>5.2944878227339043</v>
      </c>
      <c r="P10" s="6">
        <v>1613.67</v>
      </c>
      <c r="Q10" s="7">
        <f t="shared" si="7"/>
        <v>3.4711628063056437</v>
      </c>
      <c r="R10" s="6">
        <v>1448.9739999999999</v>
      </c>
      <c r="S10" s="7">
        <f t="shared" si="8"/>
        <v>4.0054667724121495</v>
      </c>
    </row>
    <row r="11" spans="1:19" x14ac:dyDescent="0.25">
      <c r="A11" t="s">
        <v>9</v>
      </c>
      <c r="B11" s="6">
        <v>1294.8440000000001</v>
      </c>
      <c r="C11" s="7">
        <f t="shared" si="0"/>
        <v>4.8373585004907431</v>
      </c>
      <c r="D11" s="6">
        <v>1390.8440000000001</v>
      </c>
      <c r="E11" s="7">
        <f t="shared" si="1"/>
        <v>5.3714765620748759</v>
      </c>
      <c r="F11" s="6">
        <v>1418.1790000000001</v>
      </c>
      <c r="G11" s="7">
        <f t="shared" si="2"/>
        <v>5.1025350569713561</v>
      </c>
      <c r="H11" s="6">
        <v>1313.1510000000001</v>
      </c>
      <c r="I11" s="7">
        <f t="shared" si="3"/>
        <v>4.9739991650096789</v>
      </c>
      <c r="J11" s="6">
        <v>1319.307</v>
      </c>
      <c r="K11" s="7">
        <f t="shared" si="4"/>
        <v>4.3607443205349883</v>
      </c>
      <c r="L11" s="6">
        <v>1323.9639999999999</v>
      </c>
      <c r="M11" s="7">
        <f t="shared" si="5"/>
        <v>4.0671003796268357</v>
      </c>
      <c r="N11" s="6">
        <v>1241.258</v>
      </c>
      <c r="O11" s="7">
        <f t="shared" si="6"/>
        <v>3.3357047477045056</v>
      </c>
      <c r="P11" s="6">
        <v>1110.9449999999999</v>
      </c>
      <c r="Q11" s="7">
        <f t="shared" si="7"/>
        <v>2.3897519095299677</v>
      </c>
      <c r="R11" s="6">
        <v>1161.549</v>
      </c>
      <c r="S11" s="7">
        <f t="shared" si="8"/>
        <v>3.2109243671926206</v>
      </c>
    </row>
    <row r="12" spans="1:19" x14ac:dyDescent="0.25">
      <c r="A12" t="s">
        <v>10</v>
      </c>
      <c r="B12" s="6">
        <v>325.22000000000003</v>
      </c>
      <c r="C12" s="7">
        <f t="shared" si="0"/>
        <v>1.2149770408864695</v>
      </c>
      <c r="D12" s="6">
        <v>271.91000000000003</v>
      </c>
      <c r="E12" s="7">
        <f t="shared" si="1"/>
        <v>1.0501236601615849</v>
      </c>
      <c r="F12" s="6">
        <v>212.57300000000001</v>
      </c>
      <c r="G12" s="7">
        <f t="shared" si="2"/>
        <v>0.76482671416342518</v>
      </c>
      <c r="H12" s="6">
        <v>299.87700000000001</v>
      </c>
      <c r="I12" s="7">
        <f t="shared" si="3"/>
        <v>1.1358845613380391</v>
      </c>
      <c r="J12" s="6">
        <v>551.31799999999998</v>
      </c>
      <c r="K12" s="7">
        <f t="shared" si="4"/>
        <v>1.8222876383652238</v>
      </c>
      <c r="L12" s="6">
        <v>180.18700000000001</v>
      </c>
      <c r="M12" s="7">
        <f t="shared" si="5"/>
        <v>0.55351853683621366</v>
      </c>
      <c r="N12" s="6">
        <v>432.822</v>
      </c>
      <c r="O12" s="7">
        <f t="shared" si="6"/>
        <v>1.1631477100739407</v>
      </c>
      <c r="P12" s="6">
        <v>374.87900000000002</v>
      </c>
      <c r="Q12" s="7">
        <f t="shared" si="7"/>
        <v>0.80640158252000327</v>
      </c>
      <c r="R12" s="6">
        <v>976.84500000000003</v>
      </c>
      <c r="S12" s="7">
        <f t="shared" si="8"/>
        <v>2.7003384389898963</v>
      </c>
    </row>
    <row r="13" spans="1:19" x14ac:dyDescent="0.25">
      <c r="A13" t="s">
        <v>11</v>
      </c>
      <c r="B13" s="6">
        <v>656.94399999999996</v>
      </c>
      <c r="C13" s="7">
        <f t="shared" si="0"/>
        <v>2.4542521282458662</v>
      </c>
      <c r="D13" s="6">
        <v>529.28300000000002</v>
      </c>
      <c r="E13" s="7">
        <f t="shared" si="1"/>
        <v>2.0441050392457214</v>
      </c>
      <c r="F13" s="6">
        <v>231.303</v>
      </c>
      <c r="G13" s="7">
        <f t="shared" si="2"/>
        <v>0.83221629024449362</v>
      </c>
      <c r="H13" s="6">
        <v>462.76900000000001</v>
      </c>
      <c r="I13" s="7">
        <f t="shared" si="3"/>
        <v>1.7528925611695563</v>
      </c>
      <c r="J13" s="6">
        <v>748.44600000000003</v>
      </c>
      <c r="K13" s="7">
        <f t="shared" si="4"/>
        <v>2.4738606281382038</v>
      </c>
      <c r="L13" s="6">
        <v>722.87199999999996</v>
      </c>
      <c r="M13" s="7">
        <f t="shared" si="5"/>
        <v>2.2205988875993685</v>
      </c>
      <c r="N13" s="6">
        <v>938.31299999999999</v>
      </c>
      <c r="O13" s="7">
        <f t="shared" si="6"/>
        <v>2.5215830463391637</v>
      </c>
      <c r="P13" s="6">
        <v>661.04100000000005</v>
      </c>
      <c r="Q13" s="7">
        <f t="shared" si="7"/>
        <v>1.4219641764692219</v>
      </c>
      <c r="R13" s="6">
        <v>956.20100000000002</v>
      </c>
      <c r="S13" s="7">
        <f t="shared" si="8"/>
        <v>2.6432712617667877</v>
      </c>
    </row>
    <row r="14" spans="1:19" x14ac:dyDescent="0.25">
      <c r="A14" t="s">
        <v>12</v>
      </c>
      <c r="B14" s="6">
        <v>324.03399999999999</v>
      </c>
      <c r="C14" s="7">
        <f t="shared" si="0"/>
        <v>1.2105463085499237</v>
      </c>
      <c r="D14" s="6">
        <v>105.336</v>
      </c>
      <c r="E14" s="7">
        <f t="shared" si="1"/>
        <v>0.40681043678710127</v>
      </c>
      <c r="F14" s="6">
        <v>160</v>
      </c>
      <c r="G14" s="7">
        <f t="shared" si="2"/>
        <v>0.57567176577527734</v>
      </c>
      <c r="H14" s="6">
        <v>385.15300000000002</v>
      </c>
      <c r="I14" s="7">
        <f t="shared" si="3"/>
        <v>1.4588959688573306</v>
      </c>
      <c r="J14" s="6">
        <v>401.78100000000001</v>
      </c>
      <c r="K14" s="7">
        <f t="shared" si="4"/>
        <v>1.3280185838844696</v>
      </c>
      <c r="L14" s="6">
        <v>514.798</v>
      </c>
      <c r="M14" s="7">
        <f t="shared" si="5"/>
        <v>1.5814139517623866</v>
      </c>
      <c r="N14" s="6">
        <v>770.22199999999998</v>
      </c>
      <c r="O14" s="7">
        <f t="shared" si="6"/>
        <v>2.0698623349750491</v>
      </c>
      <c r="P14" s="6">
        <v>756.14300000000003</v>
      </c>
      <c r="Q14" s="7">
        <f t="shared" si="7"/>
        <v>1.6265379277351431</v>
      </c>
      <c r="R14" s="6">
        <v>879.21500000000003</v>
      </c>
      <c r="S14" s="7">
        <f t="shared" si="8"/>
        <v>2.4304552519964804</v>
      </c>
    </row>
    <row r="15" spans="1:19" x14ac:dyDescent="0.25">
      <c r="A15" t="s">
        <v>13</v>
      </c>
      <c r="B15" s="6">
        <v>505.88</v>
      </c>
      <c r="C15" s="7">
        <f t="shared" si="0"/>
        <v>1.8898978704988842</v>
      </c>
      <c r="D15" s="6">
        <v>65.578000000000003</v>
      </c>
      <c r="E15" s="7">
        <f t="shared" si="1"/>
        <v>0.25326398214878604</v>
      </c>
      <c r="F15" s="6">
        <v>429.33</v>
      </c>
      <c r="G15" s="7">
        <f t="shared" si="2"/>
        <v>1.5447072450018737</v>
      </c>
      <c r="H15" s="6">
        <v>237.19499999999999</v>
      </c>
      <c r="I15" s="7">
        <f t="shared" si="3"/>
        <v>0.89845549517494228</v>
      </c>
      <c r="J15" s="6">
        <v>362.73500000000001</v>
      </c>
      <c r="K15" s="7">
        <f t="shared" si="4"/>
        <v>1.1989586890005577</v>
      </c>
      <c r="L15" s="6">
        <v>821.32500000000005</v>
      </c>
      <c r="M15" s="7">
        <f t="shared" si="5"/>
        <v>2.5230378011010961</v>
      </c>
      <c r="N15" s="6">
        <v>428.61599999999999</v>
      </c>
      <c r="O15" s="7">
        <f t="shared" si="6"/>
        <v>1.1518446818808936</v>
      </c>
      <c r="P15" s="6">
        <v>532.43299999999999</v>
      </c>
      <c r="Q15" s="7">
        <f t="shared" si="7"/>
        <v>1.1453157253030253</v>
      </c>
      <c r="R15" s="6">
        <v>711.21299999999997</v>
      </c>
      <c r="S15" s="7">
        <f t="shared" si="8"/>
        <v>1.9660394455715298</v>
      </c>
    </row>
    <row r="16" spans="1:19" x14ac:dyDescent="0.25">
      <c r="A16" t="s">
        <v>14</v>
      </c>
      <c r="B16" s="6">
        <v>266.99900000000002</v>
      </c>
      <c r="C16" s="7">
        <f t="shared" si="0"/>
        <v>0.99747141916132609</v>
      </c>
      <c r="D16" s="6">
        <v>455.62</v>
      </c>
      <c r="E16" s="7">
        <f t="shared" si="1"/>
        <v>1.7596165718172236</v>
      </c>
      <c r="F16" s="6">
        <v>295.80500000000001</v>
      </c>
      <c r="G16" s="7">
        <f t="shared" si="2"/>
        <v>1.0642911667197243</v>
      </c>
      <c r="H16" s="6">
        <v>320.16399999999999</v>
      </c>
      <c r="I16" s="7">
        <f t="shared" si="3"/>
        <v>1.2127283676181631</v>
      </c>
      <c r="J16" s="6">
        <v>229.649</v>
      </c>
      <c r="K16" s="7">
        <f t="shared" si="4"/>
        <v>0.75906560979858317</v>
      </c>
      <c r="L16" s="6">
        <v>368.45299999999997</v>
      </c>
      <c r="M16" s="7">
        <f t="shared" si="5"/>
        <v>1.1318550475501197</v>
      </c>
      <c r="N16" s="6">
        <v>419.87700000000001</v>
      </c>
      <c r="O16" s="7">
        <f t="shared" si="6"/>
        <v>1.1283598593941992</v>
      </c>
      <c r="P16" s="6">
        <v>458.83300000000003</v>
      </c>
      <c r="Q16" s="7">
        <f t="shared" si="7"/>
        <v>0.98699488985086026</v>
      </c>
      <c r="R16" s="6">
        <v>653.779</v>
      </c>
      <c r="S16" s="7">
        <f t="shared" si="8"/>
        <v>1.8072719462190783</v>
      </c>
    </row>
    <row r="17" spans="1:19" x14ac:dyDescent="0.25">
      <c r="A17" t="s">
        <v>15</v>
      </c>
      <c r="B17" s="6">
        <v>177.131</v>
      </c>
      <c r="C17" s="7">
        <f t="shared" si="0"/>
        <v>0.66173697260088926</v>
      </c>
      <c r="D17" s="6">
        <v>410</v>
      </c>
      <c r="E17" s="7">
        <f t="shared" si="1"/>
        <v>1.5834309170911325</v>
      </c>
      <c r="F17" s="6">
        <v>472.24400000000003</v>
      </c>
      <c r="G17" s="7">
        <f t="shared" si="2"/>
        <v>1.6991096084798751</v>
      </c>
      <c r="H17" s="6">
        <v>152.88900000000001</v>
      </c>
      <c r="I17" s="7">
        <f t="shared" si="3"/>
        <v>0.57911828749257677</v>
      </c>
      <c r="J17" s="6">
        <v>179.41300000000001</v>
      </c>
      <c r="K17" s="7">
        <f t="shared" si="4"/>
        <v>0.59301907803122678</v>
      </c>
      <c r="L17" s="6">
        <v>714.76499999999999</v>
      </c>
      <c r="M17" s="7">
        <f t="shared" si="5"/>
        <v>2.1956949001966639</v>
      </c>
      <c r="N17" s="6">
        <v>704.63699999999994</v>
      </c>
      <c r="O17" s="7">
        <f t="shared" si="6"/>
        <v>1.8936119536053422</v>
      </c>
      <c r="P17" s="6">
        <v>1129.454</v>
      </c>
      <c r="Q17" s="7">
        <f t="shared" si="7"/>
        <v>2.4295665881085569</v>
      </c>
      <c r="R17" s="6">
        <v>547.58600000000001</v>
      </c>
      <c r="S17" s="7">
        <f t="shared" si="8"/>
        <v>1.5137176567958288</v>
      </c>
    </row>
    <row r="18" spans="1:19" x14ac:dyDescent="0.25">
      <c r="A18" s="1" t="s">
        <v>16</v>
      </c>
      <c r="B18" s="4">
        <f>SUM(B8:B17)</f>
        <v>13372.847999999996</v>
      </c>
      <c r="C18" s="5">
        <f t="shared" si="0"/>
        <v>49.959114726230041</v>
      </c>
      <c r="D18" s="4">
        <f t="shared" ref="D18:R18" si="9">SUM(D8:D17)</f>
        <v>12186.526000000002</v>
      </c>
      <c r="E18" s="5">
        <f t="shared" si="1"/>
        <v>47.06468790325593</v>
      </c>
      <c r="F18" s="4">
        <f t="shared" si="9"/>
        <v>13428.801000000001</v>
      </c>
      <c r="G18" s="5">
        <f t="shared" si="2"/>
        <v>48.316134899467563</v>
      </c>
      <c r="H18" s="4"/>
      <c r="I18" s="5">
        <f t="shared" si="3"/>
        <v>0</v>
      </c>
      <c r="J18" s="4">
        <f t="shared" si="9"/>
        <v>16266.794000000002</v>
      </c>
      <c r="K18" s="5">
        <f t="shared" si="4"/>
        <v>53.767113756549932</v>
      </c>
      <c r="L18" s="4">
        <f t="shared" si="9"/>
        <v>18346.631000000001</v>
      </c>
      <c r="M18" s="5">
        <f t="shared" si="5"/>
        <v>56.359228729008862</v>
      </c>
      <c r="N18" s="4">
        <f t="shared" si="9"/>
        <v>19925.495999999996</v>
      </c>
      <c r="O18" s="5">
        <f t="shared" si="6"/>
        <v>53.546943187932825</v>
      </c>
      <c r="P18" s="4">
        <f t="shared" si="9"/>
        <v>23917.560000000005</v>
      </c>
      <c r="Q18" s="5">
        <f t="shared" si="7"/>
        <v>51.449022842082726</v>
      </c>
      <c r="R18" s="4">
        <f t="shared" si="9"/>
        <v>18724.443999999996</v>
      </c>
      <c r="S18" s="5">
        <f t="shared" si="8"/>
        <v>51.760858561914858</v>
      </c>
    </row>
    <row r="19" spans="1:19" ht="17.25" x14ac:dyDescent="0.25">
      <c r="A19" s="8" t="s">
        <v>17</v>
      </c>
      <c r="B19" s="4">
        <v>7377.4870000000001</v>
      </c>
      <c r="C19" s="5">
        <f t="shared" si="0"/>
        <v>27.56127336706966</v>
      </c>
      <c r="D19" s="4">
        <v>8295.42</v>
      </c>
      <c r="E19" s="5">
        <f t="shared" si="1"/>
        <v>32.037132922575907</v>
      </c>
      <c r="F19" s="4">
        <v>8859.1769999999997</v>
      </c>
      <c r="G19" s="5">
        <f t="shared" si="2"/>
        <v>31.874862918160773</v>
      </c>
      <c r="H19" s="4">
        <v>8801.4089999999997</v>
      </c>
      <c r="I19" s="5">
        <f t="shared" si="3"/>
        <v>33.338284033525973</v>
      </c>
      <c r="J19" s="4">
        <v>7228.8590000000004</v>
      </c>
      <c r="K19" s="5">
        <f t="shared" si="4"/>
        <v>23.893760760913292</v>
      </c>
      <c r="L19" s="4">
        <v>7577.8670000000002</v>
      </c>
      <c r="M19" s="5">
        <f t="shared" si="5"/>
        <v>23.278537598047738</v>
      </c>
      <c r="N19" s="4">
        <v>7209.0389999999998</v>
      </c>
      <c r="O19" s="5">
        <f t="shared" si="6"/>
        <v>19.37326939176782</v>
      </c>
      <c r="P19" s="4">
        <v>7780.0450000000001</v>
      </c>
      <c r="Q19" s="5">
        <f t="shared" si="7"/>
        <v>16.735641633905441</v>
      </c>
      <c r="R19" s="4">
        <v>8642.8610000000008</v>
      </c>
      <c r="S19" s="5">
        <f t="shared" si="8"/>
        <v>23.891865936915945</v>
      </c>
    </row>
    <row r="20" spans="1:19" x14ac:dyDescent="0.25">
      <c r="A20" t="s">
        <v>18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5">
      <c r="A21" t="s">
        <v>19</v>
      </c>
      <c r="B21" s="6">
        <v>1331.106</v>
      </c>
      <c r="C21" s="7">
        <f t="shared" si="0"/>
        <v>4.9728283284737236</v>
      </c>
      <c r="D21" s="6">
        <v>1558.31</v>
      </c>
      <c r="E21" s="7">
        <f t="shared" si="1"/>
        <v>6.0182347132006893</v>
      </c>
      <c r="F21" s="6">
        <v>2014.2139999999999</v>
      </c>
      <c r="G21" s="7">
        <f t="shared" si="2"/>
        <v>7.2470383126830269</v>
      </c>
      <c r="H21" s="6">
        <v>1658.1220000000001</v>
      </c>
      <c r="I21" s="7">
        <f t="shared" si="3"/>
        <v>6.280692352581065</v>
      </c>
      <c r="J21" s="6">
        <v>1546.509</v>
      </c>
      <c r="K21" s="7">
        <f t="shared" si="4"/>
        <v>5.1117217890955198</v>
      </c>
      <c r="L21" s="6">
        <v>1743.174</v>
      </c>
      <c r="M21" s="7">
        <f t="shared" si="5"/>
        <v>5.3548764446432315</v>
      </c>
      <c r="N21" s="6">
        <v>1684.701</v>
      </c>
      <c r="O21" s="7">
        <f t="shared" si="6"/>
        <v>4.5273948882202806</v>
      </c>
      <c r="P21" s="6">
        <v>1383.9259999999999</v>
      </c>
      <c r="Q21" s="7">
        <f t="shared" si="7"/>
        <v>2.9769608766844176</v>
      </c>
      <c r="R21" s="6">
        <v>1858.607</v>
      </c>
      <c r="S21" s="7">
        <f t="shared" si="8"/>
        <v>5.1378344825184081</v>
      </c>
    </row>
    <row r="22" spans="1:19" x14ac:dyDescent="0.25">
      <c r="A22" t="s">
        <v>20</v>
      </c>
      <c r="B22" s="6">
        <v>1204.44</v>
      </c>
      <c r="C22" s="7">
        <f t="shared" si="0"/>
        <v>4.4996216318962521</v>
      </c>
      <c r="D22" s="6">
        <v>1195.357</v>
      </c>
      <c r="E22" s="7">
        <f t="shared" si="1"/>
        <v>4.6165005628324502</v>
      </c>
      <c r="F22" s="6">
        <v>1231.7180000000001</v>
      </c>
      <c r="G22" s="7">
        <f t="shared" si="2"/>
        <v>4.4316579749824569</v>
      </c>
      <c r="H22" s="6">
        <v>1343.326</v>
      </c>
      <c r="I22" s="7">
        <f t="shared" si="3"/>
        <v>5.0882970826171485</v>
      </c>
      <c r="J22" s="6">
        <v>1408.8889999999999</v>
      </c>
      <c r="K22" s="7">
        <f t="shared" si="4"/>
        <v>4.6568423460303157</v>
      </c>
      <c r="L22" s="6">
        <v>1128.893</v>
      </c>
      <c r="M22" s="7">
        <f t="shared" si="5"/>
        <v>3.467859510423303</v>
      </c>
      <c r="N22" s="6">
        <v>1199.634</v>
      </c>
      <c r="O22" s="7">
        <f t="shared" si="6"/>
        <v>3.2238461539081698</v>
      </c>
      <c r="P22" s="6">
        <v>1416.0930000000001</v>
      </c>
      <c r="Q22" s="7">
        <f t="shared" si="7"/>
        <v>3.0461552559505836</v>
      </c>
      <c r="R22" s="6">
        <v>1281.5619999999999</v>
      </c>
      <c r="S22" s="7">
        <f t="shared" si="8"/>
        <v>3.5426819306530404</v>
      </c>
    </row>
    <row r="23" spans="1:19" x14ac:dyDescent="0.25">
      <c r="A23" s="13" t="s"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x14ac:dyDescent="0.25">
      <c r="A24" s="1" t="s">
        <v>5</v>
      </c>
      <c r="B24" s="4">
        <v>27227.656999999999</v>
      </c>
      <c r="C24" s="5">
        <v>100</v>
      </c>
      <c r="D24" s="4">
        <v>25683.097000000002</v>
      </c>
      <c r="E24" s="5">
        <v>100</v>
      </c>
      <c r="F24" s="4">
        <v>26496.069</v>
      </c>
      <c r="G24" s="5">
        <v>100</v>
      </c>
      <c r="H24" s="4">
        <v>25362.488000000001</v>
      </c>
      <c r="I24" s="5">
        <v>100</v>
      </c>
      <c r="J24" s="4">
        <v>28464.641</v>
      </c>
      <c r="K24" s="5">
        <v>100</v>
      </c>
      <c r="L24" s="4">
        <v>31103.007000000001</v>
      </c>
      <c r="M24" s="5">
        <v>100</v>
      </c>
      <c r="N24" s="4">
        <v>33482.328999999998</v>
      </c>
      <c r="O24" s="5">
        <v>100</v>
      </c>
      <c r="P24" s="4">
        <v>38302.112000000001</v>
      </c>
      <c r="Q24" s="5">
        <v>100</v>
      </c>
      <c r="R24" s="4">
        <v>31868.789000000001</v>
      </c>
      <c r="S24" s="5">
        <v>100</v>
      </c>
    </row>
    <row r="25" spans="1:19" x14ac:dyDescent="0.25">
      <c r="A25" s="10" t="s">
        <v>18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</row>
    <row r="26" spans="1:19" x14ac:dyDescent="0.25">
      <c r="A26" t="s">
        <v>22</v>
      </c>
      <c r="B26" s="6">
        <v>3485.08</v>
      </c>
      <c r="C26" s="7">
        <f>B26/$B$24*$C$24</f>
        <v>12.799779283248647</v>
      </c>
      <c r="D26" s="6">
        <v>3247.8939999999998</v>
      </c>
      <c r="E26" s="7">
        <f>D26/$D$24*$E$24</f>
        <v>12.646037197149548</v>
      </c>
      <c r="F26" s="6">
        <v>3948.6379999999999</v>
      </c>
      <c r="G26" s="7">
        <f>F26/$F$24*$G$24</f>
        <v>14.902731420272191</v>
      </c>
      <c r="H26" s="6">
        <v>4484.7430000000004</v>
      </c>
      <c r="I26" s="7">
        <f>H26/$H$24*$I$24</f>
        <v>17.682583033651905</v>
      </c>
      <c r="J26" s="6">
        <v>5110.8509999999997</v>
      </c>
      <c r="K26" s="7">
        <f>J26/$J$24*$K$24</f>
        <v>17.95508680401063</v>
      </c>
      <c r="L26" s="6">
        <v>5120.1679999999997</v>
      </c>
      <c r="M26" s="7">
        <f>L26/$L$24*$M$24</f>
        <v>16.4619710242164</v>
      </c>
      <c r="N26" s="6">
        <v>6133.7730000000001</v>
      </c>
      <c r="O26" s="7">
        <f>N26/$N$24*$O$24</f>
        <v>18.319433513720028</v>
      </c>
      <c r="P26" s="6">
        <v>5192.2870000000003</v>
      </c>
      <c r="Q26" s="7">
        <f>P26/$P$24*$Q$24</f>
        <v>13.556137583222567</v>
      </c>
      <c r="R26" s="6">
        <v>5808.5720000000001</v>
      </c>
      <c r="S26" s="7">
        <f>R26/$R$24*$S$24</f>
        <v>18.226522507648472</v>
      </c>
    </row>
    <row r="27" spans="1:19" x14ac:dyDescent="0.25">
      <c r="A27" t="s">
        <v>23</v>
      </c>
      <c r="B27" s="6">
        <v>960.09</v>
      </c>
      <c r="C27" s="7">
        <f t="shared" ref="C27:C40" si="10">B27/$B$24*$C$24</f>
        <v>3.5261572451863925</v>
      </c>
      <c r="D27" s="6">
        <v>1011.8869999999999</v>
      </c>
      <c r="E27" s="7">
        <f t="shared" ref="E27:E40" si="11">D27/$D$24*$E$24</f>
        <v>3.9398947876106996</v>
      </c>
      <c r="F27" s="6">
        <v>535.79399999999998</v>
      </c>
      <c r="G27" s="7">
        <f t="shared" ref="G27:G40" si="12">F27/$F$24*$G$24</f>
        <v>2.02216411800558</v>
      </c>
      <c r="H27" s="6">
        <v>2149.1480000000001</v>
      </c>
      <c r="I27" s="7">
        <f t="shared" ref="I27:I40" si="13">H27/$H$24*$I$24</f>
        <v>8.4737270255189472</v>
      </c>
      <c r="J27" s="6">
        <v>3448.2759999999998</v>
      </c>
      <c r="K27" s="7">
        <f t="shared" ref="K27:K40" si="14">J27/$J$24*$K$24</f>
        <v>12.114243773529411</v>
      </c>
      <c r="L27" s="6">
        <v>3359.576</v>
      </c>
      <c r="M27" s="7">
        <f t="shared" ref="M27:M40" si="15">L27/$L$24*$M$24</f>
        <v>10.80145080506203</v>
      </c>
      <c r="N27" s="6">
        <v>2730.127</v>
      </c>
      <c r="O27" s="7">
        <f t="shared" ref="O27:O40" si="16">N27/$N$24*$O$24</f>
        <v>8.1539339751425306</v>
      </c>
      <c r="P27" s="6">
        <v>1541.9829999999999</v>
      </c>
      <c r="Q27" s="7">
        <f t="shared" ref="Q27:Q40" si="17">P27/$P$24*$Q$24</f>
        <v>4.025843274647622</v>
      </c>
      <c r="R27" s="6">
        <v>3227.4389999999999</v>
      </c>
      <c r="S27" s="7">
        <f t="shared" ref="S27:S40" si="18">R27/$R$24*$S$24</f>
        <v>10.127272172155646</v>
      </c>
    </row>
    <row r="28" spans="1:19" x14ac:dyDescent="0.25">
      <c r="A28" t="s">
        <v>24</v>
      </c>
      <c r="B28" s="6">
        <v>1496.095</v>
      </c>
      <c r="C28" s="7">
        <f t="shared" si="10"/>
        <v>5.4947621824382464</v>
      </c>
      <c r="D28" s="6">
        <v>3490.0239999999999</v>
      </c>
      <c r="E28" s="7">
        <f t="shared" si="11"/>
        <v>13.588797332346639</v>
      </c>
      <c r="F28" s="6">
        <v>1541.6130000000001</v>
      </c>
      <c r="G28" s="7">
        <f t="shared" si="12"/>
        <v>5.8182706272390829</v>
      </c>
      <c r="H28" s="6">
        <v>2067.3240000000001</v>
      </c>
      <c r="I28" s="7">
        <f t="shared" si="13"/>
        <v>8.1511088344329625</v>
      </c>
      <c r="J28" s="6">
        <v>3430.0770000000002</v>
      </c>
      <c r="K28" s="7">
        <f t="shared" si="14"/>
        <v>12.050308310580837</v>
      </c>
      <c r="L28" s="6">
        <v>2324.9810000000002</v>
      </c>
      <c r="M28" s="7">
        <f t="shared" si="15"/>
        <v>7.4751003978489923</v>
      </c>
      <c r="N28" s="6">
        <v>4009.5680000000002</v>
      </c>
      <c r="O28" s="7">
        <f t="shared" si="16"/>
        <v>11.975176517738657</v>
      </c>
      <c r="P28" s="6">
        <v>5294.9679999999998</v>
      </c>
      <c r="Q28" s="7">
        <f t="shared" si="17"/>
        <v>13.824219405969048</v>
      </c>
      <c r="R28" s="6">
        <v>2862.5</v>
      </c>
      <c r="S28" s="7">
        <f t="shared" si="18"/>
        <v>8.982142371333909</v>
      </c>
    </row>
    <row r="29" spans="1:19" x14ac:dyDescent="0.25">
      <c r="A29" t="s">
        <v>25</v>
      </c>
      <c r="B29" s="6">
        <v>5740.5159999999996</v>
      </c>
      <c r="C29" s="7">
        <f t="shared" si="10"/>
        <v>21.083400602556438</v>
      </c>
      <c r="D29" s="6">
        <v>5489.1779999999999</v>
      </c>
      <c r="E29" s="7">
        <f t="shared" si="11"/>
        <v>21.372726194196908</v>
      </c>
      <c r="F29" s="6">
        <v>4593.3530000000001</v>
      </c>
      <c r="G29" s="7">
        <f t="shared" si="12"/>
        <v>17.335979159776493</v>
      </c>
      <c r="H29" s="6">
        <v>2144.7359999999999</v>
      </c>
      <c r="I29" s="7">
        <f t="shared" si="13"/>
        <v>8.4563312558294754</v>
      </c>
      <c r="J29" s="6">
        <v>2582.018</v>
      </c>
      <c r="K29" s="7">
        <f t="shared" si="14"/>
        <v>9.0709663262571976</v>
      </c>
      <c r="L29" s="6">
        <v>2339.5300000000002</v>
      </c>
      <c r="M29" s="7">
        <f t="shared" si="15"/>
        <v>7.5218772255685771</v>
      </c>
      <c r="N29" s="6">
        <v>4165.8770000000004</v>
      </c>
      <c r="O29" s="7">
        <f t="shared" si="16"/>
        <v>12.442016802355656</v>
      </c>
      <c r="P29" s="6">
        <v>4629.5</v>
      </c>
      <c r="Q29" s="7">
        <f t="shared" si="17"/>
        <v>12.086800853174886</v>
      </c>
      <c r="R29" s="6">
        <v>1570.549</v>
      </c>
      <c r="S29" s="7">
        <f t="shared" si="18"/>
        <v>4.9281728276527863</v>
      </c>
    </row>
    <row r="30" spans="1:19" x14ac:dyDescent="0.25">
      <c r="A30" t="s">
        <v>26</v>
      </c>
      <c r="B30" s="6">
        <v>2346.9189999999999</v>
      </c>
      <c r="C30" s="7">
        <f t="shared" si="10"/>
        <v>8.6196142400354177</v>
      </c>
      <c r="D30" s="6">
        <v>1573.2190000000001</v>
      </c>
      <c r="E30" s="7">
        <f t="shared" si="11"/>
        <v>6.1255034780268129</v>
      </c>
      <c r="F30" s="6">
        <v>1348.6079999999999</v>
      </c>
      <c r="G30" s="7">
        <f t="shared" si="12"/>
        <v>5.0898418176673674</v>
      </c>
      <c r="H30" s="6">
        <v>1055.4760000000001</v>
      </c>
      <c r="I30" s="7">
        <f t="shared" si="13"/>
        <v>4.1615633292758973</v>
      </c>
      <c r="J30" s="6">
        <v>1545.962</v>
      </c>
      <c r="K30" s="7">
        <f t="shared" si="14"/>
        <v>5.4311663372111383</v>
      </c>
      <c r="L30" s="6">
        <v>1266.8579999999999</v>
      </c>
      <c r="M30" s="7">
        <f t="shared" si="15"/>
        <v>4.0731045715290479</v>
      </c>
      <c r="N30" s="6">
        <v>1592.749</v>
      </c>
      <c r="O30" s="7">
        <f t="shared" si="16"/>
        <v>4.756983900373239</v>
      </c>
      <c r="P30" s="6">
        <v>1313.356</v>
      </c>
      <c r="Q30" s="7">
        <f t="shared" si="17"/>
        <v>3.4289388532935208</v>
      </c>
      <c r="R30" s="6">
        <v>1207.325</v>
      </c>
      <c r="S30" s="7">
        <f t="shared" si="18"/>
        <v>3.7884244675880216</v>
      </c>
    </row>
    <row r="31" spans="1:19" x14ac:dyDescent="0.25">
      <c r="A31" t="s">
        <v>27</v>
      </c>
      <c r="B31" s="6">
        <v>644.53899999999999</v>
      </c>
      <c r="C31" s="7">
        <f t="shared" si="10"/>
        <v>2.3672216819831391</v>
      </c>
      <c r="D31" s="6">
        <v>336.108</v>
      </c>
      <c r="E31" s="7">
        <f t="shared" si="11"/>
        <v>1.3086739500302476</v>
      </c>
      <c r="F31" s="6">
        <v>208.268</v>
      </c>
      <c r="G31" s="7">
        <f t="shared" si="12"/>
        <v>0.78603358105687293</v>
      </c>
      <c r="H31" s="6">
        <v>521.41499999999996</v>
      </c>
      <c r="I31" s="7">
        <f t="shared" si="13"/>
        <v>2.0558511452031047</v>
      </c>
      <c r="J31" s="6">
        <v>337.52</v>
      </c>
      <c r="K31" s="7">
        <f t="shared" si="14"/>
        <v>1.1857518245180045</v>
      </c>
      <c r="L31" s="6">
        <v>238.905</v>
      </c>
      <c r="M31" s="7">
        <f t="shared" si="15"/>
        <v>0.76810901273950782</v>
      </c>
      <c r="N31" s="6">
        <v>711.29100000000005</v>
      </c>
      <c r="O31" s="7">
        <f t="shared" si="16"/>
        <v>2.1243773095951601</v>
      </c>
      <c r="P31" s="6">
        <v>632.57299999999998</v>
      </c>
      <c r="Q31" s="7">
        <f t="shared" si="17"/>
        <v>1.6515355602322919</v>
      </c>
      <c r="R31" s="6">
        <v>780.55700000000002</v>
      </c>
      <c r="S31" s="7">
        <f t="shared" si="18"/>
        <v>2.4492835294118014</v>
      </c>
    </row>
    <row r="32" spans="1:19" x14ac:dyDescent="0.25">
      <c r="A32" t="s">
        <v>28</v>
      </c>
      <c r="B32" s="6">
        <v>159.40899999999999</v>
      </c>
      <c r="C32" s="7">
        <f t="shared" si="10"/>
        <v>0.58546719609403042</v>
      </c>
      <c r="D32" s="6">
        <v>153.06800000000001</v>
      </c>
      <c r="E32" s="7">
        <f t="shared" si="11"/>
        <v>0.59598731414673245</v>
      </c>
      <c r="F32" s="6">
        <v>114.376</v>
      </c>
      <c r="G32" s="7">
        <f t="shared" si="12"/>
        <v>0.43167158116926713</v>
      </c>
      <c r="H32" s="6">
        <v>61.494999999999997</v>
      </c>
      <c r="I32" s="7">
        <f t="shared" si="13"/>
        <v>0.24246438283184202</v>
      </c>
      <c r="J32" s="6">
        <v>26.675000000000001</v>
      </c>
      <c r="K32" s="7">
        <f t="shared" si="14"/>
        <v>9.3712757522569856E-2</v>
      </c>
      <c r="L32" s="6">
        <v>125.205</v>
      </c>
      <c r="M32" s="7">
        <f t="shared" si="15"/>
        <v>0.40254950268956313</v>
      </c>
      <c r="N32" s="6">
        <v>98.525999999999996</v>
      </c>
      <c r="O32" s="7">
        <f t="shared" si="16"/>
        <v>0.29426268405641676</v>
      </c>
      <c r="P32" s="6">
        <v>106.715</v>
      </c>
      <c r="Q32" s="7">
        <f t="shared" si="17"/>
        <v>0.27861387904666984</v>
      </c>
      <c r="R32" s="6">
        <v>114.129</v>
      </c>
      <c r="S32" s="7">
        <f t="shared" si="18"/>
        <v>0.3581215464447049</v>
      </c>
    </row>
    <row r="33" spans="1:19" x14ac:dyDescent="0.25">
      <c r="A33" t="s">
        <v>29</v>
      </c>
      <c r="B33" s="6">
        <v>591.64400000000001</v>
      </c>
      <c r="C33" s="7">
        <f t="shared" si="10"/>
        <v>2.1729523036080556</v>
      </c>
      <c r="D33" s="6">
        <v>120.34699999999999</v>
      </c>
      <c r="E33" s="7">
        <f t="shared" si="11"/>
        <v>0.46858445459283976</v>
      </c>
      <c r="F33" s="6">
        <v>161.238</v>
      </c>
      <c r="G33" s="7">
        <f t="shared" si="12"/>
        <v>0.60853555295315698</v>
      </c>
      <c r="H33" s="6">
        <v>158.11799999999999</v>
      </c>
      <c r="I33" s="7">
        <f t="shared" si="13"/>
        <v>0.62343252759745016</v>
      </c>
      <c r="J33" s="6">
        <v>193.43199999999999</v>
      </c>
      <c r="K33" s="7">
        <f t="shared" si="14"/>
        <v>0.67955186928231415</v>
      </c>
      <c r="L33" s="6">
        <v>189.37700000000001</v>
      </c>
      <c r="M33" s="7">
        <f t="shared" si="15"/>
        <v>0.60887038992725051</v>
      </c>
      <c r="N33" s="6">
        <v>338.53399999999999</v>
      </c>
      <c r="O33" s="7">
        <f t="shared" si="16"/>
        <v>1.0110825922533646</v>
      </c>
      <c r="P33" s="6">
        <v>323.98500000000001</v>
      </c>
      <c r="Q33" s="7">
        <f t="shared" si="17"/>
        <v>0.84586719395525756</v>
      </c>
      <c r="R33" s="6">
        <v>89.888999999999996</v>
      </c>
      <c r="S33" s="7">
        <f t="shared" si="18"/>
        <v>0.28205966659103365</v>
      </c>
    </row>
    <row r="34" spans="1:19" x14ac:dyDescent="0.25">
      <c r="A34" t="s">
        <v>30</v>
      </c>
      <c r="B34" s="6">
        <v>16.427</v>
      </c>
      <c r="C34" s="7">
        <f t="shared" si="10"/>
        <v>6.0332036649352529E-2</v>
      </c>
      <c r="D34" s="6">
        <v>2.9000000000000001E-2</v>
      </c>
      <c r="E34" s="7">
        <f t="shared" si="11"/>
        <v>1.1291473142822301E-4</v>
      </c>
      <c r="F34" s="6">
        <v>2.9000000000000001E-2</v>
      </c>
      <c r="G34" s="7">
        <f t="shared" si="12"/>
        <v>1.0945019806522999E-4</v>
      </c>
      <c r="H34" s="6">
        <v>1.4E-2</v>
      </c>
      <c r="I34" s="7">
        <f t="shared" si="13"/>
        <v>5.5199631834226985E-5</v>
      </c>
      <c r="J34" s="6">
        <v>31.620999999999999</v>
      </c>
      <c r="K34" s="7">
        <f t="shared" si="14"/>
        <v>0.11108870124165626</v>
      </c>
      <c r="L34" s="6">
        <v>75.796000000000006</v>
      </c>
      <c r="M34" s="7">
        <f t="shared" si="15"/>
        <v>0.24369347954041873</v>
      </c>
      <c r="N34" s="6">
        <v>41.014000000000003</v>
      </c>
      <c r="O34" s="7">
        <f t="shared" si="16"/>
        <v>0.12249446566276798</v>
      </c>
      <c r="P34" s="6">
        <v>36.442</v>
      </c>
      <c r="Q34" s="7">
        <f t="shared" si="17"/>
        <v>9.514357850554038E-2</v>
      </c>
      <c r="R34" s="6">
        <v>41.515999999999998</v>
      </c>
      <c r="S34" s="7">
        <f t="shared" si="18"/>
        <v>0.13027165858106499</v>
      </c>
    </row>
    <row r="35" spans="1:19" x14ac:dyDescent="0.25">
      <c r="A35" t="s">
        <v>31</v>
      </c>
      <c r="B35" s="6">
        <v>0.185</v>
      </c>
      <c r="C35" s="7">
        <f t="shared" si="10"/>
        <v>6.7945618677361778E-4</v>
      </c>
      <c r="D35" s="6">
        <v>3.5999999999999997E-2</v>
      </c>
      <c r="E35" s="7">
        <f t="shared" si="11"/>
        <v>1.4017001142813888E-4</v>
      </c>
      <c r="F35" s="6">
        <v>0.223</v>
      </c>
      <c r="G35" s="7">
        <f t="shared" si="12"/>
        <v>8.4163428167400992E-4</v>
      </c>
      <c r="H35" s="6">
        <v>0.158</v>
      </c>
      <c r="I35" s="7">
        <f t="shared" si="13"/>
        <v>6.2296727355770458E-4</v>
      </c>
      <c r="J35" s="6">
        <v>0.192</v>
      </c>
      <c r="K35" s="7">
        <f t="shared" si="14"/>
        <v>6.7452106632927506E-4</v>
      </c>
      <c r="L35" s="6">
        <v>0.109</v>
      </c>
      <c r="M35" s="7">
        <f t="shared" si="15"/>
        <v>3.5044843091859253E-4</v>
      </c>
      <c r="N35" s="6">
        <v>0.112</v>
      </c>
      <c r="O35" s="7">
        <f t="shared" si="16"/>
        <v>3.3450480699834235E-4</v>
      </c>
      <c r="P35" s="6">
        <v>9.8160000000000007</v>
      </c>
      <c r="Q35" s="7">
        <f t="shared" si="17"/>
        <v>2.5627829608978223E-2</v>
      </c>
      <c r="R35" s="6">
        <v>36.130000000000003</v>
      </c>
      <c r="S35" s="7">
        <f t="shared" si="18"/>
        <v>0.11337111052446958</v>
      </c>
    </row>
    <row r="36" spans="1:19" x14ac:dyDescent="0.25">
      <c r="A36" s="1" t="s">
        <v>16</v>
      </c>
      <c r="B36" s="4">
        <f>SUM(B26:B35)</f>
        <v>15440.903999999999</v>
      </c>
      <c r="C36" s="5">
        <f t="shared" si="10"/>
        <v>56.710366227986484</v>
      </c>
      <c r="D36" s="4">
        <f t="shared" ref="D36:R36" si="19">SUM(D26:D35)</f>
        <v>15421.79</v>
      </c>
      <c r="E36" s="5">
        <f t="shared" si="11"/>
        <v>60.046457792843292</v>
      </c>
      <c r="F36" s="4">
        <f t="shared" si="19"/>
        <v>12452.140000000001</v>
      </c>
      <c r="G36" s="5">
        <f t="shared" si="12"/>
        <v>46.996178942619757</v>
      </c>
      <c r="H36" s="4">
        <f t="shared" si="19"/>
        <v>12642.627</v>
      </c>
      <c r="I36" s="5">
        <f t="shared" si="13"/>
        <v>49.847739701246972</v>
      </c>
      <c r="J36" s="4">
        <f t="shared" si="19"/>
        <v>16706.624</v>
      </c>
      <c r="K36" s="5">
        <f t="shared" si="14"/>
        <v>58.692551225220093</v>
      </c>
      <c r="L36" s="4">
        <f t="shared" si="19"/>
        <v>15040.505000000001</v>
      </c>
      <c r="M36" s="5">
        <f t="shared" si="15"/>
        <v>48.357076857552713</v>
      </c>
      <c r="N36" s="4">
        <f t="shared" si="19"/>
        <v>19821.571000000004</v>
      </c>
      <c r="O36" s="5">
        <f t="shared" si="16"/>
        <v>59.200096265704829</v>
      </c>
      <c r="P36" s="4">
        <f t="shared" si="19"/>
        <v>19081.625</v>
      </c>
      <c r="Q36" s="5">
        <f t="shared" si="17"/>
        <v>49.818728011656376</v>
      </c>
      <c r="R36" s="4">
        <f t="shared" si="19"/>
        <v>15738.606000000002</v>
      </c>
      <c r="S36" s="5">
        <f t="shared" si="18"/>
        <v>49.385641857931908</v>
      </c>
    </row>
    <row r="37" spans="1:19" ht="17.25" x14ac:dyDescent="0.25">
      <c r="A37" s="8" t="s">
        <v>17</v>
      </c>
      <c r="B37" s="4">
        <v>11485.764999999999</v>
      </c>
      <c r="C37" s="5">
        <f t="shared" si="10"/>
        <v>42.184184265285843</v>
      </c>
      <c r="D37" s="4">
        <v>9815.3259999999991</v>
      </c>
      <c r="E37" s="5">
        <f t="shared" si="11"/>
        <v>38.217065488636351</v>
      </c>
      <c r="F37" s="4">
        <v>13295.536</v>
      </c>
      <c r="G37" s="5">
        <f t="shared" si="12"/>
        <v>50.179277537358466</v>
      </c>
      <c r="H37" s="4">
        <v>12599.800999999999</v>
      </c>
      <c r="I37" s="5">
        <f t="shared" si="13"/>
        <v>49.678884027466069</v>
      </c>
      <c r="J37" s="4">
        <v>11443.089</v>
      </c>
      <c r="K37" s="5">
        <f t="shared" si="14"/>
        <v>40.201065595733319</v>
      </c>
      <c r="L37" s="4">
        <v>15385.254000000001</v>
      </c>
      <c r="M37" s="5">
        <f t="shared" si="15"/>
        <v>49.465487372330266</v>
      </c>
      <c r="N37" s="4">
        <v>18973.126</v>
      </c>
      <c r="O37" s="5">
        <f t="shared" si="16"/>
        <v>56.666087953439558</v>
      </c>
      <c r="P37" s="4">
        <v>16052.25</v>
      </c>
      <c r="Q37" s="5">
        <f t="shared" si="17"/>
        <v>41.909568850929155</v>
      </c>
      <c r="R37" s="4">
        <v>122060.689</v>
      </c>
      <c r="S37" s="5">
        <f t="shared" si="18"/>
        <v>383.01012630257145</v>
      </c>
    </row>
    <row r="38" spans="1:19" x14ac:dyDescent="0.25">
      <c r="A38" t="s">
        <v>18</v>
      </c>
      <c r="B38" s="4"/>
      <c r="C38" s="7"/>
      <c r="D38" s="4"/>
      <c r="E38" s="7"/>
      <c r="F38" s="4"/>
      <c r="G38" s="7"/>
      <c r="H38" s="4"/>
      <c r="I38" s="7"/>
      <c r="J38" s="4"/>
      <c r="K38" s="7"/>
      <c r="L38" s="4"/>
      <c r="M38" s="7"/>
      <c r="N38" s="4"/>
      <c r="O38" s="7"/>
      <c r="P38" s="4"/>
      <c r="Q38" s="7"/>
      <c r="R38" s="4"/>
      <c r="S38" s="7"/>
    </row>
    <row r="39" spans="1:19" x14ac:dyDescent="0.25">
      <c r="A39" t="s">
        <v>32</v>
      </c>
      <c r="B39" s="6">
        <v>5024.6859999999997</v>
      </c>
      <c r="C39" s="7">
        <f t="shared" si="10"/>
        <v>18.454345888079903</v>
      </c>
      <c r="D39" s="6">
        <v>4719.9290000000001</v>
      </c>
      <c r="E39" s="7">
        <f t="shared" si="11"/>
        <v>18.377569496389007</v>
      </c>
      <c r="F39" s="6">
        <v>5706.7809999999999</v>
      </c>
      <c r="G39" s="7">
        <f t="shared" si="12"/>
        <v>21.538217612582457</v>
      </c>
      <c r="H39" s="6">
        <v>4284</v>
      </c>
      <c r="I39" s="7">
        <f t="shared" si="13"/>
        <v>16.891087341273458</v>
      </c>
      <c r="J39" s="6">
        <v>4657.4459999999999</v>
      </c>
      <c r="K39" s="7">
        <f t="shared" si="14"/>
        <v>16.362215845265709</v>
      </c>
      <c r="L39" s="6">
        <v>6465.97</v>
      </c>
      <c r="M39" s="7">
        <f t="shared" si="15"/>
        <v>20.78889028318066</v>
      </c>
      <c r="N39" s="6">
        <v>5121.8209999999999</v>
      </c>
      <c r="O39" s="7">
        <f t="shared" si="16"/>
        <v>15.297087009688006</v>
      </c>
      <c r="P39" s="6">
        <v>7534.6859999999997</v>
      </c>
      <c r="Q39" s="7">
        <f t="shared" si="17"/>
        <v>19.671724629701881</v>
      </c>
      <c r="R39" s="6">
        <v>5868.2730000000001</v>
      </c>
      <c r="S39" s="7">
        <f t="shared" si="18"/>
        <v>18.413856265451443</v>
      </c>
    </row>
    <row r="40" spans="1:19" x14ac:dyDescent="0.25">
      <c r="A40" t="s">
        <v>20</v>
      </c>
      <c r="B40" s="6">
        <v>1663.1089999999999</v>
      </c>
      <c r="C40" s="7">
        <f t="shared" si="10"/>
        <v>6.10816053691289</v>
      </c>
      <c r="D40" s="6">
        <v>1176.33</v>
      </c>
      <c r="E40" s="7">
        <f t="shared" si="11"/>
        <v>4.5801719317572953</v>
      </c>
      <c r="F40" s="6">
        <v>1688.625</v>
      </c>
      <c r="G40" s="7">
        <f t="shared" si="12"/>
        <v>6.3731151968241031</v>
      </c>
      <c r="H40" s="6">
        <v>2255.672</v>
      </c>
      <c r="I40" s="7">
        <f t="shared" si="13"/>
        <v>8.8937331384838885</v>
      </c>
      <c r="J40" s="6">
        <v>1534.7470000000001</v>
      </c>
      <c r="K40" s="7">
        <f t="shared" si="14"/>
        <v>5.3917665780502908</v>
      </c>
      <c r="L40" s="6">
        <v>2851.2919999999999</v>
      </c>
      <c r="M40" s="7">
        <f t="shared" si="15"/>
        <v>9.1672551145939032</v>
      </c>
      <c r="N40" s="6">
        <v>957.24199999999996</v>
      </c>
      <c r="O40" s="7">
        <f t="shared" si="16"/>
        <v>2.8589468791134571</v>
      </c>
      <c r="P40" s="6">
        <v>2778.0369999999998</v>
      </c>
      <c r="Q40" s="7">
        <f t="shared" si="17"/>
        <v>7.2529603589483518</v>
      </c>
      <c r="R40" s="6">
        <v>2897.982</v>
      </c>
      <c r="S40" s="7">
        <f t="shared" si="18"/>
        <v>9.0934801444761515</v>
      </c>
    </row>
    <row r="42" spans="1:19" x14ac:dyDescent="0.25">
      <c r="A42" s="9" t="s">
        <v>33</v>
      </c>
    </row>
    <row r="44" spans="1:19" x14ac:dyDescent="0.25">
      <c r="A44" s="9" t="s">
        <v>34</v>
      </c>
    </row>
    <row r="45" spans="1:19" x14ac:dyDescent="0.25">
      <c r="A45" t="s">
        <v>35</v>
      </c>
    </row>
  </sheetData>
  <mergeCells count="3">
    <mergeCell ref="A1:S1"/>
    <mergeCell ref="A5:S5"/>
    <mergeCell ref="A23:S23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8 Gerste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cp:lastPrinted>2018-11-06T14:26:02Z</cp:lastPrinted>
  <dcterms:created xsi:type="dcterms:W3CDTF">2018-11-06T14:16:32Z</dcterms:created>
  <dcterms:modified xsi:type="dcterms:W3CDTF">2018-11-14T13:07:13Z</dcterms:modified>
</cp:coreProperties>
</file>