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2425" windowHeight="9855"/>
  </bookViews>
  <sheets>
    <sheet name="0401060" sheetId="1" r:id="rId1"/>
  </sheets>
  <externalReferences>
    <externalReference r:id="rId2"/>
    <externalReference r:id="rId3"/>
    <externalReference r:id="rId4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'0401060'!Such_KjD</definedName>
    <definedName name="ddddddd">[0]!Such_KjD</definedName>
    <definedName name="DRUCK" localSheetId="0">#REF!</definedName>
    <definedName name="DRUCK">#REF!</definedName>
    <definedName name="_xlnm.Print_Area" localSheetId="0">'0401060'!$A$1:$P$65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'[2]3720.0'!#REF!</definedName>
    <definedName name="LH_6_17">'[2]3720.0'!#REF!</definedName>
    <definedName name="LQ_8_10" localSheetId="0">'[2]3720.0'!#REF!</definedName>
    <definedName name="LQ_8_10">'[2]3720.0'!#REF!</definedName>
    <definedName name="LQ_8_12" localSheetId="0">'[2]3720.0'!#REF!</definedName>
    <definedName name="LQ_8_12">'[2]3720.0'!#REF!</definedName>
    <definedName name="LQ_8_17" localSheetId="0">'[2]3720.0'!#REF!</definedName>
    <definedName name="LQ_8_17">'[2]3720.0'!#REF!</definedName>
    <definedName name="Matrix">[3]Großhandelspreise!$B$6:$ZZ$18</definedName>
    <definedName name="Matrix2">[3]Erzeugerpreise!$B$5:$ZZ$18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'0401060'!Ziel_KjD</definedName>
    <definedName name="_xlnm.Extract">[0]!Ziel_KjD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  <c r="P3" i="1" s="1"/>
  <c r="O6" i="1"/>
  <c r="O7" i="1"/>
  <c r="P7" i="1"/>
  <c r="O8" i="1"/>
  <c r="P8" i="1"/>
  <c r="O9" i="1"/>
  <c r="P9" i="1"/>
  <c r="O12" i="1"/>
  <c r="P12" i="1"/>
  <c r="O13" i="1"/>
  <c r="P13" i="1"/>
  <c r="O14" i="1"/>
  <c r="P14" i="1"/>
  <c r="O15" i="1"/>
  <c r="P15" i="1"/>
  <c r="O17" i="1"/>
  <c r="P17" i="1"/>
  <c r="O18" i="1"/>
  <c r="P18" i="1"/>
  <c r="O19" i="1"/>
  <c r="P19" i="1"/>
  <c r="O20" i="1"/>
  <c r="P20" i="1"/>
  <c r="O22" i="1"/>
  <c r="P22" i="1"/>
  <c r="O23" i="1"/>
  <c r="P23" i="1"/>
  <c r="O24" i="1"/>
  <c r="P24" i="1"/>
  <c r="O25" i="1"/>
  <c r="P25" i="1"/>
  <c r="O27" i="1"/>
  <c r="P27" i="1"/>
  <c r="O28" i="1"/>
  <c r="P28" i="1"/>
  <c r="O29" i="1"/>
  <c r="P29" i="1"/>
  <c r="O30" i="1"/>
  <c r="P30" i="1"/>
  <c r="O32" i="1"/>
  <c r="P32" i="1"/>
  <c r="O33" i="1"/>
  <c r="P33" i="1"/>
  <c r="O34" i="1"/>
  <c r="P34" i="1"/>
  <c r="O35" i="1"/>
  <c r="P35" i="1"/>
  <c r="O37" i="1"/>
  <c r="P37" i="1"/>
  <c r="O38" i="1"/>
  <c r="P38" i="1"/>
  <c r="O39" i="1"/>
  <c r="P39" i="1"/>
  <c r="O40" i="1"/>
  <c r="P40" i="1"/>
  <c r="O42" i="1"/>
  <c r="P42" i="1"/>
  <c r="O43" i="1"/>
  <c r="P43" i="1"/>
  <c r="O44" i="1"/>
  <c r="P44" i="1"/>
  <c r="O45" i="1"/>
  <c r="P45" i="1"/>
  <c r="O47" i="1"/>
  <c r="P47" i="1"/>
  <c r="O48" i="1"/>
  <c r="P48" i="1"/>
  <c r="O49" i="1"/>
  <c r="P49" i="1"/>
  <c r="O50" i="1"/>
  <c r="P50" i="1"/>
  <c r="O52" i="1"/>
  <c r="P52" i="1"/>
  <c r="O53" i="1"/>
  <c r="P53" i="1"/>
  <c r="O54" i="1"/>
  <c r="P54" i="1"/>
  <c r="O55" i="1"/>
  <c r="P55" i="1"/>
  <c r="O57" i="1"/>
  <c r="P57" i="1"/>
  <c r="O58" i="1"/>
  <c r="P58" i="1"/>
  <c r="O59" i="1"/>
  <c r="P59" i="1"/>
  <c r="O60" i="1"/>
  <c r="P60" i="1"/>
  <c r="O62" i="1"/>
  <c r="P62" i="1"/>
  <c r="O63" i="1"/>
  <c r="P63" i="1"/>
  <c r="O64" i="1"/>
  <c r="P64" i="1"/>
  <c r="O65" i="1"/>
  <c r="P65" i="1"/>
  <c r="O67" i="1"/>
  <c r="P67" i="1"/>
  <c r="O68" i="1"/>
  <c r="P68" i="1"/>
  <c r="O69" i="1"/>
  <c r="P69" i="1"/>
  <c r="O70" i="1"/>
  <c r="P70" i="1"/>
  <c r="O72" i="1"/>
  <c r="P72" i="1"/>
  <c r="O73" i="1"/>
  <c r="P73" i="1"/>
  <c r="O74" i="1"/>
  <c r="P74" i="1"/>
  <c r="O75" i="1"/>
  <c r="P75" i="1"/>
  <c r="O77" i="1"/>
  <c r="P77" i="1"/>
  <c r="O78" i="1"/>
  <c r="P78" i="1"/>
  <c r="O79" i="1"/>
  <c r="P79" i="1"/>
  <c r="O80" i="1"/>
  <c r="P80" i="1"/>
  <c r="O82" i="1"/>
  <c r="P82" i="1"/>
  <c r="O83" i="1"/>
  <c r="P83" i="1"/>
  <c r="O84" i="1"/>
  <c r="P84" i="1"/>
  <c r="O85" i="1"/>
  <c r="P85" i="1"/>
  <c r="O87" i="1"/>
  <c r="P87" i="1"/>
  <c r="O88" i="1"/>
  <c r="P88" i="1"/>
  <c r="O89" i="1"/>
  <c r="P89" i="1"/>
  <c r="O90" i="1"/>
  <c r="P90" i="1"/>
  <c r="O92" i="1"/>
  <c r="P92" i="1"/>
  <c r="O93" i="1"/>
  <c r="P93" i="1"/>
  <c r="O94" i="1"/>
  <c r="P94" i="1"/>
  <c r="O95" i="1"/>
  <c r="P95" i="1"/>
  <c r="O97" i="1"/>
  <c r="P97" i="1"/>
  <c r="O98" i="1"/>
  <c r="P98" i="1"/>
  <c r="O99" i="1"/>
  <c r="P99" i="1"/>
  <c r="O100" i="1"/>
  <c r="P100" i="1"/>
  <c r="O102" i="1"/>
  <c r="P102" i="1"/>
  <c r="O103" i="1"/>
  <c r="P103" i="1"/>
  <c r="O104" i="1"/>
  <c r="P104" i="1"/>
  <c r="O105" i="1"/>
  <c r="P105" i="1"/>
  <c r="O107" i="1"/>
  <c r="P107" i="1"/>
  <c r="O108" i="1"/>
  <c r="P108" i="1"/>
  <c r="O109" i="1"/>
  <c r="P109" i="1"/>
  <c r="O110" i="1"/>
  <c r="P110" i="1"/>
  <c r="O112" i="1"/>
  <c r="P112" i="1"/>
  <c r="O113" i="1"/>
  <c r="P113" i="1"/>
  <c r="O114" i="1"/>
  <c r="P114" i="1"/>
  <c r="O115" i="1"/>
  <c r="P115" i="1"/>
  <c r="O117" i="1"/>
  <c r="P117" i="1"/>
  <c r="O118" i="1"/>
  <c r="P118" i="1"/>
  <c r="O119" i="1"/>
  <c r="P119" i="1"/>
  <c r="O120" i="1"/>
  <c r="P120" i="1"/>
  <c r="O122" i="1"/>
  <c r="P122" i="1"/>
  <c r="O123" i="1"/>
  <c r="P123" i="1"/>
  <c r="O124" i="1"/>
  <c r="P124" i="1"/>
  <c r="O125" i="1"/>
  <c r="P125" i="1"/>
  <c r="O127" i="1"/>
  <c r="P127" i="1"/>
  <c r="O128" i="1"/>
  <c r="P128" i="1"/>
  <c r="O129" i="1"/>
  <c r="P129" i="1"/>
  <c r="O130" i="1"/>
  <c r="P130" i="1"/>
  <c r="P6" i="1" l="1"/>
</calcChain>
</file>

<file path=xl/sharedStrings.xml><?xml version="1.0" encoding="utf-8"?>
<sst xmlns="http://schemas.openxmlformats.org/spreadsheetml/2006/main" count="265" uniqueCount="69">
  <si>
    <t>Statistisches Bundesamt, BMEL (723)</t>
  </si>
  <si>
    <t>6) Einschließlich Süßwasserfische, Schalen- und Krustentiere.</t>
  </si>
  <si>
    <t>5) Lebendes Schlachtvieh in Schlachtgewicht.</t>
  </si>
  <si>
    <t>4) Einschließlich Futterzucker.</t>
  </si>
  <si>
    <t>3) Ungeröstetes Malz aus Weizen unter Weizenerzeugnissen.</t>
  </si>
  <si>
    <t xml:space="preserve">2) Einschließlich Kaffee und Tabak. </t>
  </si>
  <si>
    <t>1) Rundungsdifferenzen.</t>
  </si>
  <si>
    <t>1 000 t</t>
  </si>
  <si>
    <t>darunter: Eu 27</t>
  </si>
  <si>
    <t>Insgesamt</t>
  </si>
  <si>
    <t>Andere Futtermittelzubereitungen</t>
  </si>
  <si>
    <t>dar.: Hunde- und Katzenfutter</t>
  </si>
  <si>
    <t>Sonstige Futtermittel</t>
  </si>
  <si>
    <t>Stärkereiche Futtermittel</t>
  </si>
  <si>
    <t>dar.: Ölkuchen und andere feste Rückstände</t>
  </si>
  <si>
    <t>Eiweißreiche Futtermittel</t>
  </si>
  <si>
    <t>Wein (1 000 hl)</t>
  </si>
  <si>
    <t>Bier (1 000 hl)</t>
  </si>
  <si>
    <r>
      <t xml:space="preserve">Fische und Fischerzeugnisse </t>
    </r>
    <r>
      <rPr>
        <b/>
        <vertAlign val="superscript"/>
        <sz val="7"/>
        <rFont val="Arial"/>
        <family val="2"/>
      </rPr>
      <t>6)</t>
    </r>
  </si>
  <si>
    <r>
      <t xml:space="preserve">Lebendes Schlachtvieh, Fleisch und -zubereitungen insgesamt, ohne Geflügel </t>
    </r>
    <r>
      <rPr>
        <b/>
        <vertAlign val="superscript"/>
        <sz val="7"/>
        <rFont val="Arial"/>
        <family val="2"/>
      </rPr>
      <t>5)</t>
    </r>
  </si>
  <si>
    <t>Käse und Quark</t>
  </si>
  <si>
    <t>Molkenpulver</t>
  </si>
  <si>
    <t>Trockenmilcherzeugnisse (ohne Molke)</t>
  </si>
  <si>
    <t>Frucht- und Gemüsesäfte</t>
  </si>
  <si>
    <r>
      <t xml:space="preserve">Roh- und Weißzucker (Weißzuckerwert) </t>
    </r>
    <r>
      <rPr>
        <b/>
        <vertAlign val="superscript"/>
        <sz val="7"/>
        <rFont val="Arial"/>
        <family val="2"/>
      </rPr>
      <t>4)</t>
    </r>
  </si>
  <si>
    <t>Kartoffeln, frisch</t>
  </si>
  <si>
    <t>Getreide und Getreideerzeugnisse zusammen (Getreidewert)</t>
  </si>
  <si>
    <r>
      <t xml:space="preserve">Malz </t>
    </r>
    <r>
      <rPr>
        <b/>
        <vertAlign val="superscript"/>
        <sz val="7"/>
        <rFont val="Arial"/>
        <family val="2"/>
      </rPr>
      <t>3)</t>
    </r>
  </si>
  <si>
    <t>Gerste</t>
  </si>
  <si>
    <t>Roggen und Roggenerzeugnisse zusammen (Getreidewert)</t>
  </si>
  <si>
    <t>Roggen</t>
  </si>
  <si>
    <t>Weizen und Weizenerzeugnisse zusammen (Getreidewert)</t>
  </si>
  <si>
    <t>Weizenmehl</t>
  </si>
  <si>
    <t>Juli bis Juni</t>
  </si>
  <si>
    <t>Juli bis Mai</t>
  </si>
  <si>
    <t>Weizen</t>
  </si>
  <si>
    <t>Juli bis April</t>
  </si>
  <si>
    <t>Ausgewählte Warengruppen</t>
  </si>
  <si>
    <t>Juli bis März</t>
  </si>
  <si>
    <t>Mio. €</t>
  </si>
  <si>
    <t>Juli bis Februar</t>
  </si>
  <si>
    <t>Juli bis Januar</t>
  </si>
  <si>
    <t>Juli bis Dezember</t>
  </si>
  <si>
    <t>Juli bis November</t>
  </si>
  <si>
    <r>
      <t xml:space="preserve">Insgesamt </t>
    </r>
    <r>
      <rPr>
        <b/>
        <vertAlign val="superscript"/>
        <sz val="8"/>
        <rFont val="Arial"/>
        <family val="2"/>
      </rPr>
      <t>2)</t>
    </r>
  </si>
  <si>
    <t>Juli bis Oktober</t>
  </si>
  <si>
    <t>2022/2023
2023/2924</t>
  </si>
  <si>
    <t>2023 v
2024 v</t>
  </si>
  <si>
    <t>2022  
2023 v</t>
  </si>
  <si>
    <t>Juli bis September</t>
  </si>
  <si>
    <r>
      <t>Wirt-
schafts-
jahr</t>
    </r>
    <r>
      <rPr>
        <vertAlign val="superscript"/>
        <sz val="8"/>
        <rFont val="BundesSans Web"/>
        <family val="2"/>
      </rPr>
      <t xml:space="preserve"> 1)</t>
    </r>
  </si>
  <si>
    <t>Juni</t>
  </si>
  <si>
    <t>Mai</t>
  </si>
  <si>
    <t>April</t>
  </si>
  <si>
    <t>März</t>
  </si>
  <si>
    <t>Febr.</t>
  </si>
  <si>
    <t>Jan.</t>
  </si>
  <si>
    <t>Dez.</t>
  </si>
  <si>
    <t>Nov.</t>
  </si>
  <si>
    <t>Okt.</t>
  </si>
  <si>
    <t xml:space="preserve"> Sept.</t>
  </si>
  <si>
    <t>Aug.</t>
  </si>
  <si>
    <t>Juli</t>
  </si>
  <si>
    <t>Einheit</t>
  </si>
  <si>
    <t>Bestimmung</t>
  </si>
  <si>
    <t>Juli bis August</t>
  </si>
  <si>
    <t>Tabellenummer: 0401060</t>
  </si>
  <si>
    <t>Juli bis Juli</t>
  </si>
  <si>
    <t>Ausfuhr von Gütern der Land- und Ernährungswirtschaft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</si>
</sst>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.0_);#\ ##0.0\-\);\ ;&quot;&quot;"/>
    <numFmt numFmtId="165" formatCode="General_)"/>
    <numFmt numFmtId="166" formatCode="#\ ##0.0_);#\ ##0.0_);\ ;&quot;&quot;"/>
    <numFmt numFmtId="167" formatCode="0.0_ ;\-0.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"/>
      <name val="BundesSans Web"/>
      <family val="2"/>
    </font>
    <font>
      <sz val="8"/>
      <name val="Arial"/>
      <family val="2"/>
    </font>
    <font>
      <sz val="6"/>
      <name val="Arial"/>
      <family val="2"/>
    </font>
    <font>
      <sz val="8"/>
      <color theme="0"/>
      <name val="BundesSans Web"/>
      <family val="2"/>
    </font>
    <font>
      <b/>
      <sz val="8"/>
      <name val="Arial"/>
      <family val="2"/>
    </font>
    <font>
      <sz val="10"/>
      <name val="Univers (WN)"/>
    </font>
    <font>
      <b/>
      <vertAlign val="superscript"/>
      <sz val="7"/>
      <name val="Arial"/>
      <family val="2"/>
    </font>
    <font>
      <b/>
      <sz val="10"/>
      <color theme="1"/>
      <name val="BundesSans Web"/>
      <family val="2"/>
    </font>
    <font>
      <b/>
      <vertAlign val="superscript"/>
      <sz val="8"/>
      <name val="Arial"/>
      <family val="2"/>
    </font>
    <font>
      <sz val="10"/>
      <name val="BundesSans Web"/>
      <family val="2"/>
    </font>
    <font>
      <sz val="10"/>
      <color theme="0"/>
      <name val="BundesSans Web"/>
      <family val="2"/>
    </font>
    <font>
      <sz val="6"/>
      <name val="BundesSans Web"/>
      <family val="2"/>
    </font>
    <font>
      <vertAlign val="superscript"/>
      <sz val="8"/>
      <name val="BundesSans Web"/>
      <family val="2"/>
    </font>
    <font>
      <b/>
      <sz val="8"/>
      <name val="BundesSans Web"/>
      <family val="2"/>
    </font>
    <font>
      <sz val="6"/>
      <color theme="0"/>
      <name val="Arial"/>
      <family val="2"/>
    </font>
    <font>
      <sz val="6"/>
      <color rgb="FF000000"/>
      <name val="Arial"/>
      <family val="2"/>
    </font>
    <font>
      <b/>
      <sz val="16"/>
      <name val="BundesSans Web"/>
      <family val="2"/>
    </font>
    <font>
      <sz val="11"/>
      <name val="BundesSans Web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72">
    <xf numFmtId="0" fontId="0" fillId="0" borderId="0" xfId="0"/>
    <xf numFmtId="0" fontId="1" fillId="0" borderId="0" xfId="1" applyFont="1"/>
    <xf numFmtId="0" fontId="2" fillId="0" borderId="0" xfId="1" applyFont="1"/>
    <xf numFmtId="0" fontId="1" fillId="0" borderId="0" xfId="1" applyFont="1" applyFill="1"/>
    <xf numFmtId="164" fontId="5" fillId="0" borderId="1" xfId="1" applyNumberFormat="1" applyFont="1" applyFill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7" fillId="0" borderId="10" xfId="1" applyFont="1" applyFill="1" applyBorder="1" applyAlignment="1">
      <alignment horizontal="centerContinuous" vertical="center"/>
    </xf>
    <xf numFmtId="0" fontId="7" fillId="0" borderId="11" xfId="1" applyFont="1" applyBorder="1" applyAlignment="1">
      <alignment horizontal="centerContinuous" vertical="center"/>
    </xf>
    <xf numFmtId="0" fontId="7" fillId="0" borderId="12" xfId="1" applyFont="1" applyBorder="1" applyAlignment="1">
      <alignment horizontal="centerContinuous" vertical="center"/>
    </xf>
    <xf numFmtId="166" fontId="5" fillId="0" borderId="8" xfId="3" applyNumberFormat="1" applyFont="1" applyFill="1" applyBorder="1"/>
    <xf numFmtId="166" fontId="5" fillId="0" borderId="0" xfId="3" applyNumberFormat="1" applyFont="1" applyFill="1" applyBorder="1"/>
    <xf numFmtId="166" fontId="5" fillId="0" borderId="0" xfId="3" applyNumberFormat="1" applyFont="1" applyFill="1" applyBorder="1" applyAlignment="1">
      <alignment vertical="center"/>
    </xf>
    <xf numFmtId="0" fontId="6" fillId="0" borderId="9" xfId="2" applyFont="1" applyBorder="1" applyAlignment="1">
      <alignment vertical="center"/>
    </xf>
    <xf numFmtId="0" fontId="4" fillId="0" borderId="10" xfId="1" applyFont="1" applyFill="1" applyBorder="1" applyAlignment="1">
      <alignment horizontal="centerContinuous" vertical="center"/>
    </xf>
    <xf numFmtId="0" fontId="4" fillId="0" borderId="11" xfId="1" applyFont="1" applyBorder="1" applyAlignment="1">
      <alignment horizontal="centerContinuous" vertical="center"/>
    </xf>
    <xf numFmtId="0" fontId="4" fillId="0" borderId="12" xfId="1" applyFont="1" applyBorder="1" applyAlignment="1">
      <alignment horizontal="centerContinuous" vertical="center"/>
    </xf>
    <xf numFmtId="164" fontId="5" fillId="0" borderId="13" xfId="1" applyNumberFormat="1" applyFont="1" applyBorder="1" applyAlignment="1">
      <alignment vertical="center"/>
    </xf>
    <xf numFmtId="164" fontId="5" fillId="0" borderId="8" xfId="3" applyNumberFormat="1" applyFont="1" applyFill="1" applyBorder="1"/>
    <xf numFmtId="164" fontId="5" fillId="0" borderId="0" xfId="3" applyNumberFormat="1" applyFont="1" applyFill="1" applyBorder="1"/>
    <xf numFmtId="164" fontId="5" fillId="0" borderId="13" xfId="3" applyNumberFormat="1" applyFont="1" applyFill="1" applyBorder="1"/>
    <xf numFmtId="164" fontId="1" fillId="0" borderId="0" xfId="1" applyNumberFormat="1" applyFont="1"/>
    <xf numFmtId="166" fontId="5" fillId="0" borderId="0" xfId="3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Continuous" vertical="center"/>
    </xf>
    <xf numFmtId="164" fontId="5" fillId="0" borderId="15" xfId="1" applyNumberFormat="1" applyFont="1" applyFill="1" applyBorder="1" applyAlignment="1">
      <alignment horizontal="centerContinuous" vertical="center"/>
    </xf>
    <xf numFmtId="164" fontId="5" fillId="0" borderId="0" xfId="1" applyNumberFormat="1" applyFont="1" applyBorder="1" applyAlignment="1">
      <alignment horizontal="centerContinuous" vertical="center"/>
    </xf>
    <xf numFmtId="0" fontId="6" fillId="0" borderId="0" xfId="2" applyFont="1" applyBorder="1" applyAlignment="1">
      <alignment horizontal="centerContinuous" vertical="center"/>
    </xf>
    <xf numFmtId="0" fontId="10" fillId="0" borderId="9" xfId="2" applyFont="1" applyBorder="1" applyAlignment="1">
      <alignment horizontal="centerContinuous" vertical="center"/>
    </xf>
    <xf numFmtId="167" fontId="1" fillId="0" borderId="0" xfId="1" applyNumberFormat="1" applyFont="1"/>
    <xf numFmtId="0" fontId="6" fillId="0" borderId="8" xfId="2" applyFont="1" applyFill="1" applyBorder="1" applyAlignment="1">
      <alignment horizontal="center" vertical="center"/>
    </xf>
    <xf numFmtId="0" fontId="12" fillId="0" borderId="0" xfId="2" applyFont="1"/>
    <xf numFmtId="0" fontId="13" fillId="0" borderId="0" xfId="2" applyFont="1"/>
    <xf numFmtId="0" fontId="14" fillId="0" borderId="9" xfId="2" applyFont="1" applyBorder="1" applyAlignment="1"/>
    <xf numFmtId="0" fontId="3" fillId="0" borderId="16" xfId="2" applyFont="1" applyFill="1" applyBorder="1" applyAlignment="1">
      <alignment horizontal="centerContinuous"/>
    </xf>
    <xf numFmtId="0" fontId="3" fillId="0" borderId="17" xfId="2" applyFont="1" applyBorder="1" applyAlignment="1">
      <alignment horizontal="centerContinuous" wrapText="1"/>
    </xf>
    <xf numFmtId="0" fontId="3" fillId="0" borderId="3" xfId="2" applyFont="1" applyBorder="1" applyAlignment="1">
      <alignment horizontal="centerContinuous" vertical="center"/>
    </xf>
    <xf numFmtId="0" fontId="3" fillId="0" borderId="17" xfId="2" applyFont="1" applyBorder="1" applyAlignment="1">
      <alignment horizontal="centerContinuous" vertical="center" wrapText="1"/>
    </xf>
    <xf numFmtId="0" fontId="12" fillId="0" borderId="0" xfId="2" applyFont="1" applyBorder="1"/>
    <xf numFmtId="0" fontId="3" fillId="0" borderId="18" xfId="2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Continuous" vertical="center"/>
    </xf>
    <xf numFmtId="0" fontId="3" fillId="0" borderId="21" xfId="2" applyFont="1" applyBorder="1" applyAlignment="1">
      <alignment horizontal="centerContinuous" vertical="center"/>
    </xf>
    <xf numFmtId="0" fontId="16" fillId="0" borderId="21" xfId="2" applyFont="1" applyBorder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 applyFill="1" applyBorder="1" applyAlignment="1">
      <alignment horizontal="centerContinuous" vertical="center"/>
    </xf>
    <xf numFmtId="0" fontId="16" fillId="0" borderId="0" xfId="2" applyFont="1" applyAlignment="1">
      <alignment horizontal="centerContinuous" vertical="center"/>
    </xf>
    <xf numFmtId="166" fontId="5" fillId="0" borderId="13" xfId="3" applyNumberFormat="1" applyFont="1" applyFill="1" applyBorder="1"/>
    <xf numFmtId="166" fontId="5" fillId="0" borderId="8" xfId="3" applyNumberFormat="1" applyFont="1" applyFill="1" applyBorder="1" applyAlignment="1">
      <alignment horizontal="right" vertical="center"/>
    </xf>
    <xf numFmtId="0" fontId="14" fillId="0" borderId="0" xfId="2" applyFont="1"/>
    <xf numFmtId="0" fontId="5" fillId="0" borderId="0" xfId="1" applyFont="1"/>
    <xf numFmtId="0" fontId="5" fillId="0" borderId="0" xfId="1" applyFont="1" applyFill="1"/>
    <xf numFmtId="0" fontId="17" fillId="0" borderId="0" xfId="1" applyFont="1"/>
    <xf numFmtId="0" fontId="18" fillId="0" borderId="0" xfId="1" applyFont="1" applyAlignment="1">
      <alignment horizontal="justify" vertical="center" readingOrder="1"/>
    </xf>
    <xf numFmtId="0" fontId="18" fillId="0" borderId="0" xfId="1" quotePrefix="1" applyFont="1" applyAlignment="1">
      <alignment horizontal="justify" vertical="center" readingOrder="1"/>
    </xf>
    <xf numFmtId="0" fontId="3" fillId="0" borderId="2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9" fillId="0" borderId="0" xfId="2" applyFont="1" applyAlignment="1">
      <alignment horizontal="centerContinuous" vertical="center" wrapText="1"/>
    </xf>
    <xf numFmtId="0" fontId="20" fillId="0" borderId="0" xfId="2" applyFont="1" applyAlignment="1">
      <alignment horizontal="centerContinuous" vertical="center"/>
    </xf>
    <xf numFmtId="0" fontId="3" fillId="0" borderId="2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7" xfId="2"/>
    <cellStyle name="Standard_157___V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3363"/>
  </sheetPr>
  <dimension ref="A1:Y137"/>
  <sheetViews>
    <sheetView showGridLines="0" tabSelected="1" zoomScale="130" zoomScaleNormal="130" workbookViewId="0">
      <pane ySplit="4" topLeftCell="A5" activePane="bottomLeft" state="frozen"/>
      <selection pane="bottomLeft" activeCell="A3" sqref="A3:A4"/>
    </sheetView>
  </sheetViews>
  <sheetFormatPr baseColWidth="10" defaultColWidth="11.42578125" defaultRowHeight="12.75"/>
  <cols>
    <col min="1" max="1" width="13.5703125" style="1" customWidth="1"/>
    <col min="2" max="2" width="7.85546875" style="1" customWidth="1"/>
    <col min="3" max="8" width="5.5703125" style="1" customWidth="1"/>
    <col min="9" max="9" width="5.85546875" style="1" customWidth="1"/>
    <col min="10" max="11" width="5.5703125" style="1" customWidth="1"/>
    <col min="12" max="13" width="5.140625" style="1" customWidth="1"/>
    <col min="14" max="14" width="5.5703125" style="1" customWidth="1"/>
    <col min="15" max="15" width="6.140625" style="1" customWidth="1"/>
    <col min="16" max="16" width="8.85546875" style="3" customWidth="1"/>
    <col min="17" max="19" width="11.42578125" style="1"/>
    <col min="20" max="21" width="11.42578125" style="2"/>
    <col min="22" max="22" width="22.5703125" style="2" customWidth="1"/>
    <col min="23" max="16384" width="11.42578125" style="1"/>
  </cols>
  <sheetData>
    <row r="1" spans="1:25" s="42" customFormat="1" ht="29.25" customHeight="1">
      <c r="A1" s="68" t="s">
        <v>68</v>
      </c>
      <c r="B1" s="5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49"/>
      <c r="T1" s="43">
        <f>COUNT(C7:N7)</f>
        <v>6</v>
      </c>
      <c r="U1" s="43">
        <v>1</v>
      </c>
      <c r="V1" s="43" t="s">
        <v>67</v>
      </c>
      <c r="W1" s="43"/>
      <c r="X1" s="43"/>
      <c r="Y1" s="43"/>
    </row>
    <row r="2" spans="1:25" s="42" customFormat="1" ht="16.5" customHeight="1">
      <c r="A2" s="69" t="s">
        <v>66</v>
      </c>
      <c r="B2" s="5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2"/>
      <c r="Q2" s="49"/>
      <c r="T2" s="43"/>
      <c r="U2" s="43">
        <v>2</v>
      </c>
      <c r="V2" s="43" t="s">
        <v>65</v>
      </c>
      <c r="W2" s="43"/>
      <c r="X2" s="43"/>
      <c r="Y2" s="43"/>
    </row>
    <row r="3" spans="1:25" s="42" customFormat="1" ht="48" customHeight="1">
      <c r="A3" s="66" t="s">
        <v>64</v>
      </c>
      <c r="B3" s="70" t="s">
        <v>63</v>
      </c>
      <c r="C3" s="51" t="s">
        <v>62</v>
      </c>
      <c r="D3" s="51" t="s">
        <v>61</v>
      </c>
      <c r="E3" s="51" t="s">
        <v>60</v>
      </c>
      <c r="F3" s="51" t="s">
        <v>59</v>
      </c>
      <c r="G3" s="51" t="s">
        <v>58</v>
      </c>
      <c r="H3" s="51" t="s">
        <v>57</v>
      </c>
      <c r="I3" s="51" t="s">
        <v>56</v>
      </c>
      <c r="J3" s="51" t="s">
        <v>55</v>
      </c>
      <c r="K3" s="51" t="s">
        <v>54</v>
      </c>
      <c r="L3" s="51" t="s">
        <v>53</v>
      </c>
      <c r="M3" s="51" t="s">
        <v>52</v>
      </c>
      <c r="N3" s="51" t="s">
        <v>51</v>
      </c>
      <c r="O3" s="51" t="s">
        <v>50</v>
      </c>
      <c r="P3" s="50" t="str">
        <f>VLOOKUP(T1,U:V,2,FALSE)</f>
        <v>Juli bis Dezember</v>
      </c>
      <c r="Q3" s="49"/>
      <c r="T3" s="43"/>
      <c r="U3" s="43">
        <v>3</v>
      </c>
      <c r="V3" s="43" t="s">
        <v>49</v>
      </c>
      <c r="W3" s="43"/>
      <c r="X3" s="43"/>
      <c r="Y3" s="43"/>
    </row>
    <row r="4" spans="1:25" s="42" customFormat="1" ht="40.5" customHeight="1">
      <c r="A4" s="67"/>
      <c r="B4" s="71"/>
      <c r="C4" s="48" t="s">
        <v>48</v>
      </c>
      <c r="D4" s="48"/>
      <c r="E4" s="48"/>
      <c r="F4" s="48"/>
      <c r="G4" s="48"/>
      <c r="H4" s="48"/>
      <c r="I4" s="48" t="s">
        <v>47</v>
      </c>
      <c r="J4" s="47"/>
      <c r="K4" s="47"/>
      <c r="L4" s="47"/>
      <c r="M4" s="47"/>
      <c r="N4" s="47"/>
      <c r="O4" s="46" t="s">
        <v>46</v>
      </c>
      <c r="P4" s="45"/>
      <c r="Q4" s="44"/>
      <c r="T4" s="43"/>
      <c r="U4" s="43">
        <v>4</v>
      </c>
      <c r="V4" s="43" t="s">
        <v>45</v>
      </c>
      <c r="W4" s="43"/>
      <c r="X4" s="43"/>
      <c r="Y4" s="43"/>
    </row>
    <row r="5" spans="1:25" ht="16.5" customHeight="1">
      <c r="A5" s="20" t="s">
        <v>44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/>
      <c r="U5" s="2">
        <v>5</v>
      </c>
      <c r="V5" s="2" t="s">
        <v>43</v>
      </c>
      <c r="W5" s="2"/>
      <c r="X5" s="2"/>
      <c r="Y5" s="2"/>
    </row>
    <row r="6" spans="1:25" ht="16.5" customHeight="1">
      <c r="A6" s="15" t="s">
        <v>9</v>
      </c>
      <c r="B6" s="14" t="s">
        <v>39</v>
      </c>
      <c r="C6" s="12">
        <v>7143.0330000000004</v>
      </c>
      <c r="D6" s="12">
        <v>7861.0330000000004</v>
      </c>
      <c r="E6" s="12">
        <v>7836.1220000000003</v>
      </c>
      <c r="F6" s="12">
        <v>7812.7969999999996</v>
      </c>
      <c r="G6" s="12">
        <v>7951.027</v>
      </c>
      <c r="H6" s="13">
        <v>7126.4870000000001</v>
      </c>
      <c r="I6" s="12">
        <v>7440.7309999999998</v>
      </c>
      <c r="J6" s="12">
        <v>7680.47</v>
      </c>
      <c r="K6" s="12">
        <v>8026.31</v>
      </c>
      <c r="L6" s="12">
        <v>7577.3810000000003</v>
      </c>
      <c r="M6" s="12">
        <v>7853.884</v>
      </c>
      <c r="N6" s="12">
        <v>7999.2520000000004</v>
      </c>
      <c r="O6" s="11">
        <f>IF(N6="","",SUM(C6:N6))</f>
        <v>92308.527000000002</v>
      </c>
      <c r="P6" s="10">
        <f>SUM(C6:INDEX(C6:N6,$T$1))</f>
        <v>45730.499000000003</v>
      </c>
      <c r="Q6" s="32"/>
      <c r="R6" s="32"/>
      <c r="U6" s="2">
        <v>6</v>
      </c>
      <c r="V6" s="2" t="s">
        <v>42</v>
      </c>
      <c r="W6" s="2"/>
      <c r="X6" s="2"/>
      <c r="Y6" s="2"/>
    </row>
    <row r="7" spans="1:25" ht="16.5" customHeight="1">
      <c r="A7" s="17" t="s">
        <v>9</v>
      </c>
      <c r="B7" s="41" t="s">
        <v>39</v>
      </c>
      <c r="C7" s="12">
        <v>7307.9080000000004</v>
      </c>
      <c r="D7" s="12">
        <v>7897.3779999999997</v>
      </c>
      <c r="E7" s="12">
        <v>7511.3320000000003</v>
      </c>
      <c r="F7" s="12">
        <v>7949.0720000000001</v>
      </c>
      <c r="G7" s="12">
        <v>7944.1909999999998</v>
      </c>
      <c r="H7" s="13">
        <v>6985.442</v>
      </c>
      <c r="I7" s="12"/>
      <c r="J7" s="12"/>
      <c r="K7" s="12"/>
      <c r="L7" s="12"/>
      <c r="M7" s="12"/>
      <c r="N7" s="12"/>
      <c r="O7" s="11" t="str">
        <f>IF(N7="","",SUM(C7:N7))</f>
        <v/>
      </c>
      <c r="P7" s="10">
        <f>SUM(C7:N7)</f>
        <v>45595.323000000004</v>
      </c>
      <c r="Q7" s="32"/>
      <c r="R7" s="32"/>
      <c r="U7" s="2">
        <v>7</v>
      </c>
      <c r="V7" s="2" t="s">
        <v>41</v>
      </c>
      <c r="W7" s="2"/>
      <c r="X7" s="2"/>
      <c r="Y7" s="2"/>
    </row>
    <row r="8" spans="1:25" ht="16.5" customHeight="1">
      <c r="A8" s="15" t="s">
        <v>8</v>
      </c>
      <c r="B8" s="14" t="s">
        <v>39</v>
      </c>
      <c r="C8" s="12">
        <v>5244.8230000000003</v>
      </c>
      <c r="D8" s="12">
        <v>5648.67</v>
      </c>
      <c r="E8" s="12">
        <v>5613.3019999999997</v>
      </c>
      <c r="F8" s="12">
        <v>5850.1769999999997</v>
      </c>
      <c r="G8" s="12">
        <v>5899.1120000000001</v>
      </c>
      <c r="H8" s="13">
        <v>5316.085</v>
      </c>
      <c r="I8" s="12">
        <v>5441.4769999999999</v>
      </c>
      <c r="J8" s="12">
        <v>5589.0439999999999</v>
      </c>
      <c r="K8" s="12">
        <v>5643.8620000000001</v>
      </c>
      <c r="L8" s="12">
        <v>5702.49</v>
      </c>
      <c r="M8" s="12">
        <v>5817.335</v>
      </c>
      <c r="N8" s="12">
        <v>5892.11</v>
      </c>
      <c r="O8" s="11">
        <f>IF(N8="","",SUM(C8:N8))</f>
        <v>67658.486999999994</v>
      </c>
      <c r="P8" s="10">
        <f>SUM(C8:INDEX(C8:N8,$T$1))</f>
        <v>33572.169000000002</v>
      </c>
      <c r="Q8" s="40"/>
      <c r="U8" s="2">
        <v>8</v>
      </c>
      <c r="V8" s="2" t="s">
        <v>40</v>
      </c>
      <c r="W8" s="2"/>
      <c r="X8" s="2"/>
      <c r="Y8" s="2"/>
    </row>
    <row r="9" spans="1:25" ht="16.5" customHeight="1">
      <c r="A9" s="24" t="s">
        <v>8</v>
      </c>
      <c r="B9" s="16" t="s">
        <v>39</v>
      </c>
      <c r="C9" s="12">
        <v>5321.9269999999997</v>
      </c>
      <c r="D9" s="12">
        <v>5809.6120000000001</v>
      </c>
      <c r="E9" s="12">
        <v>5445.8050000000003</v>
      </c>
      <c r="F9" s="12">
        <v>5925.0209999999997</v>
      </c>
      <c r="G9" s="12">
        <v>5849.5969999999998</v>
      </c>
      <c r="H9" s="13">
        <v>5178.7669999999998</v>
      </c>
      <c r="I9" s="12"/>
      <c r="J9" s="12"/>
      <c r="K9" s="12"/>
      <c r="L9" s="12"/>
      <c r="M9" s="12"/>
      <c r="N9" s="12"/>
      <c r="O9" s="11" t="str">
        <f>IF(N9="","",SUM(C9:N9))</f>
        <v/>
      </c>
      <c r="P9" s="10">
        <f>SUM(C9:N9)</f>
        <v>33530.728999999999</v>
      </c>
      <c r="U9" s="2">
        <v>9</v>
      </c>
      <c r="V9" s="2" t="s">
        <v>38</v>
      </c>
      <c r="W9" s="2"/>
      <c r="X9" s="2"/>
      <c r="Y9" s="2"/>
    </row>
    <row r="10" spans="1:25" ht="16.5" customHeight="1">
      <c r="A10" s="39" t="s">
        <v>37</v>
      </c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6"/>
      <c r="U10" s="2">
        <v>10</v>
      </c>
      <c r="V10" s="2" t="s">
        <v>36</v>
      </c>
      <c r="W10" s="2"/>
      <c r="X10" s="2"/>
      <c r="Y10" s="2"/>
    </row>
    <row r="11" spans="1:25" ht="16.5" customHeight="1">
      <c r="A11" s="20" t="s">
        <v>35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/>
      <c r="Q11" s="32"/>
      <c r="R11" s="32"/>
      <c r="U11" s="2">
        <v>11</v>
      </c>
      <c r="V11" s="2" t="s">
        <v>34</v>
      </c>
      <c r="W11" s="2"/>
      <c r="X11" s="2"/>
      <c r="Y11" s="2"/>
    </row>
    <row r="12" spans="1:25" ht="16.5" customHeight="1">
      <c r="A12" s="15" t="s">
        <v>9</v>
      </c>
      <c r="B12" s="14" t="s">
        <v>7</v>
      </c>
      <c r="C12" s="12">
        <v>306.85509999999999</v>
      </c>
      <c r="D12" s="12">
        <v>684.14949999999999</v>
      </c>
      <c r="E12" s="12">
        <v>814.55820000000006</v>
      </c>
      <c r="F12" s="12">
        <v>484.39929999999998</v>
      </c>
      <c r="G12" s="12">
        <v>295.30540000000002</v>
      </c>
      <c r="H12" s="13">
        <v>509.88720000000001</v>
      </c>
      <c r="I12" s="12">
        <v>451.48570000000001</v>
      </c>
      <c r="J12" s="12">
        <v>508.97829999999999</v>
      </c>
      <c r="K12" s="12">
        <v>495.08800000000002</v>
      </c>
      <c r="L12" s="12">
        <v>738.28710000000001</v>
      </c>
      <c r="M12" s="12">
        <v>570.45770000000005</v>
      </c>
      <c r="N12" s="12">
        <v>569.66959999999995</v>
      </c>
      <c r="O12" s="11">
        <f>IF(N12="","",SUM(C12:N12))</f>
        <v>6429.1211000000003</v>
      </c>
      <c r="P12" s="10">
        <f>SUM(C12:INDEX(C12:N12,$T$1))</f>
        <v>3095.1547000000005</v>
      </c>
      <c r="U12" s="2">
        <v>12</v>
      </c>
      <c r="V12" s="2" t="s">
        <v>33</v>
      </c>
      <c r="W12" s="2"/>
      <c r="X12" s="2"/>
      <c r="Y12" s="2"/>
    </row>
    <row r="13" spans="1:25" ht="16.5" customHeight="1">
      <c r="A13" s="17" t="s">
        <v>9</v>
      </c>
      <c r="B13" s="16" t="s">
        <v>7</v>
      </c>
      <c r="C13" s="12">
        <v>628.95140000000004</v>
      </c>
      <c r="D13" s="12">
        <v>374.97</v>
      </c>
      <c r="E13" s="12">
        <v>638.79</v>
      </c>
      <c r="F13" s="12">
        <v>593.21280000000002</v>
      </c>
      <c r="G13" s="12">
        <v>463.32920000000001</v>
      </c>
      <c r="H13" s="13">
        <v>533.41359999999997</v>
      </c>
      <c r="I13" s="12"/>
      <c r="J13" s="12"/>
      <c r="K13" s="12"/>
      <c r="L13" s="12"/>
      <c r="M13" s="12"/>
      <c r="N13" s="12"/>
      <c r="O13" s="11" t="str">
        <f>IF(N13="","",SUM(C13:N13))</f>
        <v/>
      </c>
      <c r="P13" s="10">
        <f>SUM(C13:N13)</f>
        <v>3232.6670000000004</v>
      </c>
      <c r="W13" s="2"/>
      <c r="X13" s="2"/>
      <c r="Y13" s="2"/>
    </row>
    <row r="14" spans="1:25" ht="16.5" customHeight="1">
      <c r="A14" s="15" t="s">
        <v>8</v>
      </c>
      <c r="B14" s="14" t="s">
        <v>7</v>
      </c>
      <c r="C14" s="12">
        <v>161.36060000000001</v>
      </c>
      <c r="D14" s="12">
        <v>209.8759</v>
      </c>
      <c r="E14" s="12">
        <v>151.9144</v>
      </c>
      <c r="F14" s="12">
        <v>152.62479999999999</v>
      </c>
      <c r="G14" s="12">
        <v>151.35319999999999</v>
      </c>
      <c r="H14" s="13">
        <v>141.22049999999999</v>
      </c>
      <c r="I14" s="12">
        <v>126.29430000000001</v>
      </c>
      <c r="J14" s="12">
        <v>204.79470000000001</v>
      </c>
      <c r="K14" s="12">
        <v>116.12009999999999</v>
      </c>
      <c r="L14" s="12">
        <v>247.1987</v>
      </c>
      <c r="M14" s="12">
        <v>184.3347</v>
      </c>
      <c r="N14" s="12">
        <v>256.60000000000002</v>
      </c>
      <c r="O14" s="11">
        <f>IF(N14="","",SUM(C14:N14))</f>
        <v>2103.6918999999998</v>
      </c>
      <c r="P14" s="10">
        <f>SUM(C14:INDEX(C14:N14,$T$1))</f>
        <v>968.34939999999995</v>
      </c>
    </row>
    <row r="15" spans="1:25" ht="16.5" customHeight="1">
      <c r="A15" s="24" t="s">
        <v>8</v>
      </c>
      <c r="B15" s="16" t="s">
        <v>7</v>
      </c>
      <c r="C15" s="12">
        <v>224.9699</v>
      </c>
      <c r="D15" s="12">
        <v>262.00279999999998</v>
      </c>
      <c r="E15" s="12">
        <v>389.5582</v>
      </c>
      <c r="F15" s="12">
        <v>310.50900000000001</v>
      </c>
      <c r="G15" s="12">
        <v>253.85919999999999</v>
      </c>
      <c r="H15" s="13">
        <v>242.31549999999999</v>
      </c>
      <c r="I15" s="12"/>
      <c r="J15" s="12"/>
      <c r="K15" s="12"/>
      <c r="L15" s="12"/>
      <c r="M15" s="12"/>
      <c r="N15" s="12"/>
      <c r="O15" s="11" t="str">
        <f>IF(N15="","",SUM(C15:N15))</f>
        <v/>
      </c>
      <c r="P15" s="10">
        <f>SUM(C15:N15)</f>
        <v>1683.2146</v>
      </c>
    </row>
    <row r="16" spans="1:25" ht="16.5" customHeight="1">
      <c r="A16" s="20" t="s">
        <v>32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8"/>
      <c r="Q16" s="32"/>
      <c r="R16" s="32"/>
    </row>
    <row r="17" spans="1:18" ht="16.5" customHeight="1">
      <c r="A17" s="15" t="s">
        <v>9</v>
      </c>
      <c r="B17" s="14" t="s">
        <v>7</v>
      </c>
      <c r="C17" s="12">
        <v>94.235100000000003</v>
      </c>
      <c r="D17" s="12">
        <v>86.134</v>
      </c>
      <c r="E17" s="12">
        <v>81.300399999999996</v>
      </c>
      <c r="F17" s="12">
        <v>108.5655</v>
      </c>
      <c r="G17" s="12">
        <v>89.950199999999995</v>
      </c>
      <c r="H17" s="13">
        <v>76.634399999999999</v>
      </c>
      <c r="I17" s="12">
        <v>79.476200000000006</v>
      </c>
      <c r="J17" s="12">
        <v>76.732200000000006</v>
      </c>
      <c r="K17" s="12">
        <v>90.503100000000003</v>
      </c>
      <c r="L17" s="12">
        <v>93.43</v>
      </c>
      <c r="M17" s="12">
        <v>86.877600000000001</v>
      </c>
      <c r="N17" s="12">
        <v>82.827200000000005</v>
      </c>
      <c r="O17" s="11">
        <f>IF(N17="","",SUM(C17:N17))</f>
        <v>1046.6659</v>
      </c>
      <c r="P17" s="10">
        <f>SUM(C17:INDEX(C17:N17,$T$1))</f>
        <v>536.81959999999992</v>
      </c>
    </row>
    <row r="18" spans="1:18" ht="16.5" customHeight="1">
      <c r="A18" s="17" t="s">
        <v>9</v>
      </c>
      <c r="B18" s="16" t="s">
        <v>7</v>
      </c>
      <c r="C18" s="12">
        <v>71.564999999999998</v>
      </c>
      <c r="D18" s="12">
        <v>90.032200000000003</v>
      </c>
      <c r="E18" s="12">
        <v>97.337299999999999</v>
      </c>
      <c r="F18" s="12">
        <v>94.183400000000006</v>
      </c>
      <c r="G18" s="12">
        <v>93.075800000000001</v>
      </c>
      <c r="H18" s="13">
        <v>93.320800000000006</v>
      </c>
      <c r="I18" s="12"/>
      <c r="J18" s="12"/>
      <c r="K18" s="12"/>
      <c r="L18" s="12"/>
      <c r="M18" s="12"/>
      <c r="N18" s="12"/>
      <c r="O18" s="11" t="str">
        <f>IF(N18="","",SUM(C18:N18))</f>
        <v/>
      </c>
      <c r="P18" s="10">
        <f>SUM(C18:N18)</f>
        <v>539.5145</v>
      </c>
    </row>
    <row r="19" spans="1:18" ht="16.5" customHeight="1">
      <c r="A19" s="15" t="s">
        <v>8</v>
      </c>
      <c r="B19" s="14" t="s">
        <v>7</v>
      </c>
      <c r="C19" s="12">
        <v>91.559200000000004</v>
      </c>
      <c r="D19" s="12">
        <v>83.391900000000007</v>
      </c>
      <c r="E19" s="12">
        <v>78.1892</v>
      </c>
      <c r="F19" s="12">
        <v>105.91</v>
      </c>
      <c r="G19" s="12">
        <v>87.490200000000002</v>
      </c>
      <c r="H19" s="13">
        <v>74.601299999999995</v>
      </c>
      <c r="I19" s="12">
        <v>77.037099999999995</v>
      </c>
      <c r="J19" s="12">
        <v>74.415199999999999</v>
      </c>
      <c r="K19" s="12">
        <v>87.524900000000002</v>
      </c>
      <c r="L19" s="12">
        <v>90.645099999999999</v>
      </c>
      <c r="M19" s="12">
        <v>84.5411</v>
      </c>
      <c r="N19" s="12">
        <v>80.438699999999997</v>
      </c>
      <c r="O19" s="11">
        <f>IF(N19="","",SUM(C19:N19))</f>
        <v>1015.7439000000001</v>
      </c>
      <c r="P19" s="10">
        <f>SUM(C19:INDEX(C19:N19,$T$1))</f>
        <v>521.14179999999999</v>
      </c>
    </row>
    <row r="20" spans="1:18" ht="16.5" customHeight="1">
      <c r="A20" s="24" t="s">
        <v>8</v>
      </c>
      <c r="B20" s="16" t="s">
        <v>7</v>
      </c>
      <c r="C20" s="12">
        <v>69.0749</v>
      </c>
      <c r="D20" s="12">
        <v>86.775300000000001</v>
      </c>
      <c r="E20" s="12">
        <v>94.145700000000005</v>
      </c>
      <c r="F20" s="12">
        <v>91.657300000000006</v>
      </c>
      <c r="G20" s="12">
        <v>89.799300000000002</v>
      </c>
      <c r="H20" s="13">
        <v>90.764600000000002</v>
      </c>
      <c r="I20" s="12"/>
      <c r="J20" s="12"/>
      <c r="K20" s="12"/>
      <c r="L20" s="12"/>
      <c r="M20" s="12"/>
      <c r="N20" s="12"/>
      <c r="O20" s="11" t="str">
        <f>IF(N20="","",SUM(C20:N20))</f>
        <v/>
      </c>
      <c r="P20" s="10">
        <f>SUM(C20:N20)</f>
        <v>522.21710000000007</v>
      </c>
    </row>
    <row r="21" spans="1:18" ht="16.5" customHeight="1">
      <c r="A21" s="20" t="s">
        <v>31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8"/>
      <c r="Q21" s="32"/>
    </row>
    <row r="22" spans="1:18" ht="16.5" customHeight="1">
      <c r="A22" s="15" t="s">
        <v>9</v>
      </c>
      <c r="B22" s="14" t="s">
        <v>7</v>
      </c>
      <c r="C22" s="12">
        <v>479.183449</v>
      </c>
      <c r="D22" s="12">
        <v>844.10248100000001</v>
      </c>
      <c r="E22" s="12">
        <v>971.97168199999999</v>
      </c>
      <c r="F22" s="12">
        <v>683.24821299999996</v>
      </c>
      <c r="G22" s="12">
        <v>470.28229499999998</v>
      </c>
      <c r="H22" s="13">
        <v>653.94950500000004</v>
      </c>
      <c r="I22" s="12">
        <v>597.96897200000001</v>
      </c>
      <c r="J22" s="12">
        <v>650.37744799999996</v>
      </c>
      <c r="K22" s="12">
        <v>664.19510500000001</v>
      </c>
      <c r="L22" s="12">
        <v>904.61852799999997</v>
      </c>
      <c r="M22" s="12">
        <v>730.31726000000003</v>
      </c>
      <c r="N22" s="12">
        <v>728.41444300000001</v>
      </c>
      <c r="O22" s="11">
        <f>IF(N22="","",SUM(C22:N22))</f>
        <v>8378.6293809999988</v>
      </c>
      <c r="P22" s="10">
        <f>SUM(C22:INDEX(C22:N22,$T$1))</f>
        <v>4102.7376249999998</v>
      </c>
    </row>
    <row r="23" spans="1:18" ht="16.5" customHeight="1">
      <c r="A23" s="17" t="s">
        <v>9</v>
      </c>
      <c r="B23" s="16" t="s">
        <v>7</v>
      </c>
      <c r="C23" s="12">
        <v>767.909312</v>
      </c>
      <c r="D23" s="12">
        <v>545.94075699999996</v>
      </c>
      <c r="E23" s="12">
        <v>818.08549600000003</v>
      </c>
      <c r="F23" s="12">
        <v>759.13375199999996</v>
      </c>
      <c r="G23" s="12">
        <v>631.97904200000005</v>
      </c>
      <c r="H23" s="13">
        <v>699.93424700000003</v>
      </c>
      <c r="I23" s="12"/>
      <c r="J23" s="12"/>
      <c r="K23" s="12"/>
      <c r="L23" s="12"/>
      <c r="M23" s="12"/>
      <c r="N23" s="12"/>
      <c r="O23" s="11" t="str">
        <f>IF(N23="","",SUM(C23:N23))</f>
        <v/>
      </c>
      <c r="P23" s="10">
        <f>SUM(C23:N23)</f>
        <v>4222.9826060000005</v>
      </c>
    </row>
    <row r="24" spans="1:18" ht="16.5" customHeight="1">
      <c r="A24" s="15" t="s">
        <v>8</v>
      </c>
      <c r="B24" s="14" t="s">
        <v>7</v>
      </c>
      <c r="C24" s="12">
        <v>317.87565000000001</v>
      </c>
      <c r="D24" s="12">
        <v>354.87838299999999</v>
      </c>
      <c r="E24" s="12">
        <v>291.40770300000003</v>
      </c>
      <c r="F24" s="12">
        <v>337.10087099999998</v>
      </c>
      <c r="G24" s="12">
        <v>309.63304399999998</v>
      </c>
      <c r="H24" s="13">
        <v>273.25402300000002</v>
      </c>
      <c r="I24" s="12">
        <v>259.60182700000001</v>
      </c>
      <c r="J24" s="12">
        <v>333.15180600000002</v>
      </c>
      <c r="K24" s="12">
        <v>268.71666399999998</v>
      </c>
      <c r="L24" s="12">
        <v>401.08375000000001</v>
      </c>
      <c r="M24" s="12">
        <v>331.66011099999997</v>
      </c>
      <c r="N24" s="12">
        <v>401.34263199999998</v>
      </c>
      <c r="O24" s="11">
        <f>IF(N24="","",SUM(C24:N24))</f>
        <v>3879.7064639999999</v>
      </c>
      <c r="P24" s="10">
        <f>SUM(C24:INDEX(C24:N24,$T$1))</f>
        <v>1884.149674</v>
      </c>
    </row>
    <row r="25" spans="1:18" ht="16.5" customHeight="1">
      <c r="A25" s="24" t="s">
        <v>8</v>
      </c>
      <c r="B25" s="16" t="s">
        <v>7</v>
      </c>
      <c r="C25" s="12">
        <v>350.22198600000002</v>
      </c>
      <c r="D25" s="12">
        <v>418.71189399999997</v>
      </c>
      <c r="E25" s="12">
        <v>555.12702100000001</v>
      </c>
      <c r="F25" s="12">
        <v>462.87496399999998</v>
      </c>
      <c r="G25" s="12">
        <v>408.55349999999999</v>
      </c>
      <c r="H25" s="13">
        <v>396.96560799999997</v>
      </c>
      <c r="I25" s="12"/>
      <c r="J25" s="12"/>
      <c r="K25" s="12"/>
      <c r="L25" s="12"/>
      <c r="M25" s="12"/>
      <c r="N25" s="12"/>
      <c r="O25" s="11" t="str">
        <f>IF(N25="","",SUM(C25:N25))</f>
        <v/>
      </c>
      <c r="P25" s="10">
        <f>SUM(C25:N25)</f>
        <v>2592.4549729999999</v>
      </c>
    </row>
    <row r="26" spans="1:18" ht="16.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5"/>
      <c r="Q26" s="32"/>
    </row>
    <row r="27" spans="1:18" ht="16.5" customHeight="1">
      <c r="A27" s="15" t="s">
        <v>9</v>
      </c>
      <c r="B27" s="14" t="s">
        <v>7</v>
      </c>
      <c r="C27" s="12">
        <v>19.706499999999998</v>
      </c>
      <c r="D27" s="12">
        <v>69.432699999999997</v>
      </c>
      <c r="E27" s="12">
        <v>17.9511</v>
      </c>
      <c r="F27" s="12">
        <v>19.855799999999999</v>
      </c>
      <c r="G27" s="12">
        <v>18.765999999999998</v>
      </c>
      <c r="H27" s="13">
        <v>13.038500000000001</v>
      </c>
      <c r="I27" s="12">
        <v>14.904199999999999</v>
      </c>
      <c r="J27" s="12">
        <v>66.357900000000001</v>
      </c>
      <c r="K27" s="12">
        <v>14.203099999999999</v>
      </c>
      <c r="L27" s="12">
        <v>17.128799999999998</v>
      </c>
      <c r="M27" s="12">
        <v>12.3881</v>
      </c>
      <c r="N27" s="12">
        <v>13.245900000000001</v>
      </c>
      <c r="O27" s="11">
        <f>IF(N27="","",SUM(C27:N27))</f>
        <v>296.97860000000003</v>
      </c>
      <c r="P27" s="10">
        <f>SUM(C27:INDEX(C27:N27,$T$1))</f>
        <v>158.75059999999999</v>
      </c>
    </row>
    <row r="28" spans="1:18" ht="16.5" customHeight="1">
      <c r="A28" s="17" t="s">
        <v>9</v>
      </c>
      <c r="B28" s="16" t="s">
        <v>7</v>
      </c>
      <c r="C28" s="12">
        <v>5.0808999999999997</v>
      </c>
      <c r="D28" s="12">
        <v>14.9861</v>
      </c>
      <c r="E28" s="34">
        <v>73.159300000000002</v>
      </c>
      <c r="F28" s="12">
        <v>10.7401</v>
      </c>
      <c r="G28" s="12">
        <v>12.311500000000001</v>
      </c>
      <c r="H28" s="13">
        <v>10.336399999999999</v>
      </c>
      <c r="I28" s="12"/>
      <c r="J28" s="12"/>
      <c r="K28" s="12"/>
      <c r="L28" s="12"/>
      <c r="M28" s="12"/>
      <c r="N28" s="12"/>
      <c r="O28" s="11" t="str">
        <f>IF(N28="","",SUM(C28:N28))</f>
        <v/>
      </c>
      <c r="P28" s="10">
        <f>SUM(C28:N28)</f>
        <v>126.6143</v>
      </c>
    </row>
    <row r="29" spans="1:18" ht="16.5" customHeight="1">
      <c r="A29" s="15" t="s">
        <v>8</v>
      </c>
      <c r="B29" s="14" t="s">
        <v>7</v>
      </c>
      <c r="C29" s="12">
        <v>18.210999999999999</v>
      </c>
      <c r="D29" s="12">
        <v>7.4908000000000001</v>
      </c>
      <c r="E29" s="12">
        <v>16.9984</v>
      </c>
      <c r="F29" s="12">
        <v>19.0136</v>
      </c>
      <c r="G29" s="12">
        <v>17.279199999999999</v>
      </c>
      <c r="H29" s="13">
        <v>12.516999999999999</v>
      </c>
      <c r="I29" s="12">
        <v>14.2301</v>
      </c>
      <c r="J29" s="12">
        <v>9.4185999999999996</v>
      </c>
      <c r="K29" s="12">
        <v>12.9274</v>
      </c>
      <c r="L29" s="12">
        <v>16.159700000000001</v>
      </c>
      <c r="M29" s="12">
        <v>11.269</v>
      </c>
      <c r="N29" s="12">
        <v>12.215299999999999</v>
      </c>
      <c r="O29" s="11">
        <f>IF(N29="","",SUM(C29:N29))</f>
        <v>167.73009999999999</v>
      </c>
      <c r="P29" s="10">
        <f>SUM(C29:INDEX(C29:N29,$T$1))</f>
        <v>91.509999999999991</v>
      </c>
    </row>
    <row r="30" spans="1:18" ht="16.5" customHeight="1">
      <c r="A30" s="24" t="s">
        <v>8</v>
      </c>
      <c r="B30" s="16" t="s">
        <v>7</v>
      </c>
      <c r="C30" s="12">
        <v>4.3235999999999999</v>
      </c>
      <c r="D30" s="12">
        <v>13.507099999999999</v>
      </c>
      <c r="E30" s="12">
        <v>11.697800000000001</v>
      </c>
      <c r="F30" s="12">
        <v>10.529</v>
      </c>
      <c r="G30" s="12">
        <v>11.4537</v>
      </c>
      <c r="H30" s="13">
        <v>9.5815999999999999</v>
      </c>
      <c r="I30" s="12"/>
      <c r="J30" s="12"/>
      <c r="K30" s="12"/>
      <c r="L30" s="12"/>
      <c r="M30" s="12"/>
      <c r="N30" s="12"/>
      <c r="O30" s="11" t="str">
        <f>IF(N30="","",SUM(C30:N30))</f>
        <v/>
      </c>
      <c r="P30" s="10">
        <f>SUM(C30:N30)</f>
        <v>61.092800000000004</v>
      </c>
    </row>
    <row r="31" spans="1:18" ht="16.5" customHeight="1">
      <c r="A31" s="20" t="s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8"/>
      <c r="Q31" s="32"/>
      <c r="R31" s="32"/>
    </row>
    <row r="32" spans="1:18" ht="16.5" customHeight="1">
      <c r="A32" s="15" t="s">
        <v>9</v>
      </c>
      <c r="B32" s="14" t="s">
        <v>7</v>
      </c>
      <c r="C32" s="12">
        <v>22.948892000000001</v>
      </c>
      <c r="D32" s="12">
        <v>71.581180000000003</v>
      </c>
      <c r="E32" s="12">
        <v>22.478611999999998</v>
      </c>
      <c r="F32" s="12">
        <v>23.373139999999999</v>
      </c>
      <c r="G32" s="12">
        <v>22.577415999999999</v>
      </c>
      <c r="H32" s="13">
        <v>16.014458000000001</v>
      </c>
      <c r="I32" s="12">
        <v>18.457077999999999</v>
      </c>
      <c r="J32" s="12">
        <v>69.554556000000005</v>
      </c>
      <c r="K32" s="12">
        <v>17.580272000000001</v>
      </c>
      <c r="L32" s="12">
        <v>19.839402</v>
      </c>
      <c r="M32" s="12">
        <v>15.685128000000001</v>
      </c>
      <c r="N32" s="12">
        <v>16.694866000000001</v>
      </c>
      <c r="O32" s="11">
        <f>IF(N32="","",SUM(C32:N32))</f>
        <v>336.78499999999997</v>
      </c>
      <c r="P32" s="10">
        <f>SUM(C32:INDEX(C32:N32,$T$1))</f>
        <v>178.97369799999998</v>
      </c>
    </row>
    <row r="33" spans="1:18" ht="16.5" customHeight="1">
      <c r="A33" s="17" t="s">
        <v>9</v>
      </c>
      <c r="B33" s="16" t="s">
        <v>7</v>
      </c>
      <c r="C33" s="12">
        <v>8.2930679999999999</v>
      </c>
      <c r="D33" s="12">
        <v>18.439824000000002</v>
      </c>
      <c r="E33" s="12">
        <v>76.434714</v>
      </c>
      <c r="F33" s="12">
        <v>14.432366</v>
      </c>
      <c r="G33" s="12">
        <v>16.204636000000001</v>
      </c>
      <c r="H33" s="13">
        <v>13.324584</v>
      </c>
      <c r="I33" s="12"/>
      <c r="J33" s="12"/>
      <c r="K33" s="12"/>
      <c r="L33" s="12"/>
      <c r="M33" s="12"/>
      <c r="N33" s="12"/>
      <c r="O33" s="11" t="str">
        <f>IF(N33="","",SUM(C33:N33))</f>
        <v/>
      </c>
      <c r="P33" s="10">
        <f>SUM(C33:N33)</f>
        <v>147.12919199999999</v>
      </c>
    </row>
    <row r="34" spans="1:18" ht="16.5" customHeight="1">
      <c r="A34" s="15" t="s">
        <v>8</v>
      </c>
      <c r="B34" s="14" t="s">
        <v>7</v>
      </c>
      <c r="C34" s="12">
        <v>21.063020000000002</v>
      </c>
      <c r="D34" s="12">
        <v>9.1592920000000007</v>
      </c>
      <c r="E34" s="12">
        <v>21.026484</v>
      </c>
      <c r="F34" s="12">
        <v>21.998380000000001</v>
      </c>
      <c r="G34" s="12">
        <v>20.787568</v>
      </c>
      <c r="H34" s="13">
        <v>15.16072</v>
      </c>
      <c r="I34" s="12">
        <v>17.332761999999999</v>
      </c>
      <c r="J34" s="12">
        <v>12.169636000000001</v>
      </c>
      <c r="K34" s="12">
        <v>15.916804000000001</v>
      </c>
      <c r="L34" s="12">
        <v>18.577766</v>
      </c>
      <c r="M34" s="12">
        <v>13.93571</v>
      </c>
      <c r="N34" s="12">
        <v>15.172434000000001</v>
      </c>
      <c r="O34" s="11">
        <f>IF(N34="","",SUM(C34:N34))</f>
        <v>202.30057600000001</v>
      </c>
      <c r="P34" s="10">
        <f>SUM(C34:INDEX(C34:N34,$T$1))</f>
        <v>109.19546399999999</v>
      </c>
    </row>
    <row r="35" spans="1:18" ht="16.5" customHeight="1">
      <c r="A35" s="24" t="s">
        <v>8</v>
      </c>
      <c r="B35" s="16" t="s">
        <v>7</v>
      </c>
      <c r="C35" s="12">
        <v>7.1736380000000004</v>
      </c>
      <c r="D35" s="12">
        <v>16.546859999999999</v>
      </c>
      <c r="E35" s="12">
        <v>14.400172</v>
      </c>
      <c r="F35" s="12">
        <v>13.724508</v>
      </c>
      <c r="G35" s="12">
        <v>14.908277999999999</v>
      </c>
      <c r="H35" s="13">
        <v>12.340854</v>
      </c>
      <c r="I35" s="12"/>
      <c r="J35" s="12"/>
      <c r="K35" s="12"/>
      <c r="L35" s="12"/>
      <c r="M35" s="12"/>
      <c r="N35" s="12"/>
      <c r="O35" s="11" t="str">
        <f>IF(N35="","",SUM(C35:N35))</f>
        <v/>
      </c>
      <c r="P35" s="10">
        <f>SUM(C35:N35)</f>
        <v>79.094310000000007</v>
      </c>
    </row>
    <row r="36" spans="1:18" ht="16.5" customHeight="1">
      <c r="A36" s="20" t="s">
        <v>28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32"/>
      <c r="R36" s="32"/>
    </row>
    <row r="37" spans="1:18" ht="16.5" customHeight="1">
      <c r="A37" s="15" t="s">
        <v>9</v>
      </c>
      <c r="B37" s="14" t="s">
        <v>7</v>
      </c>
      <c r="C37" s="12">
        <v>416.00229999999999</v>
      </c>
      <c r="D37" s="12">
        <v>332.23410000000001</v>
      </c>
      <c r="E37" s="12">
        <v>190.2467</v>
      </c>
      <c r="F37" s="12">
        <v>233.34700000000001</v>
      </c>
      <c r="G37" s="12">
        <v>203.74039999999999</v>
      </c>
      <c r="H37" s="13">
        <v>127.3223</v>
      </c>
      <c r="I37" s="12">
        <v>146.73769999999999</v>
      </c>
      <c r="J37" s="12">
        <v>421.80590000000001</v>
      </c>
      <c r="K37" s="34">
        <v>343.54129999999998</v>
      </c>
      <c r="L37" s="34">
        <v>375.88459999999998</v>
      </c>
      <c r="M37" s="12">
        <v>395.95460000000003</v>
      </c>
      <c r="N37" s="12">
        <v>277.53440000000001</v>
      </c>
      <c r="O37" s="11">
        <f>IF(N37="","",SUM(C37:N37))</f>
        <v>3464.3512999999998</v>
      </c>
      <c r="P37" s="10">
        <f>SUM(C37:INDEX(C37:N37,$T$1))</f>
        <v>1502.8928000000001</v>
      </c>
    </row>
    <row r="38" spans="1:18" ht="16.5" customHeight="1">
      <c r="A38" s="17" t="s">
        <v>9</v>
      </c>
      <c r="B38" s="16" t="s">
        <v>7</v>
      </c>
      <c r="C38" s="34">
        <v>235.45419999999999</v>
      </c>
      <c r="D38" s="34">
        <v>404.62020000000001</v>
      </c>
      <c r="E38" s="34">
        <v>209.18369999999999</v>
      </c>
      <c r="F38" s="12">
        <v>239.52930000000001</v>
      </c>
      <c r="G38" s="12">
        <v>169.45650000000001</v>
      </c>
      <c r="H38" s="13">
        <v>342.4699</v>
      </c>
      <c r="I38" s="12"/>
      <c r="J38" s="12"/>
      <c r="K38" s="12"/>
      <c r="L38" s="12"/>
      <c r="M38" s="12"/>
      <c r="N38" s="12"/>
      <c r="O38" s="11" t="str">
        <f>IF(N38="","",SUM(C38:N38))</f>
        <v/>
      </c>
      <c r="P38" s="10">
        <f>SUM(C38:N38)</f>
        <v>1600.7138</v>
      </c>
    </row>
    <row r="39" spans="1:18" ht="16.5" customHeight="1">
      <c r="A39" s="15" t="s">
        <v>8</v>
      </c>
      <c r="B39" s="14" t="s">
        <v>7</v>
      </c>
      <c r="C39" s="12">
        <v>136.65450000000001</v>
      </c>
      <c r="D39" s="12">
        <v>93.738900000000001</v>
      </c>
      <c r="E39" s="12">
        <v>98.892300000000006</v>
      </c>
      <c r="F39" s="12">
        <v>130.5737</v>
      </c>
      <c r="G39" s="12">
        <v>161.07579999999999</v>
      </c>
      <c r="H39" s="13">
        <v>125.16540000000001</v>
      </c>
      <c r="I39" s="12">
        <v>116.29510000000001</v>
      </c>
      <c r="J39" s="12">
        <v>143.4555</v>
      </c>
      <c r="K39" s="12">
        <v>125.36320000000001</v>
      </c>
      <c r="L39" s="12">
        <v>232.9033</v>
      </c>
      <c r="M39" s="12">
        <v>247.3879</v>
      </c>
      <c r="N39" s="12">
        <v>243.7621</v>
      </c>
      <c r="O39" s="11">
        <f>IF(N39="","",SUM(C39:N39))</f>
        <v>1855.2676999999999</v>
      </c>
      <c r="P39" s="10">
        <f>SUM(C39:INDEX(C39:N39,$T$1))</f>
        <v>746.10059999999999</v>
      </c>
    </row>
    <row r="40" spans="1:18" ht="16.5" customHeight="1">
      <c r="A40" s="24" t="s">
        <v>8</v>
      </c>
      <c r="B40" s="16" t="s">
        <v>7</v>
      </c>
      <c r="C40" s="12">
        <v>205.6481</v>
      </c>
      <c r="D40" s="12">
        <v>400.49169999999998</v>
      </c>
      <c r="E40" s="12">
        <v>184.77010000000001</v>
      </c>
      <c r="F40" s="12">
        <v>198.58160000000001</v>
      </c>
      <c r="G40" s="12">
        <v>168.25460000000001</v>
      </c>
      <c r="H40" s="13">
        <v>176.4007</v>
      </c>
      <c r="I40" s="12"/>
      <c r="J40" s="12"/>
      <c r="K40" s="12"/>
      <c r="L40" s="12"/>
      <c r="M40" s="12"/>
      <c r="N40" s="12"/>
      <c r="O40" s="11" t="str">
        <f>IF(N40="","",SUM(C40:N40))</f>
        <v/>
      </c>
      <c r="P40" s="10">
        <f>SUM(C40:N40)</f>
        <v>1334.1467999999998</v>
      </c>
    </row>
    <row r="41" spans="1:18" ht="16.5" customHeight="1">
      <c r="A41" s="20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8"/>
      <c r="Q41" s="32"/>
    </row>
    <row r="42" spans="1:18" ht="16.5" customHeight="1">
      <c r="A42" s="15" t="s">
        <v>9</v>
      </c>
      <c r="B42" s="14" t="s">
        <v>7</v>
      </c>
      <c r="C42" s="12">
        <v>53.463500000000003</v>
      </c>
      <c r="D42" s="12">
        <v>61.237000000000002</v>
      </c>
      <c r="E42" s="12">
        <v>51.670499999999997</v>
      </c>
      <c r="F42" s="12">
        <v>49.382899999999999</v>
      </c>
      <c r="G42" s="12">
        <v>58.450200000000002</v>
      </c>
      <c r="H42" s="13">
        <v>50.408999999999999</v>
      </c>
      <c r="I42" s="12">
        <v>55.985599999999998</v>
      </c>
      <c r="J42" s="12">
        <v>49.424500000000002</v>
      </c>
      <c r="K42" s="12">
        <v>70.5364</v>
      </c>
      <c r="L42" s="12">
        <v>46.515300000000003</v>
      </c>
      <c r="M42" s="12">
        <v>57.192900000000002</v>
      </c>
      <c r="N42" s="12">
        <v>58.453800000000001</v>
      </c>
      <c r="O42" s="11">
        <f>IF(N42="","",SUM(C42:N42))</f>
        <v>662.72160000000008</v>
      </c>
      <c r="P42" s="10">
        <f>SUM(C42:INDEX(C42:N42,$T$1))</f>
        <v>324.61310000000003</v>
      </c>
    </row>
    <row r="43" spans="1:18" ht="16.5" customHeight="1">
      <c r="A43" s="17" t="s">
        <v>9</v>
      </c>
      <c r="B43" s="16" t="s">
        <v>7</v>
      </c>
      <c r="C43" s="12">
        <v>46.548400000000001</v>
      </c>
      <c r="D43" s="12">
        <v>52.6569</v>
      </c>
      <c r="E43" s="12">
        <v>51.454000000000001</v>
      </c>
      <c r="F43" s="12">
        <v>52.678400000000003</v>
      </c>
      <c r="G43" s="12">
        <v>48.7926</v>
      </c>
      <c r="H43" s="13">
        <v>44.031999999999996</v>
      </c>
      <c r="I43" s="12"/>
      <c r="J43" s="12"/>
      <c r="K43" s="12"/>
      <c r="L43" s="12"/>
      <c r="M43" s="12"/>
      <c r="N43" s="12"/>
      <c r="O43" s="11" t="str">
        <f>IF(N43="","",SUM(C43:N43))</f>
        <v/>
      </c>
      <c r="P43" s="10">
        <f>SUM(C43:N43)</f>
        <v>296.16230000000002</v>
      </c>
    </row>
    <row r="44" spans="1:18" ht="16.5" customHeight="1">
      <c r="A44" s="15" t="s">
        <v>8</v>
      </c>
      <c r="B44" s="14" t="s">
        <v>7</v>
      </c>
      <c r="C44" s="12">
        <v>12.652100000000001</v>
      </c>
      <c r="D44" s="12">
        <v>12.4476</v>
      </c>
      <c r="E44" s="12">
        <v>9.4085000000000001</v>
      </c>
      <c r="F44" s="12">
        <v>11.581099999999999</v>
      </c>
      <c r="G44" s="12">
        <v>10.652100000000001</v>
      </c>
      <c r="H44" s="13">
        <v>9.2269000000000005</v>
      </c>
      <c r="I44" s="12">
        <v>11.136900000000001</v>
      </c>
      <c r="J44" s="12">
        <v>11.8688</v>
      </c>
      <c r="K44" s="12">
        <v>18.063600000000001</v>
      </c>
      <c r="L44" s="12">
        <v>13.5558</v>
      </c>
      <c r="M44" s="12">
        <v>15.2836</v>
      </c>
      <c r="N44" s="12">
        <v>16.2913</v>
      </c>
      <c r="O44" s="11">
        <f>IF(N44="","",SUM(C44:N44))</f>
        <v>152.16830000000002</v>
      </c>
      <c r="P44" s="10">
        <f>SUM(C44:INDEX(C44:N44,$T$1))</f>
        <v>65.968299999999999</v>
      </c>
    </row>
    <row r="45" spans="1:18" ht="16.5" customHeight="1">
      <c r="A45" s="24" t="s">
        <v>8</v>
      </c>
      <c r="B45" s="16" t="s">
        <v>7</v>
      </c>
      <c r="C45" s="12">
        <v>12.7883</v>
      </c>
      <c r="D45" s="12">
        <v>10.2484</v>
      </c>
      <c r="E45" s="12">
        <v>11.9297</v>
      </c>
      <c r="F45" s="12">
        <v>11.686400000000001</v>
      </c>
      <c r="G45" s="12">
        <v>9.1286000000000005</v>
      </c>
      <c r="H45" s="13">
        <v>6.0137999999999998</v>
      </c>
      <c r="I45" s="12"/>
      <c r="J45" s="12"/>
      <c r="K45" s="12"/>
      <c r="L45" s="12"/>
      <c r="M45" s="12"/>
      <c r="N45" s="12"/>
      <c r="O45" s="11" t="str">
        <f>IF(N45="","",SUM(C45:N45))</f>
        <v/>
      </c>
      <c r="P45" s="10">
        <f>SUM(C45:N45)</f>
        <v>61.795199999999994</v>
      </c>
    </row>
    <row r="46" spans="1:18" ht="16.5" customHeight="1">
      <c r="A46" s="20" t="s">
        <v>26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32"/>
      <c r="R46" s="32"/>
    </row>
    <row r="47" spans="1:18" ht="16.5" customHeight="1">
      <c r="A47" s="15" t="s">
        <v>9</v>
      </c>
      <c r="B47" s="14" t="s">
        <v>7</v>
      </c>
      <c r="C47" s="22">
        <v>1102.3667210000001</v>
      </c>
      <c r="D47" s="22">
        <v>1429.2295220000001</v>
      </c>
      <c r="E47" s="22">
        <v>1333.4095970000001</v>
      </c>
      <c r="F47" s="22">
        <v>1141.937977</v>
      </c>
      <c r="G47" s="22">
        <v>869.87385900000004</v>
      </c>
      <c r="H47" s="22">
        <v>954.41036799999995</v>
      </c>
      <c r="I47" s="58">
        <v>928.62559099999999</v>
      </c>
      <c r="J47" s="22">
        <v>1280.9215919999999</v>
      </c>
      <c r="K47" s="22">
        <v>1194.1717389999999</v>
      </c>
      <c r="L47" s="22">
        <v>1430.4890270000001</v>
      </c>
      <c r="M47" s="22">
        <v>1299.7674950000001</v>
      </c>
      <c r="N47" s="22">
        <v>1192.483493</v>
      </c>
      <c r="O47" s="11">
        <f>IF(N47="","",SUM(C47:N47))</f>
        <v>14157.686980999999</v>
      </c>
      <c r="P47" s="10">
        <f>SUM(C47:INDEX(C47:N47,$T$1))</f>
        <v>6831.2280439999995</v>
      </c>
    </row>
    <row r="48" spans="1:18" ht="16.5" customHeight="1">
      <c r="A48" s="17" t="s">
        <v>9</v>
      </c>
      <c r="B48" s="16" t="s">
        <v>7</v>
      </c>
      <c r="C48" s="33">
        <v>1146.9158440000001</v>
      </c>
      <c r="D48" s="33">
        <v>1112.70102</v>
      </c>
      <c r="E48" s="33">
        <v>1244.2140099999999</v>
      </c>
      <c r="F48" s="33">
        <v>1222.3271950000001</v>
      </c>
      <c r="G48" s="33">
        <v>964.74547099999995</v>
      </c>
      <c r="H48" s="59">
        <v>1178.458261</v>
      </c>
      <c r="I48" s="22"/>
      <c r="J48" s="22"/>
      <c r="K48" s="22"/>
      <c r="L48" s="22"/>
      <c r="M48" s="22"/>
      <c r="N48" s="22"/>
      <c r="O48" s="11" t="str">
        <f>IF(N48="","",SUM(C48:N48))</f>
        <v/>
      </c>
      <c r="P48" s="10">
        <f>SUM(C48:N48)</f>
        <v>6869.361801</v>
      </c>
    </row>
    <row r="49" spans="1:18" ht="16.5" customHeight="1">
      <c r="A49" s="15" t="s">
        <v>8</v>
      </c>
      <c r="B49" s="14" t="s">
        <v>7</v>
      </c>
      <c r="C49" s="12">
        <v>590.71011599999997</v>
      </c>
      <c r="D49" s="12">
        <v>560.68491600000004</v>
      </c>
      <c r="E49" s="12">
        <v>488.93654099999998</v>
      </c>
      <c r="F49" s="12">
        <v>628.59573599999999</v>
      </c>
      <c r="G49" s="12">
        <v>586.32438100000002</v>
      </c>
      <c r="H49" s="13">
        <v>503.28828099999998</v>
      </c>
      <c r="I49" s="12">
        <v>486.73361899999998</v>
      </c>
      <c r="J49" s="12">
        <v>564.66181900000004</v>
      </c>
      <c r="K49" s="12">
        <v>495.40550999999999</v>
      </c>
      <c r="L49" s="12">
        <v>725.85985700000003</v>
      </c>
      <c r="M49" s="12">
        <v>682.48657700000001</v>
      </c>
      <c r="N49" s="12">
        <v>761.74376700000005</v>
      </c>
      <c r="O49" s="11">
        <f>IF(N49="","",SUM(C49:N49))</f>
        <v>7075.4311199999993</v>
      </c>
      <c r="P49" s="10">
        <f>SUM(C49:INDEX(C49:N49,$T$1))</f>
        <v>3358.5399709999997</v>
      </c>
    </row>
    <row r="50" spans="1:18" ht="16.5" customHeight="1">
      <c r="A50" s="24" t="s">
        <v>8</v>
      </c>
      <c r="B50" s="16" t="s">
        <v>7</v>
      </c>
      <c r="C50" s="12">
        <v>641.87489200000005</v>
      </c>
      <c r="D50" s="12">
        <v>911.54992900000002</v>
      </c>
      <c r="E50" s="12">
        <v>832.47443499999997</v>
      </c>
      <c r="F50" s="12">
        <v>814.75285699999995</v>
      </c>
      <c r="G50" s="12">
        <v>674.46124799999996</v>
      </c>
      <c r="H50" s="13">
        <v>646.78001800000004</v>
      </c>
      <c r="I50" s="12"/>
      <c r="J50" s="12"/>
      <c r="K50" s="12"/>
      <c r="L50" s="12"/>
      <c r="M50" s="12"/>
      <c r="N50" s="12"/>
      <c r="O50" s="11" t="str">
        <f>IF(N50="","",SUM(C50:N50))</f>
        <v/>
      </c>
      <c r="P50" s="10">
        <f>SUM(C50:N50)</f>
        <v>4521.8933790000001</v>
      </c>
    </row>
    <row r="51" spans="1:18" ht="16.5" customHeight="1">
      <c r="A51" s="20" t="s">
        <v>25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/>
      <c r="Q51" s="32"/>
    </row>
    <row r="52" spans="1:18" ht="16.5" customHeight="1">
      <c r="A52" s="15" t="s">
        <v>9</v>
      </c>
      <c r="B52" s="14" t="s">
        <v>7</v>
      </c>
      <c r="C52" s="12">
        <v>119.9363</v>
      </c>
      <c r="D52" s="12">
        <v>151.68940000000001</v>
      </c>
      <c r="E52" s="12">
        <v>195.41319999999999</v>
      </c>
      <c r="F52" s="12">
        <v>269.25290000000001</v>
      </c>
      <c r="G52" s="12">
        <v>213.89510000000001</v>
      </c>
      <c r="H52" s="13">
        <v>167.58519999999999</v>
      </c>
      <c r="I52" s="12">
        <v>165.34299999999999</v>
      </c>
      <c r="J52" s="12">
        <v>120.7354</v>
      </c>
      <c r="K52" s="12">
        <v>149.53049999999999</v>
      </c>
      <c r="L52" s="12">
        <v>215.85489999999999</v>
      </c>
      <c r="M52" s="12">
        <v>140.77539999999999</v>
      </c>
      <c r="N52" s="12">
        <v>240.5</v>
      </c>
      <c r="O52" s="11">
        <f>IF(N52="","",SUM(C52:N52))</f>
        <v>2150.5113000000001</v>
      </c>
      <c r="P52" s="10">
        <f>SUM(C52:INDEX(C52:N52,$T$1))</f>
        <v>1117.7720999999999</v>
      </c>
    </row>
    <row r="53" spans="1:18" ht="16.5" customHeight="1">
      <c r="A53" s="17" t="s">
        <v>9</v>
      </c>
      <c r="B53" s="16" t="s">
        <v>7</v>
      </c>
      <c r="C53" s="12">
        <v>51.7014</v>
      </c>
      <c r="D53" s="12">
        <v>257.06790000000001</v>
      </c>
      <c r="E53" s="12">
        <v>79.159199999999998</v>
      </c>
      <c r="F53" s="12">
        <v>274.86669999999998</v>
      </c>
      <c r="G53" s="12">
        <v>250.6746</v>
      </c>
      <c r="H53" s="13">
        <v>210.87469999999999</v>
      </c>
      <c r="I53" s="12"/>
      <c r="J53" s="12"/>
      <c r="K53" s="12"/>
      <c r="L53" s="12"/>
      <c r="M53" s="12"/>
      <c r="N53" s="12"/>
      <c r="O53" s="11" t="str">
        <f>IF(N53="","",SUM(C53:N53))</f>
        <v/>
      </c>
      <c r="P53" s="10">
        <f>SUM(C53:N53)</f>
        <v>1124.3445000000002</v>
      </c>
    </row>
    <row r="54" spans="1:18" ht="16.5" customHeight="1">
      <c r="A54" s="15" t="s">
        <v>8</v>
      </c>
      <c r="B54" s="14" t="s">
        <v>7</v>
      </c>
      <c r="C54" s="12">
        <v>119.60890000000001</v>
      </c>
      <c r="D54" s="12">
        <v>146.2038</v>
      </c>
      <c r="E54" s="12">
        <v>164.3706</v>
      </c>
      <c r="F54" s="12">
        <v>233.14330000000001</v>
      </c>
      <c r="G54" s="12">
        <v>183.80019999999999</v>
      </c>
      <c r="H54" s="13">
        <v>149.84460000000001</v>
      </c>
      <c r="I54" s="12">
        <v>153.04089999999999</v>
      </c>
      <c r="J54" s="12">
        <v>106.27500000000001</v>
      </c>
      <c r="K54" s="12">
        <v>134.42660000000001</v>
      </c>
      <c r="L54" s="12">
        <v>208.1661</v>
      </c>
      <c r="M54" s="12">
        <v>135.88999999999999</v>
      </c>
      <c r="N54" s="12">
        <v>237.7894</v>
      </c>
      <c r="O54" s="11">
        <f>IF(N54="","",SUM(C54:N54))</f>
        <v>1972.5594000000001</v>
      </c>
      <c r="P54" s="10">
        <f>SUM(C54:INDEX(C54:N54,$T$1))</f>
        <v>996.97140000000013</v>
      </c>
    </row>
    <row r="55" spans="1:18" ht="16.5" customHeight="1">
      <c r="A55" s="24" t="s">
        <v>8</v>
      </c>
      <c r="B55" s="16" t="s">
        <v>7</v>
      </c>
      <c r="C55" s="12">
        <v>51.1447</v>
      </c>
      <c r="D55" s="12">
        <v>252.20410000000001</v>
      </c>
      <c r="E55" s="12">
        <v>50.9497</v>
      </c>
      <c r="F55" s="12">
        <v>239.99170000000001</v>
      </c>
      <c r="G55" s="12">
        <v>214.64410000000001</v>
      </c>
      <c r="H55" s="13">
        <v>195.81829999999999</v>
      </c>
      <c r="I55" s="12"/>
      <c r="J55" s="12"/>
      <c r="K55" s="12"/>
      <c r="L55" s="12"/>
      <c r="M55" s="12"/>
      <c r="N55" s="12"/>
      <c r="O55" s="11" t="str">
        <f>IF(N55="","",SUM(C55:N55))</f>
        <v/>
      </c>
      <c r="P55" s="10">
        <f>SUM(C55:N55)</f>
        <v>1004.7526</v>
      </c>
    </row>
    <row r="56" spans="1:18" ht="16.5" customHeight="1">
      <c r="A56" s="20" t="s">
        <v>24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/>
      <c r="Q56" s="32"/>
    </row>
    <row r="57" spans="1:18" ht="16.5" customHeight="1">
      <c r="A57" s="15" t="s">
        <v>9</v>
      </c>
      <c r="B57" s="14" t="s">
        <v>7</v>
      </c>
      <c r="C57" s="12">
        <v>114.56033600000001</v>
      </c>
      <c r="D57" s="12">
        <v>130.266032</v>
      </c>
      <c r="E57" s="12">
        <v>104.623288</v>
      </c>
      <c r="F57" s="12">
        <v>128.24792400000001</v>
      </c>
      <c r="G57" s="12">
        <v>137.65803199999999</v>
      </c>
      <c r="H57" s="13">
        <v>94.571675999999997</v>
      </c>
      <c r="I57" s="12">
        <v>85.115632000000005</v>
      </c>
      <c r="J57" s="12">
        <v>76.489084000000005</v>
      </c>
      <c r="K57" s="12">
        <v>78.125684000000007</v>
      </c>
      <c r="L57" s="12">
        <v>81.828940000000003</v>
      </c>
      <c r="M57" s="12">
        <v>68.589796000000007</v>
      </c>
      <c r="N57" s="12">
        <v>64.459460000000007</v>
      </c>
      <c r="O57" s="11">
        <f>IF(N57="","",SUM(C57:N57))</f>
        <v>1164.5358840000001</v>
      </c>
      <c r="P57" s="10">
        <f>SUM(C57:INDEX(C57:N57,$T$1))</f>
        <v>709.92728800000009</v>
      </c>
    </row>
    <row r="58" spans="1:18" ht="16.5" customHeight="1">
      <c r="A58" s="17" t="s">
        <v>9</v>
      </c>
      <c r="B58" s="16" t="s">
        <v>7</v>
      </c>
      <c r="C58" s="12">
        <v>55.580416</v>
      </c>
      <c r="D58" s="12">
        <v>55.808779999999999</v>
      </c>
      <c r="E58" s="12">
        <v>75.324168</v>
      </c>
      <c r="F58" s="12">
        <v>127.006952</v>
      </c>
      <c r="G58" s="12">
        <v>129.70635200000001</v>
      </c>
      <c r="H58" s="13">
        <v>109.70850799999999</v>
      </c>
      <c r="I58" s="12"/>
      <c r="J58" s="12"/>
      <c r="K58" s="12"/>
      <c r="L58" s="12"/>
      <c r="M58" s="12"/>
      <c r="N58" s="12"/>
      <c r="O58" s="11" t="str">
        <f>IF(N58="","",SUM(C58:N58))</f>
        <v/>
      </c>
      <c r="P58" s="10">
        <f>SUM(C58:N58)</f>
        <v>553.135176</v>
      </c>
    </row>
    <row r="59" spans="1:18" ht="16.5" customHeight="1">
      <c r="A59" s="15" t="s">
        <v>8</v>
      </c>
      <c r="B59" s="14" t="s">
        <v>7</v>
      </c>
      <c r="C59" s="12">
        <v>107.305976</v>
      </c>
      <c r="D59" s="12">
        <v>120.66367200000001</v>
      </c>
      <c r="E59" s="12">
        <v>99.314756000000003</v>
      </c>
      <c r="F59" s="12">
        <v>117.10746399999999</v>
      </c>
      <c r="G59" s="12">
        <v>124.416888</v>
      </c>
      <c r="H59" s="13">
        <v>85.250488000000004</v>
      </c>
      <c r="I59" s="12">
        <v>74.148356000000007</v>
      </c>
      <c r="J59" s="12">
        <v>66.941867999999999</v>
      </c>
      <c r="K59" s="12">
        <v>70.490560000000002</v>
      </c>
      <c r="L59" s="12">
        <v>78.417739999999995</v>
      </c>
      <c r="M59" s="12">
        <v>64.788675999999995</v>
      </c>
      <c r="N59" s="12">
        <v>60.754488000000002</v>
      </c>
      <c r="O59" s="11">
        <f>IF(N59="","",SUM(C59:N59))</f>
        <v>1069.6009320000001</v>
      </c>
      <c r="P59" s="10">
        <f>SUM(C59:INDEX(C59:N59,$T$1))</f>
        <v>654.05924400000004</v>
      </c>
    </row>
    <row r="60" spans="1:18" ht="16.5" customHeight="1">
      <c r="A60" s="24" t="s">
        <v>8</v>
      </c>
      <c r="B60" s="16" t="s">
        <v>7</v>
      </c>
      <c r="C60" s="12">
        <v>52.413584</v>
      </c>
      <c r="D60" s="12">
        <v>50.541643999999998</v>
      </c>
      <c r="E60" s="12">
        <v>69.099220000000003</v>
      </c>
      <c r="F60" s="12">
        <v>124.181268</v>
      </c>
      <c r="G60" s="12">
        <v>124.35034</v>
      </c>
      <c r="H60" s="13">
        <v>104.957796</v>
      </c>
      <c r="I60" s="12"/>
      <c r="J60" s="12"/>
      <c r="K60" s="12"/>
      <c r="L60" s="12"/>
      <c r="M60" s="12"/>
      <c r="N60" s="12"/>
      <c r="O60" s="11" t="str">
        <f>IF(N60="","",SUM(C60:N60))</f>
        <v/>
      </c>
      <c r="P60" s="10">
        <f>SUM(C60:N60)</f>
        <v>525.54385200000002</v>
      </c>
    </row>
    <row r="61" spans="1:18" ht="16.5" customHeight="1">
      <c r="A61" s="20" t="s">
        <v>23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/>
      <c r="Q61" s="32"/>
      <c r="R61" s="32"/>
    </row>
    <row r="62" spans="1:18" ht="16.5" customHeight="1">
      <c r="A62" s="15" t="s">
        <v>9</v>
      </c>
      <c r="B62" s="14" t="s">
        <v>7</v>
      </c>
      <c r="C62" s="12">
        <v>71.448899999999995</v>
      </c>
      <c r="D62" s="12">
        <v>75.075900000000004</v>
      </c>
      <c r="E62" s="12">
        <v>61.024900000000002</v>
      </c>
      <c r="F62" s="12">
        <v>62.921399999999998</v>
      </c>
      <c r="G62" s="12">
        <v>39.311999999999998</v>
      </c>
      <c r="H62" s="13">
        <v>70.784999999999997</v>
      </c>
      <c r="I62" s="12">
        <v>51.8185</v>
      </c>
      <c r="J62" s="12">
        <v>47.589500000000001</v>
      </c>
      <c r="K62" s="12">
        <v>58.8902</v>
      </c>
      <c r="L62" s="12">
        <v>51.886400000000002</v>
      </c>
      <c r="M62" s="12">
        <v>51.801000000000002</v>
      </c>
      <c r="N62" s="12">
        <v>57.5976</v>
      </c>
      <c r="O62" s="11">
        <f>IF(N62="","",SUM(C62:N62))</f>
        <v>700.15129999999999</v>
      </c>
      <c r="P62" s="10">
        <f>SUM(C62:INDEX(C62:N62,$T$1))</f>
        <v>380.56809999999996</v>
      </c>
    </row>
    <row r="63" spans="1:18" ht="16.5" customHeight="1">
      <c r="A63" s="17" t="s">
        <v>9</v>
      </c>
      <c r="B63" s="16" t="s">
        <v>7</v>
      </c>
      <c r="C63" s="12">
        <v>59.229199999999999</v>
      </c>
      <c r="D63" s="12">
        <v>52.942999999999998</v>
      </c>
      <c r="E63" s="12">
        <v>58.233600000000003</v>
      </c>
      <c r="F63" s="12">
        <v>51.365600000000001</v>
      </c>
      <c r="G63" s="12">
        <v>49.553100000000001</v>
      </c>
      <c r="H63" s="13">
        <v>38.4343</v>
      </c>
      <c r="I63" s="12"/>
      <c r="J63" s="12"/>
      <c r="K63" s="12"/>
      <c r="L63" s="12"/>
      <c r="M63" s="12"/>
      <c r="N63" s="12"/>
      <c r="O63" s="11" t="str">
        <f>IF(N63="","",SUM(C63:N63))</f>
        <v/>
      </c>
      <c r="P63" s="10">
        <f>SUM(C63:N63)</f>
        <v>309.75880000000001</v>
      </c>
    </row>
    <row r="64" spans="1:18" ht="16.5" customHeight="1">
      <c r="A64" s="15" t="s">
        <v>8</v>
      </c>
      <c r="B64" s="14" t="s">
        <v>7</v>
      </c>
      <c r="C64" s="12">
        <v>64.242000000000004</v>
      </c>
      <c r="D64" s="12">
        <v>66.7988</v>
      </c>
      <c r="E64" s="12">
        <v>53.659700000000001</v>
      </c>
      <c r="F64" s="12">
        <v>56.5413</v>
      </c>
      <c r="G64" s="12">
        <v>33.312399999999997</v>
      </c>
      <c r="H64" s="13">
        <v>65.355099999999993</v>
      </c>
      <c r="I64" s="12">
        <v>45.869399999999999</v>
      </c>
      <c r="J64" s="12">
        <v>41.364400000000003</v>
      </c>
      <c r="K64" s="12">
        <v>52.425800000000002</v>
      </c>
      <c r="L64" s="12">
        <v>45.301099999999998</v>
      </c>
      <c r="M64" s="12">
        <v>45.424599999999998</v>
      </c>
      <c r="N64" s="12">
        <v>49.285600000000002</v>
      </c>
      <c r="O64" s="11">
        <f>IF(N64="","",SUM(C64:N64))</f>
        <v>619.58019999999999</v>
      </c>
      <c r="P64" s="10">
        <f>SUM(C64:INDEX(C64:N64,$T$1))</f>
        <v>339.90929999999997</v>
      </c>
    </row>
    <row r="65" spans="1:16" ht="16.5" customHeight="1">
      <c r="A65" s="24" t="s">
        <v>8</v>
      </c>
      <c r="B65" s="16" t="s">
        <v>7</v>
      </c>
      <c r="C65" s="12">
        <v>52.0227</v>
      </c>
      <c r="D65" s="12">
        <v>46.067100000000003</v>
      </c>
      <c r="E65" s="12">
        <v>51.325499999999998</v>
      </c>
      <c r="F65" s="12">
        <v>44.074399999999997</v>
      </c>
      <c r="G65" s="12">
        <v>43.354500000000002</v>
      </c>
      <c r="H65" s="13">
        <v>33.007399999999997</v>
      </c>
      <c r="I65" s="12"/>
      <c r="J65" s="12"/>
      <c r="K65" s="12"/>
      <c r="L65" s="12"/>
      <c r="M65" s="12"/>
      <c r="N65" s="12"/>
      <c r="O65" s="11" t="str">
        <f>IF(N65="","",SUM(C65:N65))</f>
        <v/>
      </c>
      <c r="P65" s="10">
        <f>SUM(C65:N65)</f>
        <v>269.85160000000002</v>
      </c>
    </row>
    <row r="66" spans="1:16" ht="16.5" customHeight="1">
      <c r="A66" s="20" t="s">
        <v>22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/>
    </row>
    <row r="67" spans="1:16" ht="16.5" customHeight="1">
      <c r="A67" s="15" t="s">
        <v>9</v>
      </c>
      <c r="B67" s="14" t="s">
        <v>7</v>
      </c>
      <c r="C67" s="12">
        <v>28.360199999999999</v>
      </c>
      <c r="D67" s="12">
        <v>26.532699999999998</v>
      </c>
      <c r="E67" s="12">
        <v>31.8934</v>
      </c>
      <c r="F67" s="12">
        <v>29.8002</v>
      </c>
      <c r="G67" s="12">
        <v>31.606999999999999</v>
      </c>
      <c r="H67" s="13">
        <v>31.934699999999999</v>
      </c>
      <c r="I67" s="12">
        <v>34.511000000000003</v>
      </c>
      <c r="J67" s="12">
        <v>38.887700000000002</v>
      </c>
      <c r="K67" s="12">
        <v>43.3934</v>
      </c>
      <c r="L67" s="12">
        <v>30.709800000000001</v>
      </c>
      <c r="M67" s="12">
        <v>33.881100000000004</v>
      </c>
      <c r="N67" s="12">
        <v>32.180799999999998</v>
      </c>
      <c r="O67" s="11">
        <f>IF(N67="","",SUM(C67:N67))</f>
        <v>393.69199999999995</v>
      </c>
      <c r="P67" s="10">
        <f>SUM(C67:INDEX(C67:N67,$T$1))</f>
        <v>180.12819999999999</v>
      </c>
    </row>
    <row r="68" spans="1:16" ht="16.5" customHeight="1">
      <c r="A68" s="17" t="s">
        <v>9</v>
      </c>
      <c r="B68" s="16" t="s">
        <v>7</v>
      </c>
      <c r="C68" s="12">
        <v>28.408899999999999</v>
      </c>
      <c r="D68" s="12">
        <v>33.175600000000003</v>
      </c>
      <c r="E68" s="12">
        <v>30.097300000000001</v>
      </c>
      <c r="F68" s="12">
        <v>27.925599999999999</v>
      </c>
      <c r="G68" s="12">
        <v>28.365500000000001</v>
      </c>
      <c r="H68" s="13">
        <v>25.936399999999999</v>
      </c>
      <c r="I68" s="12"/>
      <c r="J68" s="12"/>
      <c r="K68" s="12"/>
      <c r="L68" s="12"/>
      <c r="M68" s="12"/>
      <c r="N68" s="12"/>
      <c r="O68" s="11" t="str">
        <f>IF(N68="","",SUM(C68:N68))</f>
        <v/>
      </c>
      <c r="P68" s="10">
        <f>SUM(C68:N68)</f>
        <v>173.9093</v>
      </c>
    </row>
    <row r="69" spans="1:16" ht="16.5" customHeight="1">
      <c r="A69" s="15" t="s">
        <v>8</v>
      </c>
      <c r="B69" s="14" t="s">
        <v>7</v>
      </c>
      <c r="C69" s="12">
        <v>20.084199999999999</v>
      </c>
      <c r="D69" s="12">
        <v>18.8919</v>
      </c>
      <c r="E69" s="12">
        <v>25.083400000000001</v>
      </c>
      <c r="F69" s="12">
        <v>21.524100000000001</v>
      </c>
      <c r="G69" s="12">
        <v>23.248999999999999</v>
      </c>
      <c r="H69" s="13">
        <v>20.880500000000001</v>
      </c>
      <c r="I69" s="12">
        <v>22.224499999999999</v>
      </c>
      <c r="J69" s="12">
        <v>26.869499999999999</v>
      </c>
      <c r="K69" s="12">
        <v>24.931699999999999</v>
      </c>
      <c r="L69" s="12">
        <v>17.647500000000001</v>
      </c>
      <c r="M69" s="12">
        <v>20.447900000000001</v>
      </c>
      <c r="N69" s="12">
        <v>20.102900000000002</v>
      </c>
      <c r="O69" s="11">
        <f>IF(N69="","",SUM(C69:N69))</f>
        <v>261.93709999999999</v>
      </c>
      <c r="P69" s="10">
        <f>SUM(C69:INDEX(C69:N69,$T$1))</f>
        <v>129.7131</v>
      </c>
    </row>
    <row r="70" spans="1:16" ht="16.5" customHeight="1">
      <c r="A70" s="24" t="s">
        <v>8</v>
      </c>
      <c r="B70" s="16" t="s">
        <v>7</v>
      </c>
      <c r="C70" s="12">
        <v>15.1684</v>
      </c>
      <c r="D70" s="12">
        <v>23.048500000000001</v>
      </c>
      <c r="E70" s="12">
        <v>21.164000000000001</v>
      </c>
      <c r="F70" s="12">
        <v>20.952100000000002</v>
      </c>
      <c r="G70" s="12">
        <v>21.206099999999999</v>
      </c>
      <c r="H70" s="13">
        <v>16.6404</v>
      </c>
      <c r="I70" s="12"/>
      <c r="J70" s="12"/>
      <c r="K70" s="12"/>
      <c r="L70" s="12"/>
      <c r="M70" s="12"/>
      <c r="N70" s="12"/>
      <c r="O70" s="11" t="str">
        <f>IF(N70="","",SUM(C70:N70))</f>
        <v/>
      </c>
      <c r="P70" s="10">
        <f>SUM(C70:N70)</f>
        <v>118.17949999999999</v>
      </c>
    </row>
    <row r="71" spans="1:16" ht="16.5" customHeight="1">
      <c r="A71" s="20" t="s">
        <v>21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/>
    </row>
    <row r="72" spans="1:16" ht="16.5" customHeight="1">
      <c r="A72" s="15" t="s">
        <v>9</v>
      </c>
      <c r="B72" s="14" t="s">
        <v>7</v>
      </c>
      <c r="C72" s="12">
        <v>26.267499999999998</v>
      </c>
      <c r="D72" s="12">
        <v>30.064800000000002</v>
      </c>
      <c r="E72" s="12">
        <v>29.293500000000002</v>
      </c>
      <c r="F72" s="12">
        <v>29.487200000000001</v>
      </c>
      <c r="G72" s="12">
        <v>29.509499999999999</v>
      </c>
      <c r="H72" s="13">
        <v>29.290500000000002</v>
      </c>
      <c r="I72" s="12">
        <v>27.897300000000001</v>
      </c>
      <c r="J72" s="12">
        <v>31.462299999999999</v>
      </c>
      <c r="K72" s="12">
        <v>33.520299999999999</v>
      </c>
      <c r="L72" s="12">
        <v>28.522300000000001</v>
      </c>
      <c r="M72" s="12">
        <v>29.282399999999999</v>
      </c>
      <c r="N72" s="12">
        <v>30.050599999999999</v>
      </c>
      <c r="O72" s="11">
        <f>IF(N72="","",SUM(C72:N72))</f>
        <v>354.64819999999997</v>
      </c>
      <c r="P72" s="10">
        <f>SUM(C72:INDEX(C72:N72,$T$1))</f>
        <v>173.91300000000001</v>
      </c>
    </row>
    <row r="73" spans="1:16" ht="16.5" customHeight="1">
      <c r="A73" s="17" t="s">
        <v>9</v>
      </c>
      <c r="B73" s="16" t="s">
        <v>7</v>
      </c>
      <c r="C73" s="12">
        <v>32.579900000000002</v>
      </c>
      <c r="D73" s="12">
        <v>29.598800000000001</v>
      </c>
      <c r="E73" s="12">
        <v>30.696300000000001</v>
      </c>
      <c r="F73" s="12">
        <v>32.363199999999999</v>
      </c>
      <c r="G73" s="12">
        <v>32.869300000000003</v>
      </c>
      <c r="H73" s="13">
        <v>27.897200000000002</v>
      </c>
      <c r="I73" s="12"/>
      <c r="J73" s="12"/>
      <c r="K73" s="12"/>
      <c r="L73" s="12"/>
      <c r="M73" s="12"/>
      <c r="N73" s="12"/>
      <c r="O73" s="11" t="str">
        <f>IF(N73="","",SUM(C73:N73))</f>
        <v/>
      </c>
      <c r="P73" s="10">
        <f>SUM(C73:N73)</f>
        <v>186.00470000000001</v>
      </c>
    </row>
    <row r="74" spans="1:16" ht="16.5" customHeight="1">
      <c r="A74" s="15" t="s">
        <v>8</v>
      </c>
      <c r="B74" s="14" t="s">
        <v>7</v>
      </c>
      <c r="C74" s="12">
        <v>16.750699999999998</v>
      </c>
      <c r="D74" s="12">
        <v>19.085100000000001</v>
      </c>
      <c r="E74" s="12">
        <v>18.9407</v>
      </c>
      <c r="F74" s="12">
        <v>17.909400000000002</v>
      </c>
      <c r="G74" s="12">
        <v>19.4541</v>
      </c>
      <c r="H74" s="13">
        <v>20.36</v>
      </c>
      <c r="I74" s="12">
        <v>16.520399999999999</v>
      </c>
      <c r="J74" s="12">
        <v>21.388200000000001</v>
      </c>
      <c r="K74" s="12">
        <v>22.183499999999999</v>
      </c>
      <c r="L74" s="12">
        <v>17.7227</v>
      </c>
      <c r="M74" s="12">
        <v>16.869199999999999</v>
      </c>
      <c r="N74" s="12">
        <v>18.800899999999999</v>
      </c>
      <c r="O74" s="11">
        <f>IF(N74="","",SUM(C74:N74))</f>
        <v>225.98490000000004</v>
      </c>
      <c r="P74" s="10">
        <f>SUM(C74:INDEX(C74:N74,$T$1))</f>
        <v>112.5</v>
      </c>
    </row>
    <row r="75" spans="1:16" ht="16.5" customHeight="1">
      <c r="A75" s="24" t="s">
        <v>8</v>
      </c>
      <c r="B75" s="16" t="s">
        <v>7</v>
      </c>
      <c r="C75" s="12">
        <v>21.9419</v>
      </c>
      <c r="D75" s="12">
        <v>20.083100000000002</v>
      </c>
      <c r="E75" s="12">
        <v>18.345400000000001</v>
      </c>
      <c r="F75" s="12">
        <v>20.7957</v>
      </c>
      <c r="G75" s="12">
        <v>22.044699999999999</v>
      </c>
      <c r="H75" s="13">
        <v>17.5105</v>
      </c>
      <c r="I75" s="12"/>
      <c r="J75" s="12"/>
      <c r="K75" s="12"/>
      <c r="L75" s="12"/>
      <c r="M75" s="12"/>
      <c r="N75" s="12"/>
      <c r="O75" s="11" t="str">
        <f>IF(N75="","",SUM(C75:N75))</f>
        <v/>
      </c>
      <c r="P75" s="10">
        <f>SUM(C75:N75)</f>
        <v>120.72130000000001</v>
      </c>
    </row>
    <row r="76" spans="1:16" ht="16.5" customHeight="1">
      <c r="A76" s="20" t="s">
        <v>20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/>
    </row>
    <row r="77" spans="1:16" ht="16.5" customHeight="1">
      <c r="A77" s="15" t="s">
        <v>9</v>
      </c>
      <c r="B77" s="14" t="s">
        <v>7</v>
      </c>
      <c r="C77" s="12">
        <v>112.31480000000001</v>
      </c>
      <c r="D77" s="12">
        <v>119.9928</v>
      </c>
      <c r="E77" s="12">
        <v>110.3775</v>
      </c>
      <c r="F77" s="12">
        <v>105.16419999999999</v>
      </c>
      <c r="G77" s="12">
        <v>108.22969999999999</v>
      </c>
      <c r="H77" s="13">
        <v>100.88</v>
      </c>
      <c r="I77" s="12">
        <v>99.930499999999995</v>
      </c>
      <c r="J77" s="12">
        <v>119.6841</v>
      </c>
      <c r="K77" s="12">
        <v>118.3472</v>
      </c>
      <c r="L77" s="12">
        <v>114.5864</v>
      </c>
      <c r="M77" s="12">
        <v>123.5106</v>
      </c>
      <c r="N77" s="12">
        <v>120.9539</v>
      </c>
      <c r="O77" s="11">
        <f>IF(N77="","",SUM(C77:N77))</f>
        <v>1353.9717000000001</v>
      </c>
      <c r="P77" s="10">
        <f>SUM(C77:INDEX(C77:N77,$T$1))</f>
        <v>656.95900000000006</v>
      </c>
    </row>
    <row r="78" spans="1:16" ht="16.5" customHeight="1">
      <c r="A78" s="17" t="s">
        <v>9</v>
      </c>
      <c r="B78" s="16" t="s">
        <v>7</v>
      </c>
      <c r="C78" s="12">
        <v>129.2337</v>
      </c>
      <c r="D78" s="12">
        <v>122.9689</v>
      </c>
      <c r="E78" s="12">
        <v>111.6694</v>
      </c>
      <c r="F78" s="12">
        <v>114.9474</v>
      </c>
      <c r="G78" s="12">
        <v>117.0564</v>
      </c>
      <c r="H78" s="13">
        <v>107.2577</v>
      </c>
      <c r="I78" s="12"/>
      <c r="J78" s="12"/>
      <c r="K78" s="12"/>
      <c r="L78" s="12"/>
      <c r="M78" s="12"/>
      <c r="N78" s="12"/>
      <c r="O78" s="11" t="str">
        <f>IF(N78="","",SUM(C78:N78))</f>
        <v/>
      </c>
      <c r="P78" s="10">
        <f>SUM(C78:N78)</f>
        <v>703.13350000000003</v>
      </c>
    </row>
    <row r="79" spans="1:16" ht="16.5" customHeight="1">
      <c r="A79" s="15" t="s">
        <v>8</v>
      </c>
      <c r="B79" s="14" t="s">
        <v>7</v>
      </c>
      <c r="C79" s="12">
        <v>95.526499999999999</v>
      </c>
      <c r="D79" s="12">
        <v>103.44070000000001</v>
      </c>
      <c r="E79" s="12">
        <v>92.763999999999996</v>
      </c>
      <c r="F79" s="12">
        <v>90.863799999999998</v>
      </c>
      <c r="G79" s="12">
        <v>93.085599999999999</v>
      </c>
      <c r="H79" s="13">
        <v>85.419600000000003</v>
      </c>
      <c r="I79" s="12">
        <v>85.412599999999998</v>
      </c>
      <c r="J79" s="12">
        <v>102.6408</v>
      </c>
      <c r="K79" s="12">
        <v>98.033500000000004</v>
      </c>
      <c r="L79" s="12">
        <v>98.567099999999996</v>
      </c>
      <c r="M79" s="12">
        <v>105.129</v>
      </c>
      <c r="N79" s="12">
        <v>100.13290000000001</v>
      </c>
      <c r="O79" s="11">
        <f>IF(N79="","",SUM(C79:N79))</f>
        <v>1151.0161000000001</v>
      </c>
      <c r="P79" s="10">
        <f>SUM(C79:INDEX(C79:N79,$T$1))</f>
        <v>561.10020000000009</v>
      </c>
    </row>
    <row r="80" spans="1:16" ht="16.5" customHeight="1">
      <c r="A80" s="24" t="s">
        <v>8</v>
      </c>
      <c r="B80" s="16" t="s">
        <v>7</v>
      </c>
      <c r="C80" s="12">
        <v>113.4498</v>
      </c>
      <c r="D80" s="12">
        <v>105.872</v>
      </c>
      <c r="E80" s="12">
        <v>94.162000000000006</v>
      </c>
      <c r="F80" s="12">
        <v>98.281199999999998</v>
      </c>
      <c r="G80" s="12">
        <v>99.356999999999999</v>
      </c>
      <c r="H80" s="13">
        <v>90.703199999999995</v>
      </c>
      <c r="I80" s="12"/>
      <c r="J80" s="12"/>
      <c r="K80" s="12"/>
      <c r="L80" s="12"/>
      <c r="M80" s="12"/>
      <c r="N80" s="12"/>
      <c r="O80" s="11" t="str">
        <f>IF(N80="","",SUM(C80:N80))</f>
        <v/>
      </c>
      <c r="P80" s="10">
        <f>SUM(C80:N80)</f>
        <v>601.8252</v>
      </c>
    </row>
    <row r="81" spans="1:16" ht="16.5" customHeight="1">
      <c r="A81" s="20" t="s">
        <v>19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8"/>
    </row>
    <row r="82" spans="1:16" ht="16.5" customHeight="1">
      <c r="A82" s="15" t="s">
        <v>9</v>
      </c>
      <c r="B82" s="14" t="s">
        <v>7</v>
      </c>
      <c r="C82" s="12">
        <v>211.32380000000001</v>
      </c>
      <c r="D82" s="12">
        <v>235.36667800000001</v>
      </c>
      <c r="E82" s="12">
        <v>226.15140500000001</v>
      </c>
      <c r="F82" s="12">
        <v>209.410943</v>
      </c>
      <c r="G82" s="12">
        <v>214.48931899999999</v>
      </c>
      <c r="H82" s="13">
        <v>220.647808</v>
      </c>
      <c r="I82" s="12">
        <v>192.73041599999999</v>
      </c>
      <c r="J82" s="12">
        <v>193.867965</v>
      </c>
      <c r="K82" s="12">
        <v>180.45534900000001</v>
      </c>
      <c r="L82" s="12">
        <v>186.611242</v>
      </c>
      <c r="M82" s="12">
        <v>178.40280899999999</v>
      </c>
      <c r="N82" s="12">
        <v>172.59246899999999</v>
      </c>
      <c r="O82" s="11">
        <f>IF(N82="","",SUM(C82:N82))</f>
        <v>2422.0502030000002</v>
      </c>
      <c r="P82" s="10">
        <f>SUM(C82:INDEX(C82:N82,$T$1))</f>
        <v>1317.3899529999999</v>
      </c>
    </row>
    <row r="83" spans="1:16" ht="16.5" customHeight="1">
      <c r="A83" s="17" t="s">
        <v>9</v>
      </c>
      <c r="B83" s="16" t="s">
        <v>7</v>
      </c>
      <c r="C83" s="12">
        <v>187.32962699999999</v>
      </c>
      <c r="D83" s="12">
        <v>179.99160599999999</v>
      </c>
      <c r="E83" s="12">
        <v>180.866364</v>
      </c>
      <c r="F83" s="12">
        <v>213.92228800000001</v>
      </c>
      <c r="G83" s="12">
        <v>192.794061</v>
      </c>
      <c r="H83" s="13">
        <v>181.566699</v>
      </c>
      <c r="I83" s="12"/>
      <c r="J83" s="12"/>
      <c r="K83" s="12"/>
      <c r="L83" s="12"/>
      <c r="M83" s="12"/>
      <c r="N83" s="12"/>
      <c r="O83" s="11" t="str">
        <f>IF(N83="","",SUM(C83:N83))</f>
        <v/>
      </c>
      <c r="P83" s="10">
        <f>SUM(C83:N83)</f>
        <v>1136.4706449999999</v>
      </c>
    </row>
    <row r="84" spans="1:16" ht="16.5" customHeight="1">
      <c r="A84" s="15" t="s">
        <v>8</v>
      </c>
      <c r="B84" s="14" t="s">
        <v>7</v>
      </c>
      <c r="C84" s="12">
        <v>176.19030000000001</v>
      </c>
      <c r="D84" s="12">
        <v>198.72417799999999</v>
      </c>
      <c r="E84" s="12">
        <v>192.18210500000001</v>
      </c>
      <c r="F84" s="12">
        <v>178.944343</v>
      </c>
      <c r="G84" s="12">
        <v>180.24321900000001</v>
      </c>
      <c r="H84" s="13">
        <v>192.281508</v>
      </c>
      <c r="I84" s="12">
        <v>164.71731600000001</v>
      </c>
      <c r="J84" s="12">
        <v>163.047605</v>
      </c>
      <c r="K84" s="12">
        <v>148.28184899999999</v>
      </c>
      <c r="L84" s="12">
        <v>160.60634200000001</v>
      </c>
      <c r="M84" s="12">
        <v>151.21280899999999</v>
      </c>
      <c r="N84" s="12">
        <v>144.13131999999999</v>
      </c>
      <c r="O84" s="11">
        <f>IF(N84="","",SUM(C84:N84))</f>
        <v>2050.5628940000001</v>
      </c>
      <c r="P84" s="10">
        <f>SUM(C84:INDEX(C84:N84,$T$1))</f>
        <v>1118.5656530000001</v>
      </c>
    </row>
    <row r="85" spans="1:16" ht="16.5" customHeight="1">
      <c r="A85" s="24" t="s">
        <v>8</v>
      </c>
      <c r="B85" s="16" t="s">
        <v>7</v>
      </c>
      <c r="C85" s="12">
        <v>160.75317999999999</v>
      </c>
      <c r="D85" s="12">
        <v>150.514499</v>
      </c>
      <c r="E85" s="12">
        <v>151.39276799999999</v>
      </c>
      <c r="F85" s="12">
        <v>186.41910799999999</v>
      </c>
      <c r="G85" s="12">
        <v>161.41546199999999</v>
      </c>
      <c r="H85" s="13">
        <v>156.31182899999999</v>
      </c>
      <c r="I85" s="12"/>
      <c r="J85" s="12"/>
      <c r="K85" s="12"/>
      <c r="L85" s="12"/>
      <c r="M85" s="12"/>
      <c r="N85" s="12"/>
      <c r="O85" s="11" t="str">
        <f>IF(N85="","",SUM(C85:N85))</f>
        <v/>
      </c>
      <c r="P85" s="10">
        <f>SUM(C85:N85)</f>
        <v>966.80684599999995</v>
      </c>
    </row>
    <row r="86" spans="1:16" ht="16.5" customHeight="1">
      <c r="A86" s="20" t="s">
        <v>18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/>
    </row>
    <row r="87" spans="1:16" ht="16.5" customHeight="1">
      <c r="A87" s="15" t="s">
        <v>9</v>
      </c>
      <c r="B87" s="14" t="s">
        <v>7</v>
      </c>
      <c r="C87" s="12">
        <v>49.634599999999999</v>
      </c>
      <c r="D87" s="12">
        <v>44.595100000000002</v>
      </c>
      <c r="E87" s="12">
        <v>44.195399999999999</v>
      </c>
      <c r="F87" s="12">
        <v>42.783299999999997</v>
      </c>
      <c r="G87" s="12">
        <v>47.761499999999998</v>
      </c>
      <c r="H87" s="13">
        <v>52.205599999999997</v>
      </c>
      <c r="I87" s="12">
        <v>33.448900000000002</v>
      </c>
      <c r="J87" s="12">
        <v>40.303600000000003</v>
      </c>
      <c r="K87" s="12">
        <v>44.228200000000001</v>
      </c>
      <c r="L87" s="12">
        <v>31.446200000000001</v>
      </c>
      <c r="M87" s="12">
        <v>31.976700000000001</v>
      </c>
      <c r="N87" s="12">
        <v>29.363</v>
      </c>
      <c r="O87" s="11">
        <f>IF(N87="","",SUM(C87:N87))</f>
        <v>491.94209999999998</v>
      </c>
      <c r="P87" s="10">
        <f>SUM(C87:INDEX(C87:N87,$T$1))</f>
        <v>281.1755</v>
      </c>
    </row>
    <row r="88" spans="1:16" ht="16.5" customHeight="1">
      <c r="A88" s="17" t="s">
        <v>9</v>
      </c>
      <c r="B88" s="16" t="s">
        <v>7</v>
      </c>
      <c r="C88" s="12">
        <v>38.742899999999999</v>
      </c>
      <c r="D88" s="12">
        <v>31.8675</v>
      </c>
      <c r="E88" s="12">
        <v>42.137</v>
      </c>
      <c r="F88" s="12">
        <v>29.619900000000001</v>
      </c>
      <c r="G88" s="12">
        <v>38.204799999999999</v>
      </c>
      <c r="H88" s="13">
        <v>49.997</v>
      </c>
      <c r="I88" s="12"/>
      <c r="J88" s="12"/>
      <c r="K88" s="12"/>
      <c r="L88" s="12"/>
      <c r="M88" s="12"/>
      <c r="N88" s="12"/>
      <c r="O88" s="11" t="str">
        <f>IF(N88="","",SUM(C88:N88))</f>
        <v/>
      </c>
      <c r="P88" s="10">
        <f>SUM(C88:N88)</f>
        <v>230.56909999999999</v>
      </c>
    </row>
    <row r="89" spans="1:16" ht="16.5" customHeight="1">
      <c r="A89" s="15" t="s">
        <v>8</v>
      </c>
      <c r="B89" s="14" t="s">
        <v>7</v>
      </c>
      <c r="C89" s="12">
        <v>43.536200000000001</v>
      </c>
      <c r="D89" s="12">
        <v>35.683900000000001</v>
      </c>
      <c r="E89" s="12">
        <v>37.549100000000003</v>
      </c>
      <c r="F89" s="12">
        <v>37.078699999999998</v>
      </c>
      <c r="G89" s="12">
        <v>38.007199999999997</v>
      </c>
      <c r="H89" s="13">
        <v>45.089700000000001</v>
      </c>
      <c r="I89" s="12">
        <v>29.1736</v>
      </c>
      <c r="J89" s="12">
        <v>34.747199999999999</v>
      </c>
      <c r="K89" s="12">
        <v>37.987699999999997</v>
      </c>
      <c r="L89" s="12">
        <v>25.621400000000001</v>
      </c>
      <c r="M89" s="12">
        <v>25.296099999999999</v>
      </c>
      <c r="N89" s="12">
        <v>24.384599999999999</v>
      </c>
      <c r="O89" s="11">
        <f>IF(N89="","",SUM(C89:N89))</f>
        <v>414.15540000000004</v>
      </c>
      <c r="P89" s="10">
        <f>SUM(C89:INDEX(C89:N89,$T$1))</f>
        <v>236.94479999999999</v>
      </c>
    </row>
    <row r="90" spans="1:16" ht="16.5" customHeight="1">
      <c r="A90" s="24" t="s">
        <v>8</v>
      </c>
      <c r="B90" s="16" t="s">
        <v>7</v>
      </c>
      <c r="C90" s="12">
        <v>34.094999999999999</v>
      </c>
      <c r="D90" s="12">
        <v>24.951000000000001</v>
      </c>
      <c r="E90" s="12">
        <v>31.9343</v>
      </c>
      <c r="F90" s="12">
        <v>24.805800000000001</v>
      </c>
      <c r="G90" s="12">
        <v>31.997299999999999</v>
      </c>
      <c r="H90" s="13">
        <v>43.201700000000002</v>
      </c>
      <c r="I90" s="12"/>
      <c r="J90" s="12"/>
      <c r="K90" s="12"/>
      <c r="L90" s="12"/>
      <c r="M90" s="12"/>
      <c r="N90" s="12"/>
      <c r="O90" s="11" t="str">
        <f>IF(N90="","",SUM(C90:N90))</f>
        <v/>
      </c>
      <c r="P90" s="10">
        <f>SUM(C90:N90)</f>
        <v>190.98509999999999</v>
      </c>
    </row>
    <row r="91" spans="1:16" ht="16.5" customHeight="1">
      <c r="A91" s="20" t="s">
        <v>17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8"/>
    </row>
    <row r="92" spans="1:16" ht="16.5" customHeight="1">
      <c r="A92" s="15" t="s">
        <v>9</v>
      </c>
      <c r="B92" s="14" t="s">
        <v>7</v>
      </c>
      <c r="C92" s="12">
        <v>1620.4310499999999</v>
      </c>
      <c r="D92" s="12">
        <v>1595.40978</v>
      </c>
      <c r="E92" s="12">
        <v>1445.2858699999999</v>
      </c>
      <c r="F92" s="12">
        <v>1162.43289</v>
      </c>
      <c r="G92" s="12">
        <v>1044.92796</v>
      </c>
      <c r="H92" s="13">
        <v>1234.0035499999999</v>
      </c>
      <c r="I92" s="12">
        <v>1123.3587600000001</v>
      </c>
      <c r="J92" s="12">
        <v>1151.9989700000001</v>
      </c>
      <c r="K92" s="12">
        <v>1356.1875</v>
      </c>
      <c r="L92" s="12">
        <v>1287.9216200000001</v>
      </c>
      <c r="M92" s="12">
        <v>1572.60573</v>
      </c>
      <c r="N92" s="12">
        <v>1578.81621</v>
      </c>
      <c r="O92" s="11">
        <f>IF(N92="","",SUM(C92:N92))</f>
        <v>16173.37989</v>
      </c>
      <c r="P92" s="10">
        <f>SUM(C92:INDEX(C92:N92,$T$1))</f>
        <v>8102.4910999999993</v>
      </c>
    </row>
    <row r="93" spans="1:16" ht="16.5" customHeight="1">
      <c r="A93" s="17" t="s">
        <v>9</v>
      </c>
      <c r="B93" s="16" t="s">
        <v>7</v>
      </c>
      <c r="C93" s="12">
        <v>1495.99272</v>
      </c>
      <c r="D93" s="12">
        <v>1418.48504</v>
      </c>
      <c r="E93" s="12">
        <v>1226.6461300000001</v>
      </c>
      <c r="F93" s="12">
        <v>1100.4745499999999</v>
      </c>
      <c r="G93" s="12">
        <v>1055.9716000000001</v>
      </c>
      <c r="H93" s="13">
        <v>974.51931000000002</v>
      </c>
      <c r="I93" s="12"/>
      <c r="J93" s="12"/>
      <c r="K93" s="12"/>
      <c r="L93" s="12"/>
      <c r="M93" s="12"/>
      <c r="N93" s="12"/>
      <c r="O93" s="11" t="str">
        <f>IF(N93="","",SUM(C93:N93))</f>
        <v/>
      </c>
      <c r="P93" s="10">
        <f>SUM(C93:N93)</f>
        <v>7272.0893499999993</v>
      </c>
    </row>
    <row r="94" spans="1:16" ht="16.5" customHeight="1">
      <c r="A94" s="15" t="s">
        <v>8</v>
      </c>
      <c r="B94" s="14" t="s">
        <v>7</v>
      </c>
      <c r="C94" s="12">
        <v>983.87942999999996</v>
      </c>
      <c r="D94" s="12">
        <v>827.44637</v>
      </c>
      <c r="E94" s="12">
        <v>698.19866999999999</v>
      </c>
      <c r="F94" s="12">
        <v>521.50081</v>
      </c>
      <c r="G94" s="12">
        <v>425.87029999999999</v>
      </c>
      <c r="H94" s="13">
        <v>718.07514000000003</v>
      </c>
      <c r="I94" s="12">
        <v>489.98349000000002</v>
      </c>
      <c r="J94" s="12">
        <v>580.75367000000006</v>
      </c>
      <c r="K94" s="12">
        <v>624.66021999999998</v>
      </c>
      <c r="L94" s="12">
        <v>703.33420000000001</v>
      </c>
      <c r="M94" s="12">
        <v>945.73397999999997</v>
      </c>
      <c r="N94" s="12">
        <v>951.80134999999996</v>
      </c>
      <c r="O94" s="11">
        <f>IF(N94="","",SUM(C94:N94))</f>
        <v>8471.2376299999996</v>
      </c>
      <c r="P94" s="10">
        <f>SUM(C94:INDEX(C94:N94,$T$1))</f>
        <v>4174.9707200000003</v>
      </c>
    </row>
    <row r="95" spans="1:16" ht="16.5" customHeight="1">
      <c r="A95" s="24" t="s">
        <v>8</v>
      </c>
      <c r="B95" s="16" t="s">
        <v>7</v>
      </c>
      <c r="C95" s="12">
        <v>926.61392999999998</v>
      </c>
      <c r="D95" s="12">
        <v>804.37964999999997</v>
      </c>
      <c r="E95" s="12">
        <v>681.26025000000004</v>
      </c>
      <c r="F95" s="12">
        <v>576.15653999999995</v>
      </c>
      <c r="G95" s="12">
        <v>574.41411000000005</v>
      </c>
      <c r="H95" s="13">
        <v>504.10262</v>
      </c>
      <c r="I95" s="12"/>
      <c r="J95" s="12"/>
      <c r="K95" s="12"/>
      <c r="L95" s="12"/>
      <c r="M95" s="12"/>
      <c r="N95" s="12"/>
      <c r="O95" s="11" t="str">
        <f>IF(N95="","",SUM(C95:N95))</f>
        <v/>
      </c>
      <c r="P95" s="10">
        <f>SUM(C95:N95)</f>
        <v>4066.9270999999999</v>
      </c>
    </row>
    <row r="96" spans="1:16" ht="16.5" customHeight="1">
      <c r="A96" s="20" t="s">
        <v>16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8"/>
    </row>
    <row r="97" spans="1:16" ht="16.5" customHeight="1">
      <c r="A97" s="15" t="s">
        <v>9</v>
      </c>
      <c r="B97" s="14" t="s">
        <v>7</v>
      </c>
      <c r="C97" s="30">
        <v>298.7518</v>
      </c>
      <c r="D97" s="30">
        <v>364.47600999999997</v>
      </c>
      <c r="E97" s="30">
        <v>319.79741000000001</v>
      </c>
      <c r="F97" s="30">
        <v>339.42674</v>
      </c>
      <c r="G97" s="30">
        <v>307.19394</v>
      </c>
      <c r="H97" s="30">
        <v>369.06500999999997</v>
      </c>
      <c r="I97" s="31">
        <v>266.18272999999999</v>
      </c>
      <c r="J97" s="30">
        <v>245.29273000000001</v>
      </c>
      <c r="K97" s="30">
        <v>252.56947</v>
      </c>
      <c r="L97" s="30">
        <v>285.62984</v>
      </c>
      <c r="M97" s="30">
        <v>310.24669</v>
      </c>
      <c r="N97" s="29">
        <v>308.73649</v>
      </c>
      <c r="O97" s="11">
        <f>IF(N97="","",SUM(C97:N97))</f>
        <v>3667.3688600000005</v>
      </c>
      <c r="P97" s="10">
        <f>SUM(C97:INDEX(C97:N97,$T$1))</f>
        <v>1998.71091</v>
      </c>
    </row>
    <row r="98" spans="1:16" ht="16.5" customHeight="1">
      <c r="A98" s="17" t="s">
        <v>9</v>
      </c>
      <c r="B98" s="16" t="s">
        <v>7</v>
      </c>
      <c r="C98" s="12">
        <v>291.29516999999998</v>
      </c>
      <c r="D98" s="12">
        <v>314.82109000000003</v>
      </c>
      <c r="E98" s="12">
        <v>275.00605999999999</v>
      </c>
      <c r="F98" s="12">
        <v>336.00846000000001</v>
      </c>
      <c r="G98" s="12">
        <v>347.49394999999998</v>
      </c>
      <c r="H98" s="12">
        <v>272.51888000000002</v>
      </c>
      <c r="I98" s="28"/>
      <c r="J98" s="12"/>
      <c r="K98" s="12"/>
      <c r="L98" s="12"/>
      <c r="M98" s="12"/>
      <c r="N98" s="12"/>
      <c r="O98" s="11" t="str">
        <f>IF(N98="","",SUM(C98:N98))</f>
        <v/>
      </c>
      <c r="P98" s="10">
        <f>SUM(C98:N98)</f>
        <v>1837.1436100000001</v>
      </c>
    </row>
    <row r="99" spans="1:16" ht="16.5" customHeight="1">
      <c r="A99" s="15" t="s">
        <v>8</v>
      </c>
      <c r="B99" s="14" t="s">
        <v>7</v>
      </c>
      <c r="C99" s="12">
        <v>199.19051999999999</v>
      </c>
      <c r="D99" s="12">
        <v>266.84787</v>
      </c>
      <c r="E99" s="12">
        <v>224.44560999999999</v>
      </c>
      <c r="F99" s="12">
        <v>246.75334000000001</v>
      </c>
      <c r="G99" s="12">
        <v>210.52086</v>
      </c>
      <c r="H99" s="12">
        <v>300.13587000000001</v>
      </c>
      <c r="I99" s="28">
        <v>206.41300000000001</v>
      </c>
      <c r="J99" s="12">
        <v>180.21677</v>
      </c>
      <c r="K99" s="12">
        <v>174.54052999999999</v>
      </c>
      <c r="L99" s="12">
        <v>209.64732000000001</v>
      </c>
      <c r="M99" s="12">
        <v>220.77434</v>
      </c>
      <c r="N99" s="12">
        <v>220.28851</v>
      </c>
      <c r="O99" s="11">
        <f>IF(N99="","",SUM(C99:N99))</f>
        <v>2659.7745399999999</v>
      </c>
      <c r="P99" s="10">
        <f>SUM(C99:INDEX(C99:N99,$T$1))</f>
        <v>1447.8940700000001</v>
      </c>
    </row>
    <row r="100" spans="1:16" ht="16.5" customHeight="1">
      <c r="A100" s="24" t="s">
        <v>8</v>
      </c>
      <c r="B100" s="16" t="s">
        <v>7</v>
      </c>
      <c r="C100" s="12">
        <v>199.78907000000001</v>
      </c>
      <c r="D100" s="12">
        <v>225.57891000000001</v>
      </c>
      <c r="E100" s="12">
        <v>189.88713000000001</v>
      </c>
      <c r="F100" s="12">
        <v>250.11788999999999</v>
      </c>
      <c r="G100" s="12">
        <v>259.25062000000003</v>
      </c>
      <c r="H100" s="12">
        <v>210.63607999999999</v>
      </c>
      <c r="I100" s="28"/>
      <c r="J100" s="12"/>
      <c r="K100" s="12"/>
      <c r="L100" s="12"/>
      <c r="M100" s="12"/>
      <c r="N100" s="12"/>
      <c r="O100" s="11" t="str">
        <f>IF(N100="","",SUM(C100:N100))</f>
        <v/>
      </c>
      <c r="P100" s="10">
        <f>SUM(C100:N100)</f>
        <v>1335.2597000000001</v>
      </c>
    </row>
    <row r="101" spans="1:16" ht="16.5" customHeight="1">
      <c r="A101" s="20" t="s">
        <v>15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8"/>
    </row>
    <row r="102" spans="1:16" ht="16.5" customHeight="1">
      <c r="A102" s="15" t="s">
        <v>9</v>
      </c>
      <c r="B102" s="14" t="s">
        <v>7</v>
      </c>
      <c r="C102" s="12">
        <v>155.05770000000001</v>
      </c>
      <c r="D102" s="12">
        <v>404.9522</v>
      </c>
      <c r="E102" s="12">
        <v>296.60129999999998</v>
      </c>
      <c r="F102" s="12">
        <v>358.64830000000001</v>
      </c>
      <c r="G102" s="12">
        <v>407.5829</v>
      </c>
      <c r="H102" s="13">
        <v>332.60700000000003</v>
      </c>
      <c r="I102" s="12">
        <v>379.14359999999999</v>
      </c>
      <c r="J102" s="12">
        <v>336.6474</v>
      </c>
      <c r="K102" s="12">
        <v>360.55880000000002</v>
      </c>
      <c r="L102" s="12">
        <v>531.56979999999999</v>
      </c>
      <c r="M102" s="12">
        <v>401.65429999999998</v>
      </c>
      <c r="N102" s="12">
        <v>511.23390000000001</v>
      </c>
      <c r="O102" s="11">
        <f>IF(N102="","",SUM(C102:N102))</f>
        <v>4476.2572</v>
      </c>
      <c r="P102" s="10">
        <f>SUM(C102:INDEX(C102:N102,$T$1))</f>
        <v>1955.4494</v>
      </c>
    </row>
    <row r="103" spans="1:16" ht="16.5" customHeight="1">
      <c r="A103" s="17" t="s">
        <v>9</v>
      </c>
      <c r="B103" s="16" t="s">
        <v>7</v>
      </c>
      <c r="C103" s="12">
        <v>199.37610000000001</v>
      </c>
      <c r="D103" s="12">
        <v>524.06629999999996</v>
      </c>
      <c r="E103" s="12">
        <v>350.46190000000001</v>
      </c>
      <c r="F103" s="12">
        <v>495.1037</v>
      </c>
      <c r="G103" s="12">
        <v>361.38659999999999</v>
      </c>
      <c r="H103" s="13">
        <v>340.23500000000001</v>
      </c>
      <c r="I103" s="12"/>
      <c r="J103" s="12"/>
      <c r="K103" s="12"/>
      <c r="L103" s="12"/>
      <c r="M103" s="12"/>
      <c r="N103" s="12"/>
      <c r="O103" s="11" t="str">
        <f>IF(N103="","",SUM(C103:N103))</f>
        <v/>
      </c>
      <c r="P103" s="10">
        <f>SUM(C103:N103)</f>
        <v>2270.6295999999998</v>
      </c>
    </row>
    <row r="104" spans="1:16" ht="16.5" customHeight="1">
      <c r="A104" s="15" t="s">
        <v>8</v>
      </c>
      <c r="B104" s="14" t="s">
        <v>7</v>
      </c>
      <c r="C104" s="12">
        <v>110.75530000000001</v>
      </c>
      <c r="D104" s="12">
        <v>346.60379999999998</v>
      </c>
      <c r="E104" s="12">
        <v>249.7328</v>
      </c>
      <c r="F104" s="12">
        <v>305.64690000000002</v>
      </c>
      <c r="G104" s="12">
        <v>364.80360000000002</v>
      </c>
      <c r="H104" s="13">
        <v>271.7989</v>
      </c>
      <c r="I104" s="12">
        <v>322.26859999999999</v>
      </c>
      <c r="J104" s="12">
        <v>274.06939999999997</v>
      </c>
      <c r="K104" s="12">
        <v>302.98390000000001</v>
      </c>
      <c r="L104" s="12">
        <v>462.89729999999997</v>
      </c>
      <c r="M104" s="12">
        <v>331.77530000000002</v>
      </c>
      <c r="N104" s="12">
        <v>467.58620000000002</v>
      </c>
      <c r="O104" s="11">
        <f>IF(N104="","",SUM(C104:N104))</f>
        <v>3810.922</v>
      </c>
      <c r="P104" s="10">
        <f>SUM(C104:INDEX(C104:N104,$T$1))</f>
        <v>1649.3413</v>
      </c>
    </row>
    <row r="105" spans="1:16" ht="16.5" customHeight="1">
      <c r="A105" s="24" t="s">
        <v>8</v>
      </c>
      <c r="B105" s="16" t="s">
        <v>7</v>
      </c>
      <c r="C105" s="12">
        <v>151.2542</v>
      </c>
      <c r="D105" s="12">
        <v>451.63709999999998</v>
      </c>
      <c r="E105" s="12">
        <v>311.98270000000002</v>
      </c>
      <c r="F105" s="12">
        <v>430.26560000000001</v>
      </c>
      <c r="G105" s="12">
        <v>309.68349999999998</v>
      </c>
      <c r="H105" s="13">
        <v>282.53100000000001</v>
      </c>
      <c r="I105" s="12"/>
      <c r="J105" s="12"/>
      <c r="K105" s="12"/>
      <c r="L105" s="12"/>
      <c r="M105" s="12"/>
      <c r="N105" s="12"/>
      <c r="O105" s="11" t="str">
        <f>IF(N105="","",SUM(C105:N105))</f>
        <v/>
      </c>
      <c r="P105" s="10">
        <f>SUM(C105:N105)</f>
        <v>1937.3541</v>
      </c>
    </row>
    <row r="106" spans="1:16" ht="16.5" customHeight="1">
      <c r="A106" s="27" t="s">
        <v>14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5"/>
    </row>
    <row r="107" spans="1:16" ht="16.5" customHeight="1">
      <c r="A107" s="15" t="s">
        <v>9</v>
      </c>
      <c r="B107" s="14" t="s">
        <v>7</v>
      </c>
      <c r="C107" s="12">
        <v>109.0179</v>
      </c>
      <c r="D107" s="12">
        <v>352.93360000000001</v>
      </c>
      <c r="E107" s="12">
        <v>249.15639999999999</v>
      </c>
      <c r="F107" s="12">
        <v>314.31400000000002</v>
      </c>
      <c r="G107" s="12">
        <v>363.09589999999997</v>
      </c>
      <c r="H107" s="13">
        <v>293.51190000000003</v>
      </c>
      <c r="I107" s="12">
        <v>336.45760000000001</v>
      </c>
      <c r="J107" s="12">
        <v>293.6121</v>
      </c>
      <c r="K107" s="12">
        <v>321.95159999999998</v>
      </c>
      <c r="L107" s="12">
        <v>494.3329</v>
      </c>
      <c r="M107" s="12">
        <v>361.6001</v>
      </c>
      <c r="N107" s="12">
        <v>458.73450000000003</v>
      </c>
      <c r="O107" s="11">
        <f>IF(N107="","",SUM(C107:N107))</f>
        <v>3948.7184999999999</v>
      </c>
      <c r="P107" s="10">
        <f>SUM(C107:INDEX(C107:N107,$T$1))</f>
        <v>1682.0297</v>
      </c>
    </row>
    <row r="108" spans="1:16" ht="16.5" customHeight="1">
      <c r="A108" s="17" t="s">
        <v>9</v>
      </c>
      <c r="B108" s="16" t="s">
        <v>7</v>
      </c>
      <c r="C108" s="12">
        <v>157.04220000000001</v>
      </c>
      <c r="D108" s="12">
        <v>482.1619</v>
      </c>
      <c r="E108" s="12">
        <v>304.67309999999998</v>
      </c>
      <c r="F108" s="12">
        <v>452.786</v>
      </c>
      <c r="G108" s="12">
        <v>313.46890000000002</v>
      </c>
      <c r="H108" s="13">
        <v>300.80200000000002</v>
      </c>
      <c r="I108" s="12"/>
      <c r="J108" s="12"/>
      <c r="K108" s="12"/>
      <c r="L108" s="12"/>
      <c r="M108" s="12"/>
      <c r="N108" s="12"/>
      <c r="O108" s="11" t="str">
        <f>IF(N108="","",SUM(C108:N108))</f>
        <v/>
      </c>
      <c r="P108" s="10">
        <f>SUM(C108:N108)</f>
        <v>2010.9340999999999</v>
      </c>
    </row>
    <row r="109" spans="1:16" ht="16.5" customHeight="1">
      <c r="A109" s="15" t="s">
        <v>8</v>
      </c>
      <c r="B109" s="14" t="s">
        <v>7</v>
      </c>
      <c r="C109" s="12">
        <v>86.357799999999997</v>
      </c>
      <c r="D109" s="12">
        <v>323.58260000000001</v>
      </c>
      <c r="E109" s="12">
        <v>225.64240000000001</v>
      </c>
      <c r="F109" s="12">
        <v>280.5324</v>
      </c>
      <c r="G109" s="12">
        <v>339.91109999999998</v>
      </c>
      <c r="H109" s="13">
        <v>250.24379999999999</v>
      </c>
      <c r="I109" s="12">
        <v>301.00130000000001</v>
      </c>
      <c r="J109" s="12">
        <v>251.8862</v>
      </c>
      <c r="K109" s="12">
        <v>284.58</v>
      </c>
      <c r="L109" s="12">
        <v>443.4436</v>
      </c>
      <c r="M109" s="12">
        <v>310.97969999999998</v>
      </c>
      <c r="N109" s="12">
        <v>440.47989999999999</v>
      </c>
      <c r="O109" s="11">
        <f>IF(N109="","",SUM(C109:N109))</f>
        <v>3538.6407999999997</v>
      </c>
      <c r="P109" s="10">
        <f>SUM(C109:INDEX(C109:N109,$T$1))</f>
        <v>1506.2701</v>
      </c>
    </row>
    <row r="110" spans="1:16" ht="16.5" customHeight="1">
      <c r="A110" s="24" t="s">
        <v>8</v>
      </c>
      <c r="B110" s="16" t="s">
        <v>7</v>
      </c>
      <c r="C110" s="12">
        <v>130.0513</v>
      </c>
      <c r="D110" s="12">
        <v>428.58249999999998</v>
      </c>
      <c r="E110" s="12">
        <v>287.2337</v>
      </c>
      <c r="F110" s="12">
        <v>410.6225</v>
      </c>
      <c r="G110" s="12">
        <v>286.77409999999998</v>
      </c>
      <c r="H110" s="13">
        <v>261.9699</v>
      </c>
      <c r="I110" s="12"/>
      <c r="J110" s="12"/>
      <c r="K110" s="12"/>
      <c r="L110" s="12"/>
      <c r="M110" s="12"/>
      <c r="N110" s="12"/>
      <c r="O110" s="11" t="str">
        <f>IF(N110="","",SUM(C110:N110))</f>
        <v/>
      </c>
      <c r="P110" s="10">
        <f>SUM(C110:N110)</f>
        <v>1805.2339999999999</v>
      </c>
    </row>
    <row r="111" spans="1:16" ht="16.5" customHeight="1">
      <c r="A111" s="20" t="s">
        <v>13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8"/>
    </row>
    <row r="112" spans="1:16" ht="16.5" customHeight="1">
      <c r="A112" s="15" t="s">
        <v>9</v>
      </c>
      <c r="B112" s="14" t="s">
        <v>7</v>
      </c>
      <c r="C112" s="12">
        <v>176.9161</v>
      </c>
      <c r="D112" s="12">
        <v>306.94740000000002</v>
      </c>
      <c r="E112" s="12">
        <v>228.05539999999999</v>
      </c>
      <c r="F112" s="12">
        <v>359.53530000000001</v>
      </c>
      <c r="G112" s="12">
        <v>316.10969999999998</v>
      </c>
      <c r="H112" s="13">
        <v>262.9522</v>
      </c>
      <c r="I112" s="12">
        <v>181.6054</v>
      </c>
      <c r="J112" s="12">
        <v>275.29509999999999</v>
      </c>
      <c r="K112" s="12">
        <v>221.5635</v>
      </c>
      <c r="L112" s="12">
        <v>227.7929</v>
      </c>
      <c r="M112" s="12">
        <v>232.4744</v>
      </c>
      <c r="N112" s="12">
        <v>223.79320000000001</v>
      </c>
      <c r="O112" s="11">
        <f>IF(N112="","",SUM(C112:N112))</f>
        <v>3013.0406000000003</v>
      </c>
      <c r="P112" s="10">
        <f>SUM(C112:INDEX(C112:N112,$T$1))</f>
        <v>1650.5161000000001</v>
      </c>
    </row>
    <row r="113" spans="1:16" ht="16.5" customHeight="1">
      <c r="A113" s="17" t="s">
        <v>9</v>
      </c>
      <c r="B113" s="16" t="s">
        <v>7</v>
      </c>
      <c r="C113" s="12">
        <v>210.1413</v>
      </c>
      <c r="D113" s="12">
        <v>223.5129</v>
      </c>
      <c r="E113" s="12">
        <v>256.78410000000002</v>
      </c>
      <c r="F113" s="12">
        <v>278.78719999999998</v>
      </c>
      <c r="G113" s="12">
        <v>233.24</v>
      </c>
      <c r="H113" s="13">
        <v>243.14959999999999</v>
      </c>
      <c r="I113" s="12"/>
      <c r="J113" s="12"/>
      <c r="K113" s="12"/>
      <c r="L113" s="12"/>
      <c r="M113" s="12"/>
      <c r="N113" s="12"/>
      <c r="O113" s="11" t="str">
        <f>IF(N113="","",SUM(C113:N113))</f>
        <v/>
      </c>
      <c r="P113" s="10">
        <f>SUM(C113:N113)</f>
        <v>1445.6151</v>
      </c>
    </row>
    <row r="114" spans="1:16" ht="16.5" customHeight="1">
      <c r="A114" s="15" t="s">
        <v>8</v>
      </c>
      <c r="B114" s="14" t="s">
        <v>7</v>
      </c>
      <c r="C114" s="12">
        <v>164.8185</v>
      </c>
      <c r="D114" s="12">
        <v>293.31610000000001</v>
      </c>
      <c r="E114" s="12">
        <v>211.26419999999999</v>
      </c>
      <c r="F114" s="12">
        <v>341.47770000000003</v>
      </c>
      <c r="G114" s="12">
        <v>297.32369999999997</v>
      </c>
      <c r="H114" s="13">
        <v>248.4803</v>
      </c>
      <c r="I114" s="12">
        <v>164.40020000000001</v>
      </c>
      <c r="J114" s="12">
        <v>253.23779999999999</v>
      </c>
      <c r="K114" s="12">
        <v>198.97139999999999</v>
      </c>
      <c r="L114" s="12">
        <v>211.7722</v>
      </c>
      <c r="M114" s="12">
        <v>212.83</v>
      </c>
      <c r="N114" s="12">
        <v>210.8244</v>
      </c>
      <c r="O114" s="11">
        <f>IF(N114="","",SUM(C114:N114))</f>
        <v>2808.7164999999995</v>
      </c>
      <c r="P114" s="10">
        <f>SUM(C114:INDEX(C114:N114,$T$1))</f>
        <v>1556.6804999999999</v>
      </c>
    </row>
    <row r="115" spans="1:16" ht="16.5" customHeight="1">
      <c r="A115" s="24" t="s">
        <v>8</v>
      </c>
      <c r="B115" s="16" t="s">
        <v>7</v>
      </c>
      <c r="C115" s="12">
        <v>196.50210000000001</v>
      </c>
      <c r="D115" s="12">
        <v>212.6566</v>
      </c>
      <c r="E115" s="12">
        <v>243.4701</v>
      </c>
      <c r="F115" s="12">
        <v>259.19920000000002</v>
      </c>
      <c r="G115" s="12">
        <v>213.66239999999999</v>
      </c>
      <c r="H115" s="13">
        <v>230.7517</v>
      </c>
      <c r="I115" s="12"/>
      <c r="J115" s="12"/>
      <c r="K115" s="12"/>
      <c r="L115" s="12"/>
      <c r="M115" s="12"/>
      <c r="N115" s="12"/>
      <c r="O115" s="11" t="str">
        <f>IF(N115="","",SUM(C115:N115))</f>
        <v/>
      </c>
      <c r="P115" s="10">
        <f>SUM(C115:N115)</f>
        <v>1356.2420999999999</v>
      </c>
    </row>
    <row r="116" spans="1:16" ht="16.5" customHeight="1">
      <c r="A116" s="20" t="s">
        <v>12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8"/>
    </row>
    <row r="117" spans="1:16" ht="16.5" customHeight="1">
      <c r="A117" s="15" t="s">
        <v>9</v>
      </c>
      <c r="B117" s="14" t="s">
        <v>7</v>
      </c>
      <c r="C117" s="12">
        <v>265.18439999999998</v>
      </c>
      <c r="D117" s="12">
        <v>270.31599999999997</v>
      </c>
      <c r="E117" s="12">
        <v>278.42200000000003</v>
      </c>
      <c r="F117" s="12">
        <v>298.4391</v>
      </c>
      <c r="G117" s="12">
        <v>329.5412</v>
      </c>
      <c r="H117" s="13">
        <v>289.24130000000002</v>
      </c>
      <c r="I117" s="12">
        <v>249.85650000000001</v>
      </c>
      <c r="J117" s="12">
        <v>268.91109999999998</v>
      </c>
      <c r="K117" s="12">
        <v>238.59399999999999</v>
      </c>
      <c r="L117" s="12">
        <v>222.13890000000001</v>
      </c>
      <c r="M117" s="12">
        <v>253.51920000000001</v>
      </c>
      <c r="N117" s="12">
        <v>258.63920000000002</v>
      </c>
      <c r="O117" s="11">
        <f>IF(N117="","",SUM(C117:N117))</f>
        <v>3222.8029000000006</v>
      </c>
      <c r="P117" s="10">
        <f>SUM(C117:INDEX(C117:N117,$T$1))</f>
        <v>1731.1440000000002</v>
      </c>
    </row>
    <row r="118" spans="1:16" ht="16.5" customHeight="1">
      <c r="A118" s="17" t="s">
        <v>9</v>
      </c>
      <c r="B118" s="16" t="s">
        <v>7</v>
      </c>
      <c r="C118" s="12">
        <v>232.83930000000001</v>
      </c>
      <c r="D118" s="12">
        <v>248.4152</v>
      </c>
      <c r="E118" s="12">
        <v>235.42</v>
      </c>
      <c r="F118" s="12">
        <v>289.25839999999999</v>
      </c>
      <c r="G118" s="12">
        <v>317.84640000000002</v>
      </c>
      <c r="H118" s="13">
        <v>277.0453</v>
      </c>
      <c r="I118" s="12"/>
      <c r="J118" s="12"/>
      <c r="K118" s="12"/>
      <c r="L118" s="12"/>
      <c r="M118" s="12"/>
      <c r="N118" s="12"/>
      <c r="O118" s="11" t="str">
        <f>IF(N118="","",SUM(C118:N118))</f>
        <v/>
      </c>
      <c r="P118" s="10">
        <f>SUM(C118:N118)</f>
        <v>1600.8246000000001</v>
      </c>
    </row>
    <row r="119" spans="1:16" ht="16.5" customHeight="1">
      <c r="A119" s="15" t="s">
        <v>8</v>
      </c>
      <c r="B119" s="14" t="s">
        <v>7</v>
      </c>
      <c r="C119" s="12">
        <v>229.99610000000001</v>
      </c>
      <c r="D119" s="12">
        <v>227.7525</v>
      </c>
      <c r="E119" s="12">
        <v>239.22929999999999</v>
      </c>
      <c r="F119" s="12">
        <v>262.23329999999999</v>
      </c>
      <c r="G119" s="12">
        <v>287.73849999999999</v>
      </c>
      <c r="H119" s="13">
        <v>250.32929999999999</v>
      </c>
      <c r="I119" s="12">
        <v>211.03190000000001</v>
      </c>
      <c r="J119" s="12">
        <v>233.51769999999999</v>
      </c>
      <c r="K119" s="12">
        <v>200.0316</v>
      </c>
      <c r="L119" s="12">
        <v>190.5471</v>
      </c>
      <c r="M119" s="12">
        <v>218.93450000000001</v>
      </c>
      <c r="N119" s="12">
        <v>222.52529999999999</v>
      </c>
      <c r="O119" s="11">
        <f>IF(N119="","",SUM(C119:N119))</f>
        <v>2773.8670999999995</v>
      </c>
      <c r="P119" s="10">
        <f>SUM(C119:INDEX(C119:N119,$T$1))</f>
        <v>1497.279</v>
      </c>
    </row>
    <row r="120" spans="1:16" ht="16.5" customHeight="1">
      <c r="A120" s="24" t="s">
        <v>8</v>
      </c>
      <c r="B120" s="16" t="s">
        <v>7</v>
      </c>
      <c r="C120" s="12">
        <v>197.5728</v>
      </c>
      <c r="D120" s="12">
        <v>209.0626</v>
      </c>
      <c r="E120" s="12">
        <v>198.62430000000001</v>
      </c>
      <c r="F120" s="12">
        <v>255.4444</v>
      </c>
      <c r="G120" s="12">
        <v>281.7296</v>
      </c>
      <c r="H120" s="13">
        <v>243.9111</v>
      </c>
      <c r="I120" s="12"/>
      <c r="J120" s="12"/>
      <c r="K120" s="12"/>
      <c r="L120" s="12"/>
      <c r="M120" s="12"/>
      <c r="N120" s="12"/>
      <c r="O120" s="11" t="str">
        <f>IF(N120="","",SUM(C120:N120))</f>
        <v/>
      </c>
      <c r="P120" s="10">
        <f>SUM(C120:N120)</f>
        <v>1386.3448000000001</v>
      </c>
    </row>
    <row r="121" spans="1:16" ht="16.5" customHeight="1">
      <c r="A121" s="27" t="s">
        <v>11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5"/>
    </row>
    <row r="122" spans="1:16" ht="16.5" customHeight="1">
      <c r="A122" s="15" t="s">
        <v>9</v>
      </c>
      <c r="B122" s="14" t="s">
        <v>7</v>
      </c>
      <c r="C122" s="12">
        <v>85.418400000000005</v>
      </c>
      <c r="D122" s="12">
        <v>89.548299999999998</v>
      </c>
      <c r="E122" s="12">
        <v>105.4093</v>
      </c>
      <c r="F122" s="12">
        <v>90.873099999999994</v>
      </c>
      <c r="G122" s="12">
        <v>103.12609999999999</v>
      </c>
      <c r="H122" s="13">
        <v>97.405500000000004</v>
      </c>
      <c r="I122" s="12">
        <v>95.408799999999999</v>
      </c>
      <c r="J122" s="12">
        <v>89.948300000000003</v>
      </c>
      <c r="K122" s="12">
        <v>91.817499999999995</v>
      </c>
      <c r="L122" s="12">
        <v>81.464299999999994</v>
      </c>
      <c r="M122" s="12">
        <v>88.132499999999993</v>
      </c>
      <c r="N122" s="13">
        <v>95.402900000000002</v>
      </c>
      <c r="O122" s="11">
        <f>IF(N122="","",SUM(C122:N122))</f>
        <v>1113.9550000000002</v>
      </c>
      <c r="P122" s="10">
        <f>SUM(C122:INDEX(C122:N122,$T$1))</f>
        <v>571.78070000000002</v>
      </c>
    </row>
    <row r="123" spans="1:16" ht="16.5" customHeight="1">
      <c r="A123" s="17" t="s">
        <v>9</v>
      </c>
      <c r="B123" s="16" t="s">
        <v>7</v>
      </c>
      <c r="C123" s="12">
        <v>83.498400000000004</v>
      </c>
      <c r="D123" s="12">
        <v>97.2196</v>
      </c>
      <c r="E123" s="12">
        <v>88.348600000000005</v>
      </c>
      <c r="F123" s="12">
        <v>94.578299999999999</v>
      </c>
      <c r="G123" s="12">
        <v>93.106200000000001</v>
      </c>
      <c r="H123" s="13">
        <v>99.129000000000005</v>
      </c>
      <c r="I123" s="12"/>
      <c r="J123" s="12"/>
      <c r="K123" s="12"/>
      <c r="L123" s="12"/>
      <c r="M123" s="12"/>
      <c r="N123" s="13"/>
      <c r="O123" s="11" t="str">
        <f>IF(N123="","",SUM(C123:N123))</f>
        <v/>
      </c>
      <c r="P123" s="10">
        <f>SUM(C123:N123)</f>
        <v>555.88009999999997</v>
      </c>
    </row>
    <row r="124" spans="1:16" ht="16.5" customHeight="1">
      <c r="A124" s="15" t="s">
        <v>8</v>
      </c>
      <c r="B124" s="14" t="s">
        <v>7</v>
      </c>
      <c r="C124" s="12">
        <v>69.470799999999997</v>
      </c>
      <c r="D124" s="23">
        <v>73.082800000000006</v>
      </c>
      <c r="E124" s="22">
        <v>89.001300000000001</v>
      </c>
      <c r="F124" s="22">
        <v>75.052400000000006</v>
      </c>
      <c r="G124" s="22">
        <v>85.066999999999993</v>
      </c>
      <c r="H124" s="21">
        <v>80.988500000000002</v>
      </c>
      <c r="I124" s="22">
        <v>76.327200000000005</v>
      </c>
      <c r="J124" s="22">
        <v>73.812799999999996</v>
      </c>
      <c r="K124" s="22">
        <v>74.187600000000003</v>
      </c>
      <c r="L124" s="22">
        <v>67.686899999999994</v>
      </c>
      <c r="M124" s="22">
        <v>71.660399999999996</v>
      </c>
      <c r="N124" s="21">
        <v>78.406899999999993</v>
      </c>
      <c r="O124" s="11">
        <f>IF(N124="","",SUM(C124:N124))</f>
        <v>914.74459999999999</v>
      </c>
      <c r="P124" s="10">
        <f>SUM(C124:INDEX(C124:N124,$T$1))</f>
        <v>472.6628</v>
      </c>
    </row>
    <row r="125" spans="1:16" ht="16.5" customHeight="1">
      <c r="A125" s="24" t="s">
        <v>8</v>
      </c>
      <c r="B125" s="16" t="s">
        <v>7</v>
      </c>
      <c r="C125" s="12">
        <v>67.706500000000005</v>
      </c>
      <c r="D125" s="23">
        <v>80.501199999999997</v>
      </c>
      <c r="E125" s="22">
        <v>72.268299999999996</v>
      </c>
      <c r="F125" s="22">
        <v>78.835099999999997</v>
      </c>
      <c r="G125" s="22">
        <v>76.219300000000004</v>
      </c>
      <c r="H125" s="21">
        <v>83.232299999999995</v>
      </c>
      <c r="I125" s="22"/>
      <c r="J125" s="22"/>
      <c r="K125" s="22"/>
      <c r="L125" s="22"/>
      <c r="M125" s="22"/>
      <c r="N125" s="21"/>
      <c r="O125" s="11" t="str">
        <f>IF(N125="","",SUM(C125:N125))</f>
        <v/>
      </c>
      <c r="P125" s="10">
        <f>SUM(C125:N125)</f>
        <v>458.7627</v>
      </c>
    </row>
    <row r="126" spans="1:16" ht="16.5" customHeight="1">
      <c r="A126" s="20" t="s">
        <v>10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8"/>
    </row>
    <row r="127" spans="1:16" ht="16.5" customHeight="1">
      <c r="A127" s="15" t="s">
        <v>9</v>
      </c>
      <c r="B127" s="14" t="s">
        <v>7</v>
      </c>
      <c r="C127" s="12">
        <v>19.897099999999998</v>
      </c>
      <c r="D127" s="12">
        <v>35.134099999999997</v>
      </c>
      <c r="E127" s="12">
        <v>27.9148</v>
      </c>
      <c r="F127" s="12">
        <v>27.937799999999999</v>
      </c>
      <c r="G127" s="12">
        <v>26.471599999999999</v>
      </c>
      <c r="H127" s="13">
        <v>25.0946</v>
      </c>
      <c r="I127" s="12">
        <v>26.010300000000001</v>
      </c>
      <c r="J127" s="12">
        <v>26.148299999999999</v>
      </c>
      <c r="K127" s="12">
        <v>27.547799999999999</v>
      </c>
      <c r="L127" s="12">
        <v>15.061199999999999</v>
      </c>
      <c r="M127" s="12">
        <v>15.3309</v>
      </c>
      <c r="N127" s="12">
        <v>14.717499999999999</v>
      </c>
      <c r="O127" s="11">
        <f>IF(N127="","",SUM(C127:N127))</f>
        <v>287.26599999999996</v>
      </c>
      <c r="P127" s="10">
        <f>SUM(C127:INDEX(C127:N127,$T$1))</f>
        <v>162.44999999999999</v>
      </c>
    </row>
    <row r="128" spans="1:16" ht="16.5" customHeight="1">
      <c r="A128" s="17" t="s">
        <v>9</v>
      </c>
      <c r="B128" s="16" t="s">
        <v>7</v>
      </c>
      <c r="C128" s="12">
        <v>15.6927</v>
      </c>
      <c r="D128" s="12">
        <v>18.424099999999999</v>
      </c>
      <c r="E128" s="12">
        <v>15.021599999999999</v>
      </c>
      <c r="F128" s="12">
        <v>13.495799999999999</v>
      </c>
      <c r="G128" s="12">
        <v>15.0158</v>
      </c>
      <c r="H128" s="13">
        <v>11.5764</v>
      </c>
      <c r="I128" s="12"/>
      <c r="J128" s="12"/>
      <c r="K128" s="12"/>
      <c r="L128" s="12"/>
      <c r="M128" s="12"/>
      <c r="N128" s="12"/>
      <c r="O128" s="11" t="str">
        <f>IF(N128="","",SUM(C128:N128))</f>
        <v/>
      </c>
      <c r="P128" s="10">
        <f>SUM(C128:N128)</f>
        <v>89.226399999999984</v>
      </c>
    </row>
    <row r="129" spans="1:22" ht="16.5" customHeight="1">
      <c r="A129" s="15" t="s">
        <v>8</v>
      </c>
      <c r="B129" s="14" t="s">
        <v>7</v>
      </c>
      <c r="C129" s="12">
        <v>12.1302</v>
      </c>
      <c r="D129" s="12">
        <v>22.607800000000001</v>
      </c>
      <c r="E129" s="12">
        <v>18.6448</v>
      </c>
      <c r="F129" s="12">
        <v>19.4346</v>
      </c>
      <c r="G129" s="12">
        <v>17.489799999999999</v>
      </c>
      <c r="H129" s="13">
        <v>15.8384</v>
      </c>
      <c r="I129" s="12">
        <v>17.799299999999999</v>
      </c>
      <c r="J129" s="12">
        <v>18.899100000000001</v>
      </c>
      <c r="K129" s="12">
        <v>19.560600000000001</v>
      </c>
      <c r="L129" s="12">
        <v>8.3148</v>
      </c>
      <c r="M129" s="12">
        <v>9.4951000000000008</v>
      </c>
      <c r="N129" s="12">
        <v>9.0646000000000004</v>
      </c>
      <c r="O129" s="11">
        <f>IF(N129="","",SUM(C129:N129))</f>
        <v>189.2791</v>
      </c>
      <c r="P129" s="10">
        <f>SUM(C129:INDEX(C129:N129,$T$1))</f>
        <v>106.1456</v>
      </c>
    </row>
    <row r="130" spans="1:22" ht="16.5" customHeight="1">
      <c r="A130" s="9" t="s">
        <v>8</v>
      </c>
      <c r="B130" s="8" t="s">
        <v>7</v>
      </c>
      <c r="C130" s="6">
        <v>7.6177999999999999</v>
      </c>
      <c r="D130" s="6">
        <v>7.5092999999999996</v>
      </c>
      <c r="E130" s="6">
        <v>7.6391</v>
      </c>
      <c r="F130" s="6">
        <v>6.2682000000000002</v>
      </c>
      <c r="G130" s="6">
        <v>8.0246999999999993</v>
      </c>
      <c r="H130" s="7">
        <v>5.4573999999999998</v>
      </c>
      <c r="I130" s="6"/>
      <c r="J130" s="6"/>
      <c r="K130" s="6"/>
      <c r="L130" s="6"/>
      <c r="M130" s="6"/>
      <c r="N130" s="6"/>
      <c r="O130" s="5" t="str">
        <f>IF(N130="","",SUM(C130:N130))</f>
        <v/>
      </c>
      <c r="P130" s="4">
        <f>SUM(C130:N130)</f>
        <v>42.516500000000001</v>
      </c>
    </row>
    <row r="131" spans="1:22" s="61" customFormat="1" ht="7.5" customHeight="1">
      <c r="A131" s="60" t="s">
        <v>6</v>
      </c>
      <c r="P131" s="62"/>
      <c r="T131" s="63"/>
      <c r="U131" s="63"/>
      <c r="V131" s="63"/>
    </row>
    <row r="132" spans="1:22" s="61" customFormat="1" ht="7.5" customHeight="1">
      <c r="A132" s="60" t="s">
        <v>5</v>
      </c>
      <c r="P132" s="62"/>
      <c r="T132" s="63"/>
      <c r="U132" s="63"/>
      <c r="V132" s="63"/>
    </row>
    <row r="133" spans="1:22" s="61" customFormat="1" ht="7.5" customHeight="1">
      <c r="A133" s="60" t="s">
        <v>4</v>
      </c>
      <c r="P133" s="62"/>
      <c r="T133" s="63"/>
      <c r="U133" s="63"/>
      <c r="V133" s="63"/>
    </row>
    <row r="134" spans="1:22" s="61" customFormat="1" ht="7.5" customHeight="1">
      <c r="A134" s="60" t="s">
        <v>3</v>
      </c>
      <c r="B134" s="64"/>
      <c r="O134" s="65"/>
      <c r="P134" s="62"/>
      <c r="T134" s="63"/>
      <c r="U134" s="63"/>
      <c r="V134" s="63"/>
    </row>
    <row r="135" spans="1:22" s="61" customFormat="1" ht="7.5" customHeight="1">
      <c r="A135" s="60" t="s">
        <v>2</v>
      </c>
      <c r="B135" s="64"/>
      <c r="O135" s="64"/>
      <c r="P135" s="62"/>
      <c r="T135" s="63"/>
      <c r="U135" s="63"/>
      <c r="V135" s="63"/>
    </row>
    <row r="136" spans="1:22" s="61" customFormat="1" ht="7.5" customHeight="1">
      <c r="A136" s="60" t="s">
        <v>1</v>
      </c>
      <c r="P136" s="62"/>
      <c r="T136" s="63"/>
      <c r="U136" s="63"/>
      <c r="V136" s="63"/>
    </row>
    <row r="137" spans="1:22" s="61" customFormat="1" ht="7.5" customHeight="1">
      <c r="A137" s="60" t="s">
        <v>0</v>
      </c>
      <c r="P137" s="62"/>
      <c r="T137" s="63"/>
      <c r="U137" s="63"/>
      <c r="V137" s="63"/>
    </row>
  </sheetData>
  <mergeCells count="2">
    <mergeCell ref="A3:A4"/>
    <mergeCell ref="B3:B4"/>
  </mergeCells>
  <pageMargins left="0.78740157480314965" right="0.78740157480314965" top="0.39370078740157483" bottom="0.19685039370078741" header="0.19685039370078741" footer="0.19685039370078741"/>
  <pageSetup paperSize="9" scale="82" orientation="portrait" r:id="rId1"/>
  <headerFooter alignWithMargins="0">
    <oddFooter>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0401060</vt:lpstr>
      <vt:lpstr>'0401060'!Druckbereich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2024-02-23T05:58:00Z</dcterms:created>
  <dcterms:modified xsi:type="dcterms:W3CDTF">2024-02-28T10:27:56Z</dcterms:modified>
</cp:coreProperties>
</file>