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0)\"/>
    </mc:Choice>
  </mc:AlternateContent>
  <bookViews>
    <workbookView xWindow="4110" yWindow="-210" windowWidth="12615" windowHeight="7020" activeTab="1"/>
  </bookViews>
  <sheets>
    <sheet name="Vorbemerkung" sheetId="7" r:id="rId1"/>
    <sheet name="SJ 2023 Kapitel D, IV" sheetId="5" r:id="rId2"/>
  </sheets>
  <definedNames>
    <definedName name="_xlnm.Print_Area" localSheetId="1">'SJ 2023 Kapitel D, IV'!$A$1:$P$39</definedName>
    <definedName name="_xlnm.Print_Area" localSheetId="0">Vorbemerkung!$A$1:$H$9</definedName>
  </definedNames>
  <calcPr calcId="162913"/>
</workbook>
</file>

<file path=xl/calcChain.xml><?xml version="1.0" encoding="utf-8"?>
<calcChain xmlns="http://schemas.openxmlformats.org/spreadsheetml/2006/main">
  <c r="K27" i="5" l="1"/>
  <c r="K31" i="5" s="1"/>
  <c r="K13" i="5"/>
  <c r="K6" i="5"/>
  <c r="J6" i="5"/>
  <c r="K36" i="5" l="1"/>
  <c r="K30" i="5"/>
</calcChain>
</file>

<file path=xl/sharedStrings.xml><?xml version="1.0" encoding="utf-8"?>
<sst xmlns="http://schemas.openxmlformats.org/spreadsheetml/2006/main" count="61" uniqueCount="56">
  <si>
    <t>1 000 t</t>
  </si>
  <si>
    <t>Gliederung</t>
  </si>
  <si>
    <t>Haushaltszucker</t>
  </si>
  <si>
    <t>für</t>
  </si>
  <si>
    <t xml:space="preserve">   Nähr- u. Backmittel</t>
  </si>
  <si>
    <t xml:space="preserve">   Brotaufstriche, Obst- u.</t>
  </si>
  <si>
    <t xml:space="preserve">      Gemüsekonserven</t>
  </si>
  <si>
    <t xml:space="preserve">   Wein, Sekt</t>
  </si>
  <si>
    <t xml:space="preserve">   Bier, Spirituosen</t>
  </si>
  <si>
    <t xml:space="preserve">   Erfrischungsgetränke,</t>
  </si>
  <si>
    <t xml:space="preserve">   Sonstige Produkte</t>
  </si>
  <si>
    <t>davon in % an</t>
  </si>
  <si>
    <t xml:space="preserve">   Verarbeitungsbetriebe</t>
  </si>
  <si>
    <t xml:space="preserve">      Fruchtsäfte, Obstwein </t>
  </si>
  <si>
    <t>Nahrungsabsatz</t>
  </si>
  <si>
    <t>Gesamtzuckerabsatz</t>
  </si>
  <si>
    <t>2012/13</t>
  </si>
  <si>
    <t>Verarbeitungszucker zu</t>
  </si>
  <si>
    <t>2011/12</t>
  </si>
  <si>
    <t xml:space="preserve">Großhandel </t>
  </si>
  <si>
    <t>davon an</t>
  </si>
  <si>
    <t>Einzelhandel und</t>
  </si>
  <si>
    <t xml:space="preserve">   Endverbraucher</t>
  </si>
  <si>
    <t xml:space="preserve">   Nahrungszwecken</t>
  </si>
  <si>
    <t xml:space="preserve">   Süßwaren</t>
  </si>
  <si>
    <t xml:space="preserve">   Backwaren</t>
  </si>
  <si>
    <t xml:space="preserve">   Speiseeis u. Milch-</t>
  </si>
  <si>
    <t xml:space="preserve">      erzeugnisse</t>
  </si>
  <si>
    <t xml:space="preserve">   Groß- u. Einzelhandel,  </t>
  </si>
  <si>
    <t xml:space="preserve">      Endverbraucher</t>
  </si>
  <si>
    <t>Chemische Industrie</t>
  </si>
  <si>
    <t>Energiezwecke</t>
  </si>
  <si>
    <t>2013/14</t>
  </si>
  <si>
    <t>2014/15</t>
  </si>
  <si>
    <t>2015/16</t>
  </si>
  <si>
    <t>2016/17</t>
  </si>
  <si>
    <t>2008/09</t>
  </si>
  <si>
    <t>2009/10</t>
  </si>
  <si>
    <t>2010/11</t>
  </si>
  <si>
    <t>Verlängerte Datenreihen erhalten Sie durch Aufklappen der Gruppierung in der Kopfzeile.</t>
  </si>
  <si>
    <t>Veröffentlicht unter: BMEL-Statistik.de</t>
  </si>
  <si>
    <t>D. Ernährungswirtschaft</t>
  </si>
  <si>
    <t>Vorbemerkungen: Die in den Abschnitten D.I bis D.X veröffentlichten Daten stammen überwiegend aus statistischen Arbeiten der BLE sowie weiterer Institutionen des BMEL-Geschäftsbereichs; im Abschnitt DXI wird zusätzlich auf Angaben des Statistischen Bundesamtes zurückgegriffen.</t>
  </si>
  <si>
    <t>Versorgungsbilanzen werden für die pflanzlichen Produkte nach Wirtschaftsjahren und für die tierischen Produkte nach Kalenderjahren ausgewiesen. Soweit sich Angaben nicht auf das übliche Wirtschaftsjahr (Juli/Juni) oder Kalenderjahr beziehen, ist dies in den Tabellen oder Vorbemerkungen der Kapitel kenntlich gemacht, wie z. B. bei Obst, Gemüse und Wein.</t>
  </si>
  <si>
    <t>Zum Themenbereich Lebensmittelsicherheit sind überwiegend Ergebnisse aus Kontrollen und Untersuchungen im Rahmen von Verwaltungsmaßnahmen zusammengestellt worden.</t>
  </si>
  <si>
    <t>IV. Zucker, Glukose, Honig, Kakao</t>
  </si>
  <si>
    <t>Vorbemerkungen: Die Daten über die Zuckerwirtschaft werden aufgrund der Marktordnungswaren-Meldeverordnung vom 24. November 1999 (BGBl. I, S. 2286), die durch Artikel 1 der Verordnung vom 7. Februar 2018 (BGBl. I S. 192) geändert worden ist, erhoben.</t>
  </si>
  <si>
    <t>2017/18</t>
  </si>
  <si>
    <t>2018/19</t>
  </si>
  <si>
    <t>Industrie gesamt</t>
  </si>
  <si>
    <t>Q u e l l e: BLE (513, 415).</t>
  </si>
  <si>
    <t xml:space="preserve">.  </t>
  </si>
  <si>
    <t>171. Zuckerabsatz der Zuckerfabriken und Handelsunternehmen</t>
  </si>
  <si>
    <t>2019/20</t>
  </si>
  <si>
    <t>2020/21</t>
  </si>
  <si>
    <r>
      <t xml:space="preserve">2021/22 </t>
    </r>
    <r>
      <rPr>
        <vertAlign val="superscript"/>
        <sz val="7"/>
        <rFont val="Times New Roman"/>
        <family val="1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</si>
</sst>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\ ##0.0"/>
    <numFmt numFmtId="166" formatCode="#\ ##0.0_)"/>
    <numFmt numFmtId="167" formatCode="_-* #,##0.0\ _€_-;\-* #,##0.0\ _€_-;_-* &quot;-&quot;??\ _€_-;_-@_-"/>
    <numFmt numFmtId="168" formatCode="#\ ##0_)"/>
  </numFmts>
  <fonts count="15">
    <font>
      <sz val="10"/>
      <name val="Univers (WN)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Univers (WN)"/>
    </font>
    <font>
      <i/>
      <sz val="8"/>
      <name val="Times New Roman"/>
      <family val="1"/>
    </font>
    <font>
      <sz val="6"/>
      <name val="Arial"/>
      <family val="2"/>
    </font>
    <font>
      <b/>
      <sz val="14"/>
      <color rgb="FF000000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vertAlign val="superscript"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6" fontId="6" fillId="0" borderId="0" xfId="0" applyNumberFormat="1" applyFont="1" applyBorder="1"/>
    <xf numFmtId="0" fontId="4" fillId="0" borderId="1" xfId="0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top"/>
    </xf>
    <xf numFmtId="0" fontId="7" fillId="0" borderId="0" xfId="0" applyFont="1"/>
    <xf numFmtId="0" fontId="4" fillId="0" borderId="3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vertical="top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Fill="1" applyBorder="1"/>
    <xf numFmtId="166" fontId="4" fillId="0" borderId="5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8" xfId="0" applyFont="1" applyBorder="1"/>
    <xf numFmtId="164" fontId="10" fillId="0" borderId="0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5" fillId="0" borderId="0" xfId="2"/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top"/>
    </xf>
    <xf numFmtId="0" fontId="4" fillId="0" borderId="6" xfId="0" applyFont="1" applyBorder="1"/>
    <xf numFmtId="0" fontId="6" fillId="0" borderId="0" xfId="0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top" wrapText="1"/>
    </xf>
    <xf numFmtId="0" fontId="11" fillId="0" borderId="0" xfId="2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1" name="Zeichnung 26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6384"/>
            <a:gd name="T31" fmla="*/ 0 h 16384"/>
            <a:gd name="T32" fmla="*/ 16384 w 16384"/>
            <a:gd name="T33" fmla="*/ 16384 h 16384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6384" h="16384">
              <a:moveTo>
                <a:pt x="0" y="0"/>
              </a:moveTo>
              <a:lnTo>
                <a:pt x="8738" y="0"/>
              </a:lnTo>
              <a:lnTo>
                <a:pt x="10923" y="1586"/>
              </a:lnTo>
              <a:lnTo>
                <a:pt x="10923" y="6342"/>
              </a:lnTo>
              <a:lnTo>
                <a:pt x="13107" y="7928"/>
              </a:lnTo>
              <a:lnTo>
                <a:pt x="16384" y="8985"/>
              </a:lnTo>
              <a:lnTo>
                <a:pt x="12015" y="12156"/>
              </a:lnTo>
              <a:lnTo>
                <a:pt x="12015" y="15327"/>
              </a:lnTo>
              <a:lnTo>
                <a:pt x="8738" y="16384"/>
              </a:lnTo>
              <a:lnTo>
                <a:pt x="5461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2" name="Zeichnung 29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6384"/>
            <a:gd name="T37" fmla="*/ 0 h 16384"/>
            <a:gd name="T38" fmla="*/ 16384 w 16384"/>
            <a:gd name="T39" fmla="*/ 16384 h 1638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6384" h="16384">
              <a:moveTo>
                <a:pt x="0" y="0"/>
              </a:moveTo>
              <a:lnTo>
                <a:pt x="3511" y="0"/>
              </a:lnTo>
              <a:lnTo>
                <a:pt x="7022" y="303"/>
              </a:lnTo>
              <a:lnTo>
                <a:pt x="8192" y="1214"/>
              </a:lnTo>
              <a:lnTo>
                <a:pt x="8192" y="6675"/>
              </a:lnTo>
              <a:lnTo>
                <a:pt x="9362" y="7585"/>
              </a:lnTo>
              <a:lnTo>
                <a:pt x="16384" y="8192"/>
              </a:lnTo>
              <a:lnTo>
                <a:pt x="12873" y="8799"/>
              </a:lnTo>
              <a:lnTo>
                <a:pt x="10533" y="10619"/>
              </a:lnTo>
              <a:lnTo>
                <a:pt x="10533" y="16081"/>
              </a:lnTo>
              <a:lnTo>
                <a:pt x="7022" y="16384"/>
              </a:lnTo>
              <a:lnTo>
                <a:pt x="3511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3" name="Zeichnung 30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384"/>
            <a:gd name="T40" fmla="*/ 0 h 16384"/>
            <a:gd name="T41" fmla="*/ 16384 w 16384"/>
            <a:gd name="T42" fmla="*/ 16384 h 1638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384" h="16384">
              <a:moveTo>
                <a:pt x="0" y="0"/>
              </a:moveTo>
              <a:lnTo>
                <a:pt x="4468" y="0"/>
              </a:lnTo>
              <a:lnTo>
                <a:pt x="8937" y="482"/>
              </a:lnTo>
              <a:lnTo>
                <a:pt x="10426" y="1928"/>
              </a:lnTo>
              <a:lnTo>
                <a:pt x="10426" y="6264"/>
              </a:lnTo>
              <a:lnTo>
                <a:pt x="11916" y="7710"/>
              </a:lnTo>
              <a:lnTo>
                <a:pt x="16384" y="8674"/>
              </a:lnTo>
              <a:lnTo>
                <a:pt x="14895" y="10120"/>
              </a:lnTo>
              <a:lnTo>
                <a:pt x="14895" y="14456"/>
              </a:lnTo>
              <a:lnTo>
                <a:pt x="13405" y="15902"/>
              </a:lnTo>
              <a:lnTo>
                <a:pt x="8937" y="16384"/>
              </a:lnTo>
              <a:lnTo>
                <a:pt x="4468" y="16384"/>
              </a:lnTo>
              <a:lnTo>
                <a:pt x="2979" y="14938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4" name="Zeichnung 34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6384"/>
            <a:gd name="T37" fmla="*/ 0 h 16384"/>
            <a:gd name="T38" fmla="*/ 16384 w 16384"/>
            <a:gd name="T39" fmla="*/ 16384 h 1638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6384" h="16384">
              <a:moveTo>
                <a:pt x="0" y="0"/>
              </a:moveTo>
              <a:lnTo>
                <a:pt x="7562" y="0"/>
              </a:lnTo>
              <a:lnTo>
                <a:pt x="12603" y="2048"/>
              </a:lnTo>
              <a:lnTo>
                <a:pt x="12603" y="6144"/>
              </a:lnTo>
              <a:lnTo>
                <a:pt x="16384" y="6827"/>
              </a:lnTo>
              <a:lnTo>
                <a:pt x="15124" y="7851"/>
              </a:lnTo>
              <a:lnTo>
                <a:pt x="11343" y="8533"/>
              </a:lnTo>
              <a:lnTo>
                <a:pt x="10082" y="9557"/>
              </a:lnTo>
              <a:lnTo>
                <a:pt x="10082" y="14677"/>
              </a:lnTo>
              <a:lnTo>
                <a:pt x="7562" y="15701"/>
              </a:lnTo>
              <a:lnTo>
                <a:pt x="3781" y="16384"/>
              </a:lnTo>
              <a:lnTo>
                <a:pt x="0" y="15701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5" name="Zeichnung 35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384"/>
            <a:gd name="T40" fmla="*/ 0 h 16384"/>
            <a:gd name="T41" fmla="*/ 16384 w 16384"/>
            <a:gd name="T42" fmla="*/ 16384 h 1638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384" h="16384">
              <a:moveTo>
                <a:pt x="0" y="0"/>
              </a:moveTo>
              <a:lnTo>
                <a:pt x="3781" y="298"/>
              </a:lnTo>
              <a:lnTo>
                <a:pt x="7562" y="1192"/>
              </a:lnTo>
              <a:lnTo>
                <a:pt x="10082" y="2979"/>
              </a:lnTo>
              <a:lnTo>
                <a:pt x="10082" y="4766"/>
              </a:lnTo>
              <a:lnTo>
                <a:pt x="11343" y="5958"/>
              </a:lnTo>
              <a:lnTo>
                <a:pt x="12603" y="6851"/>
              </a:lnTo>
              <a:lnTo>
                <a:pt x="16384" y="7447"/>
              </a:lnTo>
              <a:lnTo>
                <a:pt x="15124" y="8341"/>
              </a:lnTo>
              <a:lnTo>
                <a:pt x="11343" y="8639"/>
              </a:lnTo>
              <a:lnTo>
                <a:pt x="11343" y="14895"/>
              </a:lnTo>
              <a:lnTo>
                <a:pt x="8822" y="15788"/>
              </a:lnTo>
              <a:lnTo>
                <a:pt x="1260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6" name="Zeichnung 44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384"/>
            <a:gd name="T40" fmla="*/ 0 h 16384"/>
            <a:gd name="T41" fmla="*/ 16384 w 16384"/>
            <a:gd name="T42" fmla="*/ 16384 h 1638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384" h="16384">
              <a:moveTo>
                <a:pt x="0" y="0"/>
              </a:moveTo>
              <a:lnTo>
                <a:pt x="7761" y="0"/>
              </a:lnTo>
              <a:lnTo>
                <a:pt x="9485" y="1003"/>
              </a:lnTo>
              <a:lnTo>
                <a:pt x="10348" y="2006"/>
              </a:lnTo>
              <a:lnTo>
                <a:pt x="10348" y="7022"/>
              </a:lnTo>
              <a:lnTo>
                <a:pt x="11210" y="8025"/>
              </a:lnTo>
              <a:lnTo>
                <a:pt x="13797" y="8359"/>
              </a:lnTo>
              <a:lnTo>
                <a:pt x="16384" y="8359"/>
              </a:lnTo>
              <a:lnTo>
                <a:pt x="11210" y="9697"/>
              </a:lnTo>
              <a:lnTo>
                <a:pt x="10348" y="10700"/>
              </a:lnTo>
              <a:lnTo>
                <a:pt x="10348" y="15715"/>
              </a:lnTo>
              <a:lnTo>
                <a:pt x="7761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</xdr:row>
      <xdr:rowOff>47625</xdr:rowOff>
    </xdr:from>
    <xdr:to>
      <xdr:col>16</xdr:col>
      <xdr:colOff>0</xdr:colOff>
      <xdr:row>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400550" y="219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4030300</a:t>
          </a:r>
        </a:p>
      </xdr:txBody>
    </xdr:sp>
    <xdr:clientData/>
  </xdr:twoCellAnchor>
  <xdr:twoCellAnchor>
    <xdr:from>
      <xdr:col>18</xdr:col>
      <xdr:colOff>0</xdr:colOff>
      <xdr:row>35</xdr:row>
      <xdr:rowOff>104775</xdr:rowOff>
    </xdr:from>
    <xdr:to>
      <xdr:col>20</xdr:col>
      <xdr:colOff>247650</xdr:colOff>
      <xdr:row>38</xdr:row>
      <xdr:rowOff>95250</xdr:rowOff>
    </xdr:to>
    <xdr:sp macro="" textlink="">
      <xdr:nvSpPr>
        <xdr:cNvPr id="9258" name="Text Box 8"/>
        <xdr:cNvSpPr txBox="1">
          <a:spLocks noChangeArrowheads="1"/>
        </xdr:cNvSpPr>
      </xdr:nvSpPr>
      <xdr:spPr bwMode="auto">
        <a:xfrm>
          <a:off x="5505450" y="4124325"/>
          <a:ext cx="1771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9" name="Zeichnung 26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6384"/>
            <a:gd name="T31" fmla="*/ 0 h 16384"/>
            <a:gd name="T32" fmla="*/ 16384 w 16384"/>
            <a:gd name="T33" fmla="*/ 16384 h 16384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6384" h="16384">
              <a:moveTo>
                <a:pt x="0" y="0"/>
              </a:moveTo>
              <a:lnTo>
                <a:pt x="8738" y="0"/>
              </a:lnTo>
              <a:lnTo>
                <a:pt x="10923" y="1586"/>
              </a:lnTo>
              <a:lnTo>
                <a:pt x="10923" y="6342"/>
              </a:lnTo>
              <a:lnTo>
                <a:pt x="13107" y="7928"/>
              </a:lnTo>
              <a:lnTo>
                <a:pt x="16384" y="8985"/>
              </a:lnTo>
              <a:lnTo>
                <a:pt x="12015" y="12156"/>
              </a:lnTo>
              <a:lnTo>
                <a:pt x="12015" y="15327"/>
              </a:lnTo>
              <a:lnTo>
                <a:pt x="8738" y="16384"/>
              </a:lnTo>
              <a:lnTo>
                <a:pt x="5461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0" name="Zeichnung 29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6384"/>
            <a:gd name="T37" fmla="*/ 0 h 16384"/>
            <a:gd name="T38" fmla="*/ 16384 w 16384"/>
            <a:gd name="T39" fmla="*/ 16384 h 1638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6384" h="16384">
              <a:moveTo>
                <a:pt x="0" y="0"/>
              </a:moveTo>
              <a:lnTo>
                <a:pt x="3511" y="0"/>
              </a:lnTo>
              <a:lnTo>
                <a:pt x="7022" y="303"/>
              </a:lnTo>
              <a:lnTo>
                <a:pt x="8192" y="1214"/>
              </a:lnTo>
              <a:lnTo>
                <a:pt x="8192" y="6675"/>
              </a:lnTo>
              <a:lnTo>
                <a:pt x="9362" y="7585"/>
              </a:lnTo>
              <a:lnTo>
                <a:pt x="16384" y="8192"/>
              </a:lnTo>
              <a:lnTo>
                <a:pt x="12873" y="8799"/>
              </a:lnTo>
              <a:lnTo>
                <a:pt x="10533" y="10619"/>
              </a:lnTo>
              <a:lnTo>
                <a:pt x="10533" y="16081"/>
              </a:lnTo>
              <a:lnTo>
                <a:pt x="7022" y="16384"/>
              </a:lnTo>
              <a:lnTo>
                <a:pt x="3511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1" name="Zeichnung 30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384"/>
            <a:gd name="T40" fmla="*/ 0 h 16384"/>
            <a:gd name="T41" fmla="*/ 16384 w 16384"/>
            <a:gd name="T42" fmla="*/ 16384 h 1638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384" h="16384">
              <a:moveTo>
                <a:pt x="0" y="0"/>
              </a:moveTo>
              <a:lnTo>
                <a:pt x="4468" y="0"/>
              </a:lnTo>
              <a:lnTo>
                <a:pt x="8937" y="482"/>
              </a:lnTo>
              <a:lnTo>
                <a:pt x="10426" y="1928"/>
              </a:lnTo>
              <a:lnTo>
                <a:pt x="10426" y="6264"/>
              </a:lnTo>
              <a:lnTo>
                <a:pt x="11916" y="7710"/>
              </a:lnTo>
              <a:lnTo>
                <a:pt x="16384" y="8674"/>
              </a:lnTo>
              <a:lnTo>
                <a:pt x="14895" y="10120"/>
              </a:lnTo>
              <a:lnTo>
                <a:pt x="14895" y="14456"/>
              </a:lnTo>
              <a:lnTo>
                <a:pt x="13405" y="15902"/>
              </a:lnTo>
              <a:lnTo>
                <a:pt x="8937" y="16384"/>
              </a:lnTo>
              <a:lnTo>
                <a:pt x="4468" y="16384"/>
              </a:lnTo>
              <a:lnTo>
                <a:pt x="2979" y="14938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2" name="Zeichnung 34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6384"/>
            <a:gd name="T37" fmla="*/ 0 h 16384"/>
            <a:gd name="T38" fmla="*/ 16384 w 16384"/>
            <a:gd name="T39" fmla="*/ 16384 h 1638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6384" h="16384">
              <a:moveTo>
                <a:pt x="0" y="0"/>
              </a:moveTo>
              <a:lnTo>
                <a:pt x="7562" y="0"/>
              </a:lnTo>
              <a:lnTo>
                <a:pt x="12603" y="2048"/>
              </a:lnTo>
              <a:lnTo>
                <a:pt x="12603" y="6144"/>
              </a:lnTo>
              <a:lnTo>
                <a:pt x="16384" y="6827"/>
              </a:lnTo>
              <a:lnTo>
                <a:pt x="15124" y="7851"/>
              </a:lnTo>
              <a:lnTo>
                <a:pt x="11343" y="8533"/>
              </a:lnTo>
              <a:lnTo>
                <a:pt x="10082" y="9557"/>
              </a:lnTo>
              <a:lnTo>
                <a:pt x="10082" y="14677"/>
              </a:lnTo>
              <a:lnTo>
                <a:pt x="7562" y="15701"/>
              </a:lnTo>
              <a:lnTo>
                <a:pt x="3781" y="16384"/>
              </a:lnTo>
              <a:lnTo>
                <a:pt x="0" y="15701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3" name="Zeichnung 35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384"/>
            <a:gd name="T40" fmla="*/ 0 h 16384"/>
            <a:gd name="T41" fmla="*/ 16384 w 16384"/>
            <a:gd name="T42" fmla="*/ 16384 h 1638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384" h="16384">
              <a:moveTo>
                <a:pt x="0" y="0"/>
              </a:moveTo>
              <a:lnTo>
                <a:pt x="3781" y="298"/>
              </a:lnTo>
              <a:lnTo>
                <a:pt x="7562" y="1192"/>
              </a:lnTo>
              <a:lnTo>
                <a:pt x="10082" y="2979"/>
              </a:lnTo>
              <a:lnTo>
                <a:pt x="10082" y="4766"/>
              </a:lnTo>
              <a:lnTo>
                <a:pt x="11343" y="5958"/>
              </a:lnTo>
              <a:lnTo>
                <a:pt x="12603" y="6851"/>
              </a:lnTo>
              <a:lnTo>
                <a:pt x="16384" y="7447"/>
              </a:lnTo>
              <a:lnTo>
                <a:pt x="15124" y="8341"/>
              </a:lnTo>
              <a:lnTo>
                <a:pt x="11343" y="8639"/>
              </a:lnTo>
              <a:lnTo>
                <a:pt x="11343" y="14895"/>
              </a:lnTo>
              <a:lnTo>
                <a:pt x="8822" y="15788"/>
              </a:lnTo>
              <a:lnTo>
                <a:pt x="1260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4" name="Zeichnung 44"/>
        <xdr:cNvSpPr>
          <a:spLocks/>
        </xdr:cNvSpPr>
      </xdr:nvSpPr>
      <xdr:spPr bwMode="auto">
        <a:xfrm>
          <a:off x="4400550" y="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384"/>
            <a:gd name="T40" fmla="*/ 0 h 16384"/>
            <a:gd name="T41" fmla="*/ 16384 w 16384"/>
            <a:gd name="T42" fmla="*/ 16384 h 1638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384" h="16384">
              <a:moveTo>
                <a:pt x="0" y="0"/>
              </a:moveTo>
              <a:lnTo>
                <a:pt x="7761" y="0"/>
              </a:lnTo>
              <a:lnTo>
                <a:pt x="9485" y="1003"/>
              </a:lnTo>
              <a:lnTo>
                <a:pt x="10348" y="2006"/>
              </a:lnTo>
              <a:lnTo>
                <a:pt x="10348" y="7022"/>
              </a:lnTo>
              <a:lnTo>
                <a:pt x="11210" y="8025"/>
              </a:lnTo>
              <a:lnTo>
                <a:pt x="13797" y="8359"/>
              </a:lnTo>
              <a:lnTo>
                <a:pt x="16384" y="8359"/>
              </a:lnTo>
              <a:lnTo>
                <a:pt x="11210" y="9697"/>
              </a:lnTo>
              <a:lnTo>
                <a:pt x="10348" y="10700"/>
              </a:lnTo>
              <a:lnTo>
                <a:pt x="10348" y="15715"/>
              </a:lnTo>
              <a:lnTo>
                <a:pt x="7761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</xdr:row>
      <xdr:rowOff>47625</xdr:rowOff>
    </xdr:from>
    <xdr:to>
      <xdr:col>16</xdr:col>
      <xdr:colOff>0</xdr:colOff>
      <xdr:row>3</xdr:row>
      <xdr:rowOff>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4400550" y="219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4030300</a:t>
          </a:r>
        </a:p>
      </xdr:txBody>
    </xdr:sp>
    <xdr:clientData/>
  </xdr:twoCellAnchor>
  <xdr:twoCellAnchor>
    <xdr:from>
      <xdr:col>0</xdr:col>
      <xdr:colOff>0</xdr:colOff>
      <xdr:row>37</xdr:row>
      <xdr:rowOff>207</xdr:rowOff>
    </xdr:from>
    <xdr:to>
      <xdr:col>16</xdr:col>
      <xdr:colOff>7627</xdr:colOff>
      <xdr:row>39</xdr:row>
      <xdr:rowOff>34955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0" y="4157189"/>
          <a:ext cx="4395931" cy="340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>
              <a:latin typeface="Times New Roman" pitchFamily="18" charset="0"/>
              <a:ea typeface="+mn-ea"/>
              <a:cs typeface="+mn-cs"/>
            </a:rPr>
            <a:t>Anm.: </a:t>
          </a:r>
          <a:r>
            <a:rPr lang="de-DE" sz="7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Ohne Außenhandel mit zuckerhaltigen Erzeugnissen. </a:t>
          </a:r>
          <a:r>
            <a:rPr lang="de-DE" sz="700" b="0" i="0" u="none" strike="noStrike">
              <a:latin typeface="Times New Roman" pitchFamily="18" charset="0"/>
              <a:ea typeface="+mn-ea"/>
              <a:cs typeface="+mn-cs"/>
            </a:rPr>
            <a:t>Geänderte Daten- und Berechnungsgrundlage ab 2012/13.</a:t>
          </a:r>
          <a:endParaRPr lang="de-DE" sz="700" b="0" i="0" u="none" strike="noStrike" baseline="0">
            <a:solidFill>
              <a:srgbClr val="000000"/>
            </a:solidFill>
            <a:latin typeface="Times New Roman" pitchFamily="18" charset="0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Vorläufig</a:t>
          </a:r>
          <a:r>
            <a:rPr lang="de-DE" sz="7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   </a:t>
          </a:r>
          <a:endParaRPr lang="de-DE" sz="700" b="0"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38099</xdr:colOff>
      <xdr:row>1</xdr:row>
      <xdr:rowOff>39832</xdr:rowOff>
    </xdr:from>
    <xdr:to>
      <xdr:col>16</xdr:col>
      <xdr:colOff>0</xdr:colOff>
      <xdr:row>2</xdr:row>
      <xdr:rowOff>36470</xdr:rowOff>
    </xdr:to>
    <xdr:sp macro="" textlink="">
      <xdr:nvSpPr>
        <xdr:cNvPr id="18" name="Textfeld 17"/>
        <xdr:cNvSpPr txBox="1"/>
      </xdr:nvSpPr>
      <xdr:spPr>
        <a:xfrm>
          <a:off x="3962399" y="211282"/>
          <a:ext cx="438151" cy="149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algn="r"/>
          <a:r>
            <a:rPr lang="de-DE" sz="600">
              <a:latin typeface="Times New Roman" pitchFamily="18" charset="0"/>
              <a:cs typeface="Times New Roman" pitchFamily="18" charset="0"/>
            </a:rPr>
            <a:t>4030310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zoomScale="130" zoomScaleNormal="130" workbookViewId="0">
      <selection sqref="A1:H1"/>
    </sheetView>
  </sheetViews>
  <sheetFormatPr baseColWidth="10" defaultRowHeight="12.75"/>
  <cols>
    <col min="1" max="16384" width="11.42578125" style="36"/>
  </cols>
  <sheetData>
    <row r="1" spans="1:8" ht="18.75">
      <c r="A1" s="49" t="s">
        <v>41</v>
      </c>
      <c r="B1" s="49"/>
      <c r="C1" s="49"/>
      <c r="D1" s="49"/>
      <c r="E1" s="49"/>
      <c r="F1" s="49"/>
      <c r="G1" s="49"/>
      <c r="H1" s="49"/>
    </row>
    <row r="2" spans="1:8">
      <c r="A2" s="37"/>
    </row>
    <row r="3" spans="1:8" ht="36.75" customHeight="1">
      <c r="A3" s="48" t="s">
        <v>42</v>
      </c>
      <c r="B3" s="48"/>
      <c r="C3" s="48"/>
      <c r="D3" s="48"/>
      <c r="E3" s="48"/>
      <c r="F3" s="48"/>
      <c r="G3" s="48"/>
      <c r="H3" s="48"/>
    </row>
    <row r="4" spans="1:8" ht="36" customHeight="1">
      <c r="A4" s="48" t="s">
        <v>43</v>
      </c>
      <c r="B4" s="48"/>
      <c r="C4" s="48"/>
      <c r="D4" s="48"/>
      <c r="E4" s="48"/>
      <c r="F4" s="48"/>
      <c r="G4" s="48"/>
      <c r="H4" s="48"/>
    </row>
    <row r="5" spans="1:8" ht="28.5" customHeight="1">
      <c r="A5" s="48" t="s">
        <v>44</v>
      </c>
      <c r="B5" s="48"/>
      <c r="C5" s="48"/>
      <c r="D5" s="48"/>
      <c r="E5" s="48"/>
      <c r="F5" s="48"/>
      <c r="G5" s="48"/>
      <c r="H5" s="48"/>
    </row>
    <row r="6" spans="1:8">
      <c r="A6" s="38"/>
    </row>
    <row r="7" spans="1:8" ht="18.75">
      <c r="A7" s="49" t="s">
        <v>45</v>
      </c>
      <c r="B7" s="49"/>
      <c r="C7" s="49"/>
      <c r="D7" s="49"/>
      <c r="E7" s="49"/>
      <c r="F7" s="49"/>
      <c r="G7" s="49"/>
      <c r="H7" s="49"/>
    </row>
    <row r="8" spans="1:8">
      <c r="A8" s="39"/>
    </row>
    <row r="9" spans="1:8" ht="35.25" customHeight="1">
      <c r="A9" s="48" t="s">
        <v>46</v>
      </c>
      <c r="B9" s="48"/>
      <c r="C9" s="48"/>
      <c r="D9" s="48"/>
      <c r="E9" s="48"/>
      <c r="F9" s="48"/>
      <c r="G9" s="48"/>
      <c r="H9" s="48"/>
    </row>
  </sheetData>
  <mergeCells count="6">
    <mergeCell ref="A9:H9"/>
    <mergeCell ref="A1:H1"/>
    <mergeCell ref="A3:H3"/>
    <mergeCell ref="A4:H4"/>
    <mergeCell ref="A5:H5"/>
    <mergeCell ref="A7:H7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1"/>
  <sheetViews>
    <sheetView tabSelected="1" zoomScale="140" zoomScaleNormal="140" workbookViewId="0">
      <selection sqref="A1:P1"/>
    </sheetView>
  </sheetViews>
  <sheetFormatPr baseColWidth="10" defaultRowHeight="11.25" outlineLevelCol="1"/>
  <cols>
    <col min="1" max="1" width="0.5703125" style="4" customWidth="1"/>
    <col min="2" max="2" width="17" style="4" customWidth="1"/>
    <col min="3" max="4" width="7" style="4" hidden="1" customWidth="1" outlineLevel="1"/>
    <col min="5" max="5" width="6.85546875" style="4" customWidth="1" collapsed="1"/>
    <col min="6" max="6" width="6.85546875" style="4" hidden="1" customWidth="1" outlineLevel="1"/>
    <col min="7" max="9" width="7" style="4" hidden="1" customWidth="1" outlineLevel="1"/>
    <col min="10" max="10" width="6.85546875" style="4" hidden="1" customWidth="1" outlineLevel="1"/>
    <col min="11" max="11" width="6.85546875" style="4" customWidth="1" collapsed="1"/>
    <col min="12" max="16" width="6.85546875" style="4" customWidth="1"/>
    <col min="17" max="17" width="7.7109375" style="4" customWidth="1"/>
    <col min="18" max="18" width="8.85546875" style="4" customWidth="1"/>
    <col min="19" max="21" width="11.42578125" style="4"/>
    <col min="22" max="25" width="7.7109375" style="4" customWidth="1"/>
    <col min="26" max="16384" width="11.42578125" style="4"/>
  </cols>
  <sheetData>
    <row r="1" spans="1:24" s="1" customFormat="1" ht="13.5" customHeight="1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4" s="2" customFormat="1" ht="12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4" ht="3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24" ht="12.75" customHeight="1">
      <c r="A4" s="50" t="s">
        <v>1</v>
      </c>
      <c r="B4" s="51"/>
      <c r="C4" s="15" t="s">
        <v>36</v>
      </c>
      <c r="D4" s="15" t="s">
        <v>37</v>
      </c>
      <c r="E4" s="15" t="s">
        <v>38</v>
      </c>
      <c r="F4" s="15" t="s">
        <v>18</v>
      </c>
      <c r="G4" s="15" t="s">
        <v>16</v>
      </c>
      <c r="H4" s="17" t="s">
        <v>32</v>
      </c>
      <c r="I4" s="17" t="s">
        <v>33</v>
      </c>
      <c r="J4" s="17" t="s">
        <v>34</v>
      </c>
      <c r="K4" s="17" t="s">
        <v>35</v>
      </c>
      <c r="L4" s="17" t="s">
        <v>47</v>
      </c>
      <c r="M4" s="17" t="s">
        <v>48</v>
      </c>
      <c r="N4" s="17" t="s">
        <v>53</v>
      </c>
      <c r="O4" s="17" t="s">
        <v>54</v>
      </c>
      <c r="P4" s="17" t="s">
        <v>55</v>
      </c>
    </row>
    <row r="5" spans="1:24" ht="2.4500000000000002" customHeight="1">
      <c r="A5" s="5"/>
      <c r="B5" s="6"/>
      <c r="C5" s="6"/>
      <c r="D5" s="6"/>
      <c r="E5" s="6"/>
      <c r="F5" s="7"/>
      <c r="G5" s="6"/>
      <c r="H5" s="22"/>
      <c r="I5" s="22"/>
      <c r="J5" s="30"/>
      <c r="K5" s="6"/>
      <c r="L5" s="6"/>
      <c r="M5" s="6"/>
      <c r="N5" s="6"/>
      <c r="O5" s="6"/>
      <c r="P5" s="31"/>
      <c r="R5" s="6"/>
    </row>
    <row r="6" spans="1:24" ht="11.25" customHeight="1">
      <c r="A6" s="5"/>
      <c r="B6" s="42" t="s">
        <v>2</v>
      </c>
      <c r="C6" s="12">
        <v>425.69600000000003</v>
      </c>
      <c r="D6" s="12">
        <v>446.62900000000002</v>
      </c>
      <c r="E6" s="12">
        <v>505.78</v>
      </c>
      <c r="F6" s="12">
        <v>487.54499999999996</v>
      </c>
      <c r="G6" s="12">
        <v>493.6</v>
      </c>
      <c r="H6" s="26">
        <v>475.87799999999993</v>
      </c>
      <c r="I6" s="26">
        <v>443.07800000000003</v>
      </c>
      <c r="J6" s="26">
        <f>J9+J10</f>
        <v>454.84399999999999</v>
      </c>
      <c r="K6" s="12">
        <f>SUM(K9:K10)</f>
        <v>418.077</v>
      </c>
      <c r="L6" s="12">
        <v>475.40000000000003</v>
      </c>
      <c r="M6" s="12">
        <v>463.64</v>
      </c>
      <c r="N6" s="12">
        <v>450.08800000000008</v>
      </c>
      <c r="O6" s="12">
        <v>406.70799999999997</v>
      </c>
      <c r="P6" s="43">
        <v>386.03865999999999</v>
      </c>
      <c r="R6" s="6"/>
      <c r="T6" s="8"/>
      <c r="U6" s="8"/>
      <c r="V6" s="8"/>
      <c r="W6" s="8"/>
      <c r="X6" s="8"/>
    </row>
    <row r="7" spans="1:24" ht="9.75" customHeight="1">
      <c r="A7" s="5"/>
      <c r="B7" s="20" t="s">
        <v>20</v>
      </c>
      <c r="C7" s="12"/>
      <c r="D7" s="12"/>
      <c r="E7" s="12"/>
      <c r="F7" s="12"/>
      <c r="G7" s="12"/>
      <c r="H7" s="26"/>
      <c r="I7" s="26"/>
      <c r="J7" s="26"/>
      <c r="K7" s="20"/>
      <c r="L7" s="20"/>
      <c r="M7" s="20"/>
      <c r="N7" s="20"/>
      <c r="O7" s="20"/>
      <c r="P7" s="44"/>
      <c r="R7" s="6"/>
      <c r="T7" s="8"/>
      <c r="U7" s="8"/>
      <c r="V7" s="8"/>
      <c r="W7" s="8"/>
      <c r="X7" s="8"/>
    </row>
    <row r="8" spans="1:24" ht="10.5" customHeight="1">
      <c r="A8" s="5"/>
      <c r="B8" s="20" t="s">
        <v>21</v>
      </c>
      <c r="C8" s="12"/>
      <c r="D8" s="12"/>
      <c r="E8" s="12"/>
      <c r="F8" s="12"/>
      <c r="G8" s="12"/>
      <c r="H8" s="26"/>
      <c r="I8" s="26"/>
      <c r="J8" s="26"/>
      <c r="K8" s="20"/>
      <c r="L8" s="20"/>
      <c r="M8" s="20"/>
      <c r="N8" s="20"/>
      <c r="O8" s="20"/>
      <c r="P8" s="44"/>
      <c r="R8" s="6"/>
      <c r="T8" s="8"/>
      <c r="U8" s="8"/>
      <c r="V8" s="8"/>
      <c r="W8" s="8"/>
      <c r="X8" s="8"/>
    </row>
    <row r="9" spans="1:24" ht="10.5" customHeight="1">
      <c r="A9" s="5"/>
      <c r="B9" s="20" t="s">
        <v>22</v>
      </c>
      <c r="C9" s="10">
        <v>338.34500000000003</v>
      </c>
      <c r="D9" s="10">
        <v>345.56400000000002</v>
      </c>
      <c r="E9" s="10">
        <v>371.36099999999999</v>
      </c>
      <c r="F9" s="10">
        <v>368.88499999999999</v>
      </c>
      <c r="G9" s="10">
        <v>373.5</v>
      </c>
      <c r="H9" s="24">
        <v>349.94499999999994</v>
      </c>
      <c r="I9" s="24">
        <v>329.18399999999997</v>
      </c>
      <c r="J9" s="24">
        <v>316.34399999999999</v>
      </c>
      <c r="K9" s="24">
        <v>324.47700000000003</v>
      </c>
      <c r="L9" s="24">
        <v>356.1</v>
      </c>
      <c r="M9" s="24">
        <v>400.7</v>
      </c>
      <c r="N9" s="24">
        <v>401.24300000000005</v>
      </c>
      <c r="O9" s="24">
        <v>364.42499999999995</v>
      </c>
      <c r="P9" s="23">
        <v>363.32400000000001</v>
      </c>
      <c r="R9" s="6"/>
      <c r="T9" s="8"/>
      <c r="U9" s="8"/>
      <c r="V9" s="8"/>
      <c r="W9" s="8"/>
      <c r="X9" s="8"/>
    </row>
    <row r="10" spans="1:24" ht="10.5" customHeight="1">
      <c r="A10" s="5"/>
      <c r="B10" s="20" t="s">
        <v>19</v>
      </c>
      <c r="C10" s="10">
        <v>87.350999999999999</v>
      </c>
      <c r="D10" s="10">
        <v>101.065</v>
      </c>
      <c r="E10" s="10">
        <v>134.41900000000001</v>
      </c>
      <c r="F10" s="10">
        <v>118.66</v>
      </c>
      <c r="G10" s="10">
        <v>120.1</v>
      </c>
      <c r="H10" s="24">
        <v>125.93300000000001</v>
      </c>
      <c r="I10" s="24">
        <v>113.89400000000001</v>
      </c>
      <c r="J10" s="24">
        <v>138.5</v>
      </c>
      <c r="K10" s="24">
        <v>93.6</v>
      </c>
      <c r="L10" s="24">
        <v>119.3</v>
      </c>
      <c r="M10" s="24">
        <v>62.94</v>
      </c>
      <c r="N10" s="24">
        <v>48.844999999999999</v>
      </c>
      <c r="O10" s="24">
        <v>42.283000000000001</v>
      </c>
      <c r="P10" s="23">
        <v>22.714659999999999</v>
      </c>
      <c r="R10" s="6"/>
      <c r="T10" s="8"/>
      <c r="U10" s="8"/>
      <c r="V10" s="8"/>
      <c r="W10" s="8"/>
      <c r="X10" s="8"/>
    </row>
    <row r="11" spans="1:24" ht="2.25" customHeight="1">
      <c r="A11" s="5"/>
      <c r="B11" s="42"/>
      <c r="C11" s="12"/>
      <c r="D11" s="12"/>
      <c r="E11" s="12"/>
      <c r="F11" s="12"/>
      <c r="G11" s="12"/>
      <c r="H11" s="24"/>
      <c r="I11" s="24"/>
      <c r="J11" s="24"/>
      <c r="K11" s="24"/>
      <c r="L11" s="24"/>
      <c r="M11" s="24"/>
      <c r="N11" s="24"/>
      <c r="O11" s="24"/>
      <c r="P11" s="23"/>
      <c r="R11" s="6"/>
      <c r="T11" s="8"/>
      <c r="U11" s="8"/>
      <c r="V11" s="8"/>
      <c r="W11" s="8"/>
      <c r="X11" s="8"/>
    </row>
    <row r="12" spans="1:24" ht="11.25" customHeight="1">
      <c r="A12" s="5"/>
      <c r="B12" s="42" t="s">
        <v>17</v>
      </c>
      <c r="C12" s="12"/>
      <c r="D12" s="12"/>
      <c r="E12" s="12"/>
      <c r="F12" s="12"/>
      <c r="G12" s="12"/>
      <c r="H12" s="26"/>
      <c r="I12" s="26"/>
      <c r="J12" s="26"/>
      <c r="K12" s="26"/>
      <c r="L12" s="26"/>
      <c r="M12" s="26"/>
      <c r="N12" s="26"/>
      <c r="O12" s="26"/>
      <c r="P12" s="34"/>
      <c r="R12" s="6"/>
      <c r="T12" s="8"/>
      <c r="U12" s="8"/>
      <c r="V12" s="8"/>
      <c r="W12" s="8"/>
      <c r="X12" s="8"/>
    </row>
    <row r="13" spans="1:24" ht="11.25" customHeight="1">
      <c r="A13" s="5"/>
      <c r="B13" s="42" t="s">
        <v>23</v>
      </c>
      <c r="C13" s="12">
        <v>2139.5140000000001</v>
      </c>
      <c r="D13" s="12">
        <v>2141.8559999999998</v>
      </c>
      <c r="E13" s="12">
        <v>2313.1369999999997</v>
      </c>
      <c r="F13" s="12">
        <v>2275.5340000000001</v>
      </c>
      <c r="G13" s="12">
        <v>2146.5</v>
      </c>
      <c r="H13" s="26">
        <v>2155.4970000000003</v>
      </c>
      <c r="I13" s="26">
        <v>2247.087</v>
      </c>
      <c r="J13" s="12">
        <v>2247.5630000000001</v>
      </c>
      <c r="K13" s="12">
        <f>SUM(K14:K26)</f>
        <v>2309.991</v>
      </c>
      <c r="L13" s="12">
        <v>2351.2000000000003</v>
      </c>
      <c r="M13" s="12">
        <v>2235.7000000000003</v>
      </c>
      <c r="N13" s="12">
        <v>2200.268</v>
      </c>
      <c r="O13" s="12">
        <v>2304.1419999999998</v>
      </c>
      <c r="P13" s="43">
        <v>2502.674</v>
      </c>
      <c r="R13" s="6"/>
      <c r="T13" s="8"/>
      <c r="U13" s="8"/>
      <c r="V13" s="8"/>
      <c r="W13" s="8"/>
      <c r="X13" s="8"/>
    </row>
    <row r="14" spans="1:24" s="11" customFormat="1" ht="9.75" customHeight="1">
      <c r="A14" s="9"/>
      <c r="B14" s="20" t="s">
        <v>3</v>
      </c>
      <c r="C14" s="10"/>
      <c r="D14" s="10"/>
      <c r="E14" s="10"/>
      <c r="F14" s="10"/>
      <c r="G14" s="10"/>
      <c r="H14" s="24"/>
      <c r="I14" s="24"/>
      <c r="J14" s="24"/>
      <c r="K14" s="24"/>
      <c r="L14" s="24"/>
      <c r="M14" s="24"/>
      <c r="N14" s="24"/>
      <c r="O14" s="24"/>
      <c r="P14" s="23"/>
      <c r="R14" s="20"/>
    </row>
    <row r="15" spans="1:24" s="11" customFormat="1" ht="10.5" customHeight="1">
      <c r="A15" s="9"/>
      <c r="B15" s="20" t="s">
        <v>24</v>
      </c>
      <c r="C15" s="24">
        <v>604.06399999999996</v>
      </c>
      <c r="D15" s="24">
        <v>585.43899999999996</v>
      </c>
      <c r="E15" s="24">
        <v>599.06100000000004</v>
      </c>
      <c r="F15" s="10">
        <v>595.86</v>
      </c>
      <c r="G15" s="24">
        <v>559.79999999999995</v>
      </c>
      <c r="H15" s="24">
        <v>500.90500000000003</v>
      </c>
      <c r="I15" s="24">
        <v>521.49999999999989</v>
      </c>
      <c r="J15" s="24">
        <v>488.93700000000001</v>
      </c>
      <c r="K15" s="24">
        <v>472.60899999999998</v>
      </c>
      <c r="L15" s="24">
        <v>511.6</v>
      </c>
      <c r="M15" s="24">
        <v>507</v>
      </c>
      <c r="N15" s="24">
        <v>535.21</v>
      </c>
      <c r="O15" s="24">
        <v>555.16399999999999</v>
      </c>
      <c r="P15" s="23">
        <v>578.07599999999991</v>
      </c>
      <c r="R15" s="20"/>
      <c r="T15" s="10"/>
      <c r="U15" s="10"/>
      <c r="V15" s="10"/>
      <c r="W15" s="10"/>
      <c r="X15" s="10"/>
    </row>
    <row r="16" spans="1:24" s="11" customFormat="1" ht="10.5" customHeight="1">
      <c r="A16" s="9"/>
      <c r="B16" s="20" t="s">
        <v>25</v>
      </c>
      <c r="C16" s="24">
        <v>191.70699999999999</v>
      </c>
      <c r="D16" s="24">
        <v>193.19499999999999</v>
      </c>
      <c r="E16" s="24">
        <v>200.28399999999999</v>
      </c>
      <c r="F16" s="10">
        <v>188.928</v>
      </c>
      <c r="G16" s="24">
        <v>315.8</v>
      </c>
      <c r="H16" s="24">
        <v>331.12500000000006</v>
      </c>
      <c r="I16" s="24">
        <v>318.608</v>
      </c>
      <c r="J16" s="24">
        <v>314.327</v>
      </c>
      <c r="K16" s="24">
        <v>396.11900000000003</v>
      </c>
      <c r="L16" s="24">
        <v>403.3</v>
      </c>
      <c r="M16" s="24">
        <v>370.5</v>
      </c>
      <c r="N16" s="24">
        <v>393.983</v>
      </c>
      <c r="O16" s="24">
        <v>424.45600000000002</v>
      </c>
      <c r="P16" s="23">
        <v>429.45399999999995</v>
      </c>
      <c r="R16" s="20"/>
      <c r="T16" s="10"/>
      <c r="U16" s="20"/>
      <c r="V16" s="10"/>
      <c r="W16" s="10"/>
      <c r="X16" s="10"/>
    </row>
    <row r="17" spans="1:24" s="11" customFormat="1" ht="10.5" customHeight="1">
      <c r="A17" s="9"/>
      <c r="B17" s="20" t="s">
        <v>4</v>
      </c>
      <c r="C17" s="24">
        <v>109.639</v>
      </c>
      <c r="D17" s="24">
        <v>98.415000000000006</v>
      </c>
      <c r="E17" s="24">
        <v>123.142</v>
      </c>
      <c r="F17" s="10">
        <v>108.437</v>
      </c>
      <c r="G17" s="24">
        <v>66.7</v>
      </c>
      <c r="H17" s="24">
        <v>81.640000000000015</v>
      </c>
      <c r="I17" s="24">
        <v>115.529</v>
      </c>
      <c r="J17" s="24">
        <v>90.233000000000004</v>
      </c>
      <c r="K17" s="24">
        <v>26.053999999999995</v>
      </c>
      <c r="L17" s="24">
        <v>25</v>
      </c>
      <c r="M17" s="24">
        <v>20.3</v>
      </c>
      <c r="N17" s="24">
        <v>28.769000000000002</v>
      </c>
      <c r="O17" s="24">
        <v>35.605000000000004</v>
      </c>
      <c r="P17" s="23">
        <v>36.118000000000009</v>
      </c>
      <c r="R17" s="20"/>
      <c r="T17" s="10"/>
      <c r="U17" s="21"/>
      <c r="V17" s="10"/>
      <c r="W17" s="10"/>
      <c r="X17" s="10"/>
    </row>
    <row r="18" spans="1:24" s="11" customFormat="1" ht="10.5" customHeight="1">
      <c r="A18" s="9"/>
      <c r="B18" s="20" t="s">
        <v>5</v>
      </c>
      <c r="C18" s="10"/>
      <c r="D18" s="10"/>
      <c r="E18" s="10"/>
      <c r="F18" s="10"/>
      <c r="G18" s="10"/>
      <c r="H18" s="24"/>
      <c r="I18" s="24"/>
      <c r="J18" s="24"/>
      <c r="K18" s="24"/>
      <c r="L18" s="24"/>
      <c r="M18" s="24"/>
      <c r="N18" s="24"/>
      <c r="O18" s="24"/>
      <c r="P18" s="23"/>
      <c r="R18" s="20"/>
      <c r="T18" s="10"/>
      <c r="U18" s="20"/>
      <c r="V18" s="10"/>
      <c r="W18" s="10"/>
      <c r="X18" s="10"/>
    </row>
    <row r="19" spans="1:24" s="11" customFormat="1" ht="10.5" customHeight="1">
      <c r="A19" s="9"/>
      <c r="B19" s="20" t="s">
        <v>6</v>
      </c>
      <c r="C19" s="10">
        <v>155.35900000000001</v>
      </c>
      <c r="D19" s="10">
        <v>159.81800000000001</v>
      </c>
      <c r="E19" s="10">
        <v>176.35900000000001</v>
      </c>
      <c r="F19" s="10">
        <v>163.81100000000001</v>
      </c>
      <c r="G19" s="10">
        <v>153.39999999999998</v>
      </c>
      <c r="H19" s="24">
        <v>145.44999999999999</v>
      </c>
      <c r="I19" s="24">
        <v>151.21899999999999</v>
      </c>
      <c r="J19" s="24">
        <v>150.09799999999998</v>
      </c>
      <c r="K19" s="24">
        <v>122.349</v>
      </c>
      <c r="L19" s="24">
        <v>128.30000000000001</v>
      </c>
      <c r="M19" s="24">
        <v>142.4</v>
      </c>
      <c r="N19" s="24">
        <v>144.06900000000002</v>
      </c>
      <c r="O19" s="24">
        <v>167.19</v>
      </c>
      <c r="P19" s="23">
        <v>154.56299999999999</v>
      </c>
      <c r="R19" s="20"/>
      <c r="T19" s="10"/>
      <c r="U19" s="20"/>
      <c r="V19" s="10"/>
      <c r="W19" s="10"/>
      <c r="X19" s="10"/>
    </row>
    <row r="20" spans="1:24" s="11" customFormat="1" ht="10.5" customHeight="1">
      <c r="A20" s="9"/>
      <c r="B20" s="20" t="s">
        <v>26</v>
      </c>
      <c r="C20" s="10"/>
      <c r="D20" s="10"/>
      <c r="E20" s="10"/>
      <c r="F20" s="10"/>
      <c r="G20" s="10"/>
      <c r="H20" s="24"/>
      <c r="I20" s="24"/>
      <c r="J20" s="24"/>
      <c r="K20" s="24"/>
      <c r="L20" s="24"/>
      <c r="M20" s="24"/>
      <c r="N20" s="24"/>
      <c r="O20" s="24"/>
      <c r="P20" s="23"/>
      <c r="R20" s="20"/>
      <c r="T20" s="10"/>
      <c r="U20" s="20"/>
      <c r="V20" s="10"/>
      <c r="W20" s="10"/>
      <c r="X20" s="10"/>
    </row>
    <row r="21" spans="1:24" s="11" customFormat="1" ht="10.5" customHeight="1">
      <c r="A21" s="9"/>
      <c r="B21" s="20" t="s">
        <v>27</v>
      </c>
      <c r="C21" s="10">
        <v>147.05600000000001</v>
      </c>
      <c r="D21" s="10">
        <v>143.27799999999999</v>
      </c>
      <c r="E21" s="10">
        <v>161.875</v>
      </c>
      <c r="F21" s="10">
        <v>181.352</v>
      </c>
      <c r="G21" s="10">
        <v>126.3</v>
      </c>
      <c r="H21" s="24">
        <v>120.114</v>
      </c>
      <c r="I21" s="24">
        <v>135.959</v>
      </c>
      <c r="J21" s="24">
        <v>157.077</v>
      </c>
      <c r="K21" s="24">
        <v>167.70699999999999</v>
      </c>
      <c r="L21" s="24">
        <v>180.7</v>
      </c>
      <c r="M21" s="24">
        <v>192.8</v>
      </c>
      <c r="N21" s="24">
        <v>192.02300000000002</v>
      </c>
      <c r="O21" s="24">
        <v>205.39</v>
      </c>
      <c r="P21" s="23">
        <v>214.78900000000002</v>
      </c>
      <c r="R21" s="20"/>
      <c r="T21" s="10"/>
      <c r="U21" s="20"/>
      <c r="V21" s="10"/>
      <c r="W21" s="10"/>
      <c r="X21" s="10"/>
    </row>
    <row r="22" spans="1:24" s="11" customFormat="1" ht="10.5" customHeight="1">
      <c r="A22" s="9"/>
      <c r="B22" s="20" t="s">
        <v>7</v>
      </c>
      <c r="C22" s="10">
        <v>18.456</v>
      </c>
      <c r="D22" s="10">
        <v>14.7</v>
      </c>
      <c r="E22" s="10">
        <v>14.2</v>
      </c>
      <c r="F22" s="10">
        <v>10.675000000000001</v>
      </c>
      <c r="G22" s="10">
        <v>16.899999999999999</v>
      </c>
      <c r="H22" s="24">
        <v>24.795999999999999</v>
      </c>
      <c r="I22" s="24">
        <v>21.364999999999998</v>
      </c>
      <c r="J22" s="24">
        <v>43.067</v>
      </c>
      <c r="K22" s="24">
        <v>23.8</v>
      </c>
      <c r="L22" s="24">
        <v>22.7</v>
      </c>
      <c r="M22" s="24">
        <v>20.5</v>
      </c>
      <c r="N22" s="24">
        <v>30.701000000000001</v>
      </c>
      <c r="O22" s="24">
        <v>33.923999999999999</v>
      </c>
      <c r="P22" s="23">
        <v>40.61</v>
      </c>
      <c r="R22" s="20"/>
      <c r="T22" s="10"/>
      <c r="U22" s="10"/>
      <c r="V22" s="10"/>
      <c r="W22" s="10"/>
      <c r="X22" s="10"/>
    </row>
    <row r="23" spans="1:24" s="11" customFormat="1" ht="10.5" customHeight="1">
      <c r="A23" s="9"/>
      <c r="B23" s="20" t="s">
        <v>8</v>
      </c>
      <c r="C23" s="10">
        <v>35.506</v>
      </c>
      <c r="D23" s="10">
        <v>34.896000000000001</v>
      </c>
      <c r="E23" s="10">
        <v>28.53</v>
      </c>
      <c r="F23" s="10">
        <v>29.242999999999999</v>
      </c>
      <c r="G23" s="10">
        <v>23.9</v>
      </c>
      <c r="H23" s="24">
        <v>28.487000000000002</v>
      </c>
      <c r="I23" s="24">
        <v>33.854999999999997</v>
      </c>
      <c r="J23" s="24">
        <v>43.606999999999999</v>
      </c>
      <c r="K23" s="24">
        <v>29.517000000000003</v>
      </c>
      <c r="L23" s="24">
        <v>21.5</v>
      </c>
      <c r="M23" s="24">
        <v>16.7</v>
      </c>
      <c r="N23" s="24">
        <v>17.376000000000001</v>
      </c>
      <c r="O23" s="24">
        <v>24.366</v>
      </c>
      <c r="P23" s="23">
        <v>28.870999999999999</v>
      </c>
      <c r="R23" s="20"/>
      <c r="T23" s="10"/>
      <c r="U23" s="10"/>
      <c r="V23" s="10"/>
      <c r="W23" s="10"/>
      <c r="X23" s="10"/>
    </row>
    <row r="24" spans="1:24" s="11" customFormat="1" ht="10.5" customHeight="1">
      <c r="A24" s="9"/>
      <c r="B24" s="20" t="s">
        <v>9</v>
      </c>
      <c r="C24" s="10"/>
      <c r="D24" s="10"/>
      <c r="E24" s="10"/>
      <c r="F24" s="10"/>
      <c r="G24" s="10"/>
      <c r="H24" s="24"/>
      <c r="I24" s="24"/>
      <c r="J24" s="24"/>
      <c r="K24" s="24"/>
      <c r="L24" s="24"/>
      <c r="M24" s="24"/>
      <c r="N24" s="24"/>
      <c r="O24" s="24"/>
      <c r="P24" s="23"/>
      <c r="R24" s="20"/>
      <c r="T24" s="10"/>
      <c r="U24" s="10"/>
      <c r="V24" s="10"/>
      <c r="W24" s="10"/>
      <c r="X24" s="10"/>
    </row>
    <row r="25" spans="1:24" s="11" customFormat="1" ht="10.5" customHeight="1">
      <c r="A25" s="9"/>
      <c r="B25" s="20" t="s">
        <v>13</v>
      </c>
      <c r="C25" s="10">
        <v>531.13300000000004</v>
      </c>
      <c r="D25" s="10">
        <v>538.05399999999997</v>
      </c>
      <c r="E25" s="10">
        <v>553.67700000000002</v>
      </c>
      <c r="F25" s="10">
        <v>527.55999999999995</v>
      </c>
      <c r="G25" s="10">
        <v>466.59999999999997</v>
      </c>
      <c r="H25" s="24">
        <v>467.17100000000005</v>
      </c>
      <c r="I25" s="24">
        <v>472.97200000000004</v>
      </c>
      <c r="J25" s="24">
        <v>440.93500000000006</v>
      </c>
      <c r="K25" s="24">
        <v>533.52699999999993</v>
      </c>
      <c r="L25" s="24">
        <v>555.70000000000005</v>
      </c>
      <c r="M25" s="24">
        <v>509.1</v>
      </c>
      <c r="N25" s="24">
        <v>466.59499999999997</v>
      </c>
      <c r="O25" s="24">
        <v>437.50199999999995</v>
      </c>
      <c r="P25" s="23">
        <v>499.32299999999998</v>
      </c>
      <c r="R25" s="20"/>
      <c r="T25" s="10"/>
      <c r="U25" s="20"/>
      <c r="V25" s="10"/>
      <c r="W25" s="10"/>
      <c r="X25" s="10"/>
    </row>
    <row r="26" spans="1:24" s="11" customFormat="1" ht="10.5" customHeight="1">
      <c r="A26" s="9"/>
      <c r="B26" s="20" t="s">
        <v>10</v>
      </c>
      <c r="C26" s="10">
        <v>346.59400000000005</v>
      </c>
      <c r="D26" s="10">
        <v>374.06100000000004</v>
      </c>
      <c r="E26" s="10">
        <v>456.00900000000001</v>
      </c>
      <c r="F26" s="10">
        <v>469.66800000000001</v>
      </c>
      <c r="G26" s="10">
        <v>417.1</v>
      </c>
      <c r="H26" s="24">
        <v>455.80900000000003</v>
      </c>
      <c r="I26" s="24">
        <v>476.08000000000004</v>
      </c>
      <c r="J26" s="24">
        <v>519.28200000000004</v>
      </c>
      <c r="K26" s="24">
        <v>538.30899999999997</v>
      </c>
      <c r="L26" s="24">
        <v>502.4</v>
      </c>
      <c r="M26" s="24">
        <v>456.4</v>
      </c>
      <c r="N26" s="24">
        <v>391.54200000000003</v>
      </c>
      <c r="O26" s="24">
        <v>420.54500000000007</v>
      </c>
      <c r="P26" s="23">
        <v>520.87</v>
      </c>
      <c r="R26" s="20"/>
      <c r="T26" s="10"/>
      <c r="U26" s="10"/>
      <c r="V26" s="10"/>
      <c r="W26" s="10"/>
      <c r="X26" s="10"/>
    </row>
    <row r="27" spans="1:24" ht="11.25" customHeight="1">
      <c r="A27" s="5"/>
      <c r="B27" s="42" t="s">
        <v>14</v>
      </c>
      <c r="C27" s="12">
        <v>2565.21</v>
      </c>
      <c r="D27" s="12">
        <v>2588.4849999999997</v>
      </c>
      <c r="E27" s="12">
        <v>2818.9169999999995</v>
      </c>
      <c r="F27" s="12">
        <v>2763.0790000000002</v>
      </c>
      <c r="G27" s="12">
        <v>2640.1</v>
      </c>
      <c r="H27" s="12">
        <v>2631.375</v>
      </c>
      <c r="I27" s="12">
        <v>2690.165</v>
      </c>
      <c r="J27" s="12">
        <v>2702.4070000000002</v>
      </c>
      <c r="K27" s="12">
        <f>SUM(K6,K13)</f>
        <v>2728.0680000000002</v>
      </c>
      <c r="L27" s="12">
        <v>2826.6000000000004</v>
      </c>
      <c r="M27" s="12">
        <v>2699.34</v>
      </c>
      <c r="N27" s="12">
        <v>2650.3560000000002</v>
      </c>
      <c r="O27" s="12">
        <v>2710.85</v>
      </c>
      <c r="P27" s="43">
        <v>2888.7126600000001</v>
      </c>
      <c r="R27" s="6"/>
      <c r="T27" s="6"/>
      <c r="U27" s="6"/>
    </row>
    <row r="28" spans="1:24" s="11" customFormat="1" ht="9.75" customHeight="1">
      <c r="A28" s="9"/>
      <c r="B28" s="20" t="s">
        <v>11</v>
      </c>
      <c r="C28" s="10"/>
      <c r="D28" s="10"/>
      <c r="E28" s="10"/>
      <c r="F28" s="10"/>
      <c r="G28" s="10"/>
      <c r="H28" s="24"/>
      <c r="I28" s="24"/>
      <c r="J28" s="32"/>
      <c r="K28" s="32"/>
      <c r="L28" s="32"/>
      <c r="M28" s="32"/>
      <c r="N28" s="32"/>
      <c r="O28" s="32"/>
      <c r="P28" s="33"/>
      <c r="R28" s="20"/>
    </row>
    <row r="29" spans="1:24" s="11" customFormat="1" ht="10.5" customHeight="1">
      <c r="A29" s="9"/>
      <c r="B29" s="20" t="s">
        <v>28</v>
      </c>
      <c r="C29" s="10"/>
      <c r="D29" s="10"/>
      <c r="E29" s="10"/>
      <c r="F29" s="10"/>
      <c r="G29" s="10"/>
      <c r="H29" s="46"/>
      <c r="I29" s="24"/>
      <c r="J29" s="32"/>
      <c r="K29" s="32"/>
      <c r="L29" s="32"/>
      <c r="M29" s="32"/>
      <c r="N29" s="32"/>
      <c r="O29" s="32"/>
      <c r="P29" s="33"/>
      <c r="R29" s="20"/>
      <c r="T29" s="19"/>
      <c r="V29" s="19"/>
      <c r="W29" s="19"/>
      <c r="X29" s="19"/>
    </row>
    <row r="30" spans="1:24" s="11" customFormat="1" ht="10.5" customHeight="1">
      <c r="A30" s="9"/>
      <c r="B30" s="20" t="s">
        <v>29</v>
      </c>
      <c r="C30" s="25">
        <v>16.594976629593681</v>
      </c>
      <c r="D30" s="25">
        <v>17.254455791708281</v>
      </c>
      <c r="E30" s="25">
        <v>17.942351619433992</v>
      </c>
      <c r="F30" s="25">
        <v>17.644989520748407</v>
      </c>
      <c r="G30" s="25">
        <v>18.696261505246014</v>
      </c>
      <c r="H30" s="25">
        <v>18.084765569331619</v>
      </c>
      <c r="I30" s="25">
        <v>16.470290855765356</v>
      </c>
      <c r="J30" s="25">
        <v>16.831069487312604</v>
      </c>
      <c r="K30" s="25">
        <f>K6/K27*100</f>
        <v>15.325021223811136</v>
      </c>
      <c r="L30" s="25">
        <v>16.818792896058866</v>
      </c>
      <c r="M30" s="25">
        <v>17.176050441959887</v>
      </c>
      <c r="N30" s="25">
        <v>16.982171451684227</v>
      </c>
      <c r="O30" s="25">
        <v>15.00296954829666</v>
      </c>
      <c r="P30" s="27">
        <v>13.36369190835339</v>
      </c>
      <c r="R30" s="20"/>
      <c r="T30" s="19"/>
      <c r="V30" s="19"/>
      <c r="W30" s="19"/>
      <c r="X30" s="19"/>
    </row>
    <row r="31" spans="1:24" s="11" customFormat="1" ht="10.5" customHeight="1">
      <c r="A31" s="9"/>
      <c r="B31" s="20" t="s">
        <v>12</v>
      </c>
      <c r="C31" s="25">
        <v>83.405023370406326</v>
      </c>
      <c r="D31" s="25">
        <v>82.745544208291719</v>
      </c>
      <c r="E31" s="25">
        <v>82.057648380566022</v>
      </c>
      <c r="F31" s="25">
        <v>82.35501047925159</v>
      </c>
      <c r="G31" s="25">
        <v>81.303738494753986</v>
      </c>
      <c r="H31" s="25">
        <v>81.915234430668391</v>
      </c>
      <c r="I31" s="25">
        <v>83.529709144234644</v>
      </c>
      <c r="J31" s="25">
        <v>83.168930512687382</v>
      </c>
      <c r="K31" s="25">
        <f>K13/K27*100</f>
        <v>84.674978776188851</v>
      </c>
      <c r="L31" s="25">
        <v>83.181207103941134</v>
      </c>
      <c r="M31" s="25">
        <v>82.823949558040127</v>
      </c>
      <c r="N31" s="25">
        <v>83.017828548315762</v>
      </c>
      <c r="O31" s="25">
        <v>84.997030451703338</v>
      </c>
      <c r="P31" s="27">
        <v>86.636308091646583</v>
      </c>
      <c r="R31" s="20"/>
    </row>
    <row r="32" spans="1:24" s="11" customFormat="1" ht="2.25" customHeight="1">
      <c r="A32" s="9"/>
      <c r="B32" s="20"/>
      <c r="C32" s="10"/>
      <c r="D32" s="10"/>
      <c r="E32" s="10"/>
      <c r="F32" s="10"/>
      <c r="G32" s="10"/>
      <c r="H32" s="24"/>
      <c r="I32" s="24"/>
      <c r="J32" s="25"/>
      <c r="K32" s="25"/>
      <c r="L32" s="25"/>
      <c r="M32" s="25"/>
      <c r="N32" s="25"/>
      <c r="O32" s="25"/>
      <c r="P32" s="27"/>
      <c r="R32" s="20"/>
    </row>
    <row r="33" spans="1:18" s="11" customFormat="1" ht="10.5" customHeight="1">
      <c r="A33" s="9"/>
      <c r="B33" s="20" t="s">
        <v>30</v>
      </c>
      <c r="C33" s="10">
        <v>83.86</v>
      </c>
      <c r="D33" s="10">
        <v>66</v>
      </c>
      <c r="E33" s="10">
        <v>60</v>
      </c>
      <c r="F33" s="10">
        <v>21.2</v>
      </c>
      <c r="G33" s="10">
        <v>30.1</v>
      </c>
      <c r="H33" s="10">
        <v>23.047000000000008</v>
      </c>
      <c r="I33" s="10">
        <v>25.113</v>
      </c>
      <c r="J33" s="10">
        <v>36.344000000000001</v>
      </c>
      <c r="K33" s="10">
        <v>35.704999999999998</v>
      </c>
      <c r="L33" s="10">
        <v>40.4</v>
      </c>
      <c r="M33" s="10">
        <v>42</v>
      </c>
      <c r="N33" s="46" t="s">
        <v>51</v>
      </c>
      <c r="O33" s="46" t="s">
        <v>51</v>
      </c>
      <c r="P33" s="47" t="s">
        <v>51</v>
      </c>
      <c r="R33" s="20"/>
    </row>
    <row r="34" spans="1:18" s="11" customFormat="1" ht="10.5" customHeight="1">
      <c r="A34" s="9"/>
      <c r="B34" s="20" t="s">
        <v>31</v>
      </c>
      <c r="C34" s="10">
        <v>261</v>
      </c>
      <c r="D34" s="10">
        <v>300</v>
      </c>
      <c r="E34" s="10">
        <v>233</v>
      </c>
      <c r="F34" s="10">
        <v>358.7</v>
      </c>
      <c r="G34" s="10">
        <v>375.29999999999995</v>
      </c>
      <c r="H34" s="10">
        <v>371.64499999999998</v>
      </c>
      <c r="I34" s="10">
        <v>448.94200000000001</v>
      </c>
      <c r="J34" s="10">
        <v>385.28100000000001</v>
      </c>
      <c r="K34" s="10">
        <v>262.58100000000002</v>
      </c>
      <c r="L34" s="10">
        <v>295.2</v>
      </c>
      <c r="M34" s="10">
        <v>152.85400000000001</v>
      </c>
      <c r="N34" s="46" t="s">
        <v>51</v>
      </c>
      <c r="O34" s="46" t="s">
        <v>51</v>
      </c>
      <c r="P34" s="47" t="s">
        <v>51</v>
      </c>
      <c r="R34" s="20"/>
    </row>
    <row r="35" spans="1:18" s="11" customFormat="1" ht="10.5" customHeight="1">
      <c r="A35" s="9"/>
      <c r="B35" s="20" t="s">
        <v>49</v>
      </c>
      <c r="C35" s="10">
        <v>344.86</v>
      </c>
      <c r="D35" s="10">
        <v>366</v>
      </c>
      <c r="E35" s="10">
        <v>293</v>
      </c>
      <c r="F35" s="10">
        <v>379.9</v>
      </c>
      <c r="G35" s="10">
        <v>405.4</v>
      </c>
      <c r="H35" s="10">
        <v>394.69200000000001</v>
      </c>
      <c r="I35" s="10">
        <v>474.05500000000001</v>
      </c>
      <c r="J35" s="10">
        <v>421.625</v>
      </c>
      <c r="K35" s="10">
        <v>298.286</v>
      </c>
      <c r="L35" s="10">
        <v>335.59999999999997</v>
      </c>
      <c r="M35" s="10">
        <v>194.85400000000001</v>
      </c>
      <c r="N35" s="10">
        <v>202.19200000000001</v>
      </c>
      <c r="O35" s="10">
        <v>262.51200000000006</v>
      </c>
      <c r="P35" s="28">
        <v>213.839</v>
      </c>
      <c r="R35" s="20"/>
    </row>
    <row r="36" spans="1:18" s="11" customFormat="1" ht="12" customHeight="1">
      <c r="A36" s="9"/>
      <c r="B36" s="45" t="s">
        <v>15</v>
      </c>
      <c r="C36" s="12">
        <v>2910.07</v>
      </c>
      <c r="D36" s="12">
        <v>2954.4849999999997</v>
      </c>
      <c r="E36" s="12">
        <v>3111.9169999999995</v>
      </c>
      <c r="F36" s="12">
        <v>3142.9789999999998</v>
      </c>
      <c r="G36" s="12">
        <v>3045.5</v>
      </c>
      <c r="H36" s="26">
        <v>3026.067</v>
      </c>
      <c r="I36" s="26">
        <v>3164.22</v>
      </c>
      <c r="J36" s="26">
        <v>3124.0320000000002</v>
      </c>
      <c r="K36" s="26">
        <f>SUM(K34+K33+K27)</f>
        <v>3026.3540000000003</v>
      </c>
      <c r="L36" s="26">
        <v>3162.2000000000003</v>
      </c>
      <c r="M36" s="26">
        <v>2894.194</v>
      </c>
      <c r="N36" s="26">
        <v>2852.5480000000002</v>
      </c>
      <c r="O36" s="26">
        <v>2973.3620000000001</v>
      </c>
      <c r="P36" s="34">
        <v>3102.5516600000001</v>
      </c>
      <c r="Q36" s="9"/>
    </row>
    <row r="37" spans="1:18" ht="2.4500000000000002" customHeight="1">
      <c r="A37" s="41"/>
      <c r="B37" s="4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29"/>
    </row>
    <row r="38" spans="1:18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"/>
    </row>
    <row r="39" spans="1:18" ht="15" customHeight="1">
      <c r="P39" s="18" t="s">
        <v>50</v>
      </c>
    </row>
    <row r="40" spans="1:18" ht="9" customHeight="1">
      <c r="A40" s="35" t="s">
        <v>40</v>
      </c>
      <c r="P40" s="18"/>
    </row>
    <row r="41" spans="1:18" ht="9.75" customHeight="1">
      <c r="A41" s="35" t="s">
        <v>39</v>
      </c>
    </row>
  </sheetData>
  <mergeCells count="4">
    <mergeCell ref="A4:B4"/>
    <mergeCell ref="A1:P1"/>
    <mergeCell ref="A2:P2"/>
    <mergeCell ref="A3:P3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Vorbemerkung</vt:lpstr>
      <vt:lpstr>SJ 2023 Kapitel D, IV</vt:lpstr>
      <vt:lpstr>'SJ 2023 Kapitel D, IV'!Druckbereich</vt:lpstr>
      <vt:lpstr>Vorbemerkung!Druckbereich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Anwender</dc:creator>
  <cp:lastModifiedBy>Köhler, Felipe</cp:lastModifiedBy>
  <cp:lastPrinted>2023-06-05T12:34:08Z</cp:lastPrinted>
  <dcterms:created xsi:type="dcterms:W3CDTF">2009-07-16T10:36:09Z</dcterms:created>
  <dcterms:modified xsi:type="dcterms:W3CDTF">2023-06-05T12:34:33Z</dcterms:modified>
</cp:coreProperties>
</file>