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7 Weiz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Q40" i="1"/>
  <c r="O40" i="1"/>
  <c r="K40" i="1"/>
  <c r="I40" i="1"/>
  <c r="G40" i="1"/>
  <c r="E40" i="1"/>
  <c r="C40" i="1"/>
  <c r="S39" i="1"/>
  <c r="Q39" i="1"/>
  <c r="O39" i="1"/>
  <c r="K39" i="1"/>
  <c r="I39" i="1"/>
  <c r="G39" i="1"/>
  <c r="E39" i="1"/>
  <c r="C39" i="1"/>
  <c r="S37" i="1"/>
  <c r="Q37" i="1"/>
  <c r="O37" i="1"/>
  <c r="K37" i="1"/>
  <c r="I37" i="1"/>
  <c r="G37" i="1"/>
  <c r="E37" i="1"/>
  <c r="C37" i="1"/>
  <c r="R36" i="1"/>
  <c r="P36" i="1"/>
  <c r="N36" i="1"/>
  <c r="L36" i="1"/>
  <c r="J36" i="1"/>
  <c r="H36" i="1"/>
  <c r="F36" i="1"/>
  <c r="D36" i="1"/>
  <c r="B36" i="1"/>
  <c r="S35" i="1"/>
  <c r="Q35" i="1"/>
  <c r="O35" i="1"/>
  <c r="K35" i="1"/>
  <c r="I35" i="1"/>
  <c r="G35" i="1"/>
  <c r="E35" i="1"/>
  <c r="C35" i="1"/>
  <c r="S34" i="1"/>
  <c r="Q34" i="1"/>
  <c r="O34" i="1"/>
  <c r="K34" i="1"/>
  <c r="I34" i="1"/>
  <c r="G34" i="1"/>
  <c r="E34" i="1"/>
  <c r="C34" i="1"/>
  <c r="S33" i="1"/>
  <c r="Q33" i="1"/>
  <c r="O33" i="1"/>
  <c r="K33" i="1"/>
  <c r="I33" i="1"/>
  <c r="G33" i="1"/>
  <c r="E33" i="1"/>
  <c r="C33" i="1"/>
  <c r="S32" i="1"/>
  <c r="Q32" i="1"/>
  <c r="O32" i="1"/>
  <c r="K32" i="1"/>
  <c r="I32" i="1"/>
  <c r="G32" i="1"/>
  <c r="E32" i="1"/>
  <c r="C32" i="1"/>
  <c r="S31" i="1"/>
  <c r="Q31" i="1"/>
  <c r="O31" i="1"/>
  <c r="K31" i="1"/>
  <c r="I31" i="1"/>
  <c r="G31" i="1"/>
  <c r="E31" i="1"/>
  <c r="C31" i="1"/>
  <c r="S30" i="1"/>
  <c r="Q30" i="1"/>
  <c r="O30" i="1"/>
  <c r="K30" i="1"/>
  <c r="I30" i="1"/>
  <c r="G30" i="1"/>
  <c r="E30" i="1"/>
  <c r="C30" i="1"/>
  <c r="S29" i="1"/>
  <c r="Q29" i="1"/>
  <c r="O29" i="1"/>
  <c r="K29" i="1"/>
  <c r="I29" i="1"/>
  <c r="G29" i="1"/>
  <c r="E29" i="1"/>
  <c r="C29" i="1"/>
  <c r="S28" i="1"/>
  <c r="Q28" i="1"/>
  <c r="O28" i="1"/>
  <c r="K28" i="1"/>
  <c r="I28" i="1"/>
  <c r="G28" i="1"/>
  <c r="E28" i="1"/>
  <c r="C28" i="1"/>
  <c r="S27" i="1"/>
  <c r="S36" i="1" s="1"/>
  <c r="Q27" i="1"/>
  <c r="O27" i="1"/>
  <c r="O36" i="1" s="1"/>
  <c r="K27" i="1"/>
  <c r="K36" i="1" s="1"/>
  <c r="I27" i="1"/>
  <c r="G27" i="1"/>
  <c r="G36" i="1" s="1"/>
  <c r="E27" i="1"/>
  <c r="C27" i="1"/>
  <c r="C36" i="1" s="1"/>
  <c r="S26" i="1"/>
  <c r="Q26" i="1"/>
  <c r="Q36" i="1" s="1"/>
  <c r="O26" i="1"/>
  <c r="M26" i="1"/>
  <c r="M27" i="1" s="1"/>
  <c r="M28" i="1" s="1"/>
  <c r="M29" i="1" s="1"/>
  <c r="M30" i="1" s="1"/>
  <c r="M31" i="1" s="1"/>
  <c r="M32" i="1" s="1"/>
  <c r="M33" i="1" s="1"/>
  <c r="M34" i="1" s="1"/>
  <c r="M35" i="1" s="1"/>
  <c r="M37" i="1" s="1"/>
  <c r="M39" i="1" s="1"/>
  <c r="M40" i="1" s="1"/>
  <c r="K26" i="1"/>
  <c r="I26" i="1"/>
  <c r="I36" i="1" s="1"/>
  <c r="G26" i="1"/>
  <c r="E26" i="1"/>
  <c r="E36" i="1" s="1"/>
  <c r="C26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19" i="1"/>
  <c r="Q19" i="1"/>
  <c r="O19" i="1"/>
  <c r="M19" i="1"/>
  <c r="K19" i="1"/>
  <c r="I19" i="1"/>
  <c r="G19" i="1"/>
  <c r="E19" i="1"/>
  <c r="C19" i="1"/>
  <c r="R18" i="1"/>
  <c r="P18" i="1"/>
  <c r="N18" i="1"/>
  <c r="L18" i="1"/>
  <c r="J18" i="1"/>
  <c r="H18" i="1"/>
  <c r="F18" i="1"/>
  <c r="D18" i="1"/>
  <c r="B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S18" i="1" s="1"/>
  <c r="Q8" i="1"/>
  <c r="O8" i="1"/>
  <c r="O18" i="1" s="1"/>
  <c r="M8" i="1"/>
  <c r="K8" i="1"/>
  <c r="K18" i="1" s="1"/>
  <c r="I8" i="1"/>
  <c r="G8" i="1"/>
  <c r="G18" i="1" s="1"/>
  <c r="E8" i="1"/>
  <c r="C8" i="1"/>
  <c r="C18" i="1" s="1"/>
  <c r="E18" i="1" l="1"/>
  <c r="I18" i="1"/>
  <c r="M18" i="1"/>
  <c r="Q18" i="1"/>
  <c r="M36" i="1"/>
</calcChain>
</file>

<file path=xl/sharedStrings.xml><?xml version="1.0" encoding="utf-8"?>
<sst xmlns="http://schemas.openxmlformats.org/spreadsheetml/2006/main" count="59" uniqueCount="34">
  <si>
    <t>Welthandel</t>
  </si>
  <si>
    <t>Produkt: Weizen,  HS 1001 (FCL: 0015)</t>
  </si>
  <si>
    <t>1 000 t</t>
  </si>
  <si>
    <t xml:space="preserve">% </t>
  </si>
  <si>
    <t>Import</t>
  </si>
  <si>
    <t>Welt</t>
  </si>
  <si>
    <t>Indonesien</t>
  </si>
  <si>
    <t>Ägypten</t>
  </si>
  <si>
    <t>Algerien</t>
  </si>
  <si>
    <t>Brasilien</t>
  </si>
  <si>
    <t>Marokko</t>
  </si>
  <si>
    <t>Japan</t>
  </si>
  <si>
    <t>Vietnam</t>
  </si>
  <si>
    <t>China</t>
  </si>
  <si>
    <t>Mexiko</t>
  </si>
  <si>
    <t>Philippinen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</si>
  <si>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</si>
  <si>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</si>
  <si>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</si>
  <si>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Italien</t>
  </si>
  <si>
    <t>Deutschland</t>
  </si>
  <si>
    <t xml:space="preserve">Export </t>
  </si>
  <si>
    <t>Russland</t>
  </si>
  <si>
    <t>USA</t>
  </si>
  <si>
    <t>Kanada</t>
  </si>
  <si>
    <t>Australien</t>
  </si>
  <si>
    <t>Ukraine</t>
  </si>
  <si>
    <t>Argentinien</t>
  </si>
  <si>
    <t>Kasachstan</t>
  </si>
  <si>
    <t>Paraguay</t>
  </si>
  <si>
    <t>Frankreich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</si>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</sst>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4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sqref="A1:S1"/>
    </sheetView>
  </sheetViews>
  <sheetFormatPr baseColWidth="10" defaultRowHeight="15" x14ac:dyDescent="0.25"/>
  <cols>
    <col min="1" max="1" width="11.85546875" customWidth="1"/>
    <col min="2" max="19" width="9.28515625" customWidth="1"/>
  </cols>
  <sheetData>
    <row r="1" spans="1:19" ht="15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" t="s">
        <v>1</v>
      </c>
      <c r="B2" s="1"/>
      <c r="C2" s="1"/>
    </row>
    <row r="3" spans="1:19" s="1" customFormat="1" x14ac:dyDescent="0.25">
      <c r="B3" s="1">
        <v>2008</v>
      </c>
      <c r="D3" s="1">
        <v>2009</v>
      </c>
      <c r="F3" s="1">
        <v>2010</v>
      </c>
      <c r="H3" s="1">
        <v>2011</v>
      </c>
      <c r="J3" s="1">
        <v>2012</v>
      </c>
      <c r="L3" s="1">
        <v>2013</v>
      </c>
      <c r="N3" s="1">
        <v>2014</v>
      </c>
      <c r="P3" s="1">
        <v>2015</v>
      </c>
      <c r="R3" s="1">
        <v>2016</v>
      </c>
    </row>
    <row r="4" spans="1:19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19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x14ac:dyDescent="0.25">
      <c r="A6" s="1" t="s">
        <v>5</v>
      </c>
      <c r="B6" s="4">
        <v>129365.698</v>
      </c>
      <c r="C6" s="5">
        <v>100</v>
      </c>
      <c r="D6" s="4">
        <v>148592.29399999999</v>
      </c>
      <c r="E6" s="5">
        <v>100</v>
      </c>
      <c r="F6" s="4">
        <v>149074.45199999999</v>
      </c>
      <c r="G6" s="5">
        <v>100</v>
      </c>
      <c r="H6" s="4">
        <v>151186.13800000001</v>
      </c>
      <c r="I6" s="5">
        <v>100</v>
      </c>
      <c r="J6" s="4">
        <v>169212.41</v>
      </c>
      <c r="K6" s="5">
        <v>100</v>
      </c>
      <c r="L6" s="4">
        <v>168547.29300000001</v>
      </c>
      <c r="M6" s="5">
        <v>100</v>
      </c>
      <c r="N6" s="4">
        <v>176804.701</v>
      </c>
      <c r="O6" s="5">
        <v>100</v>
      </c>
      <c r="P6" s="4">
        <v>171305.22099999999</v>
      </c>
      <c r="Q6" s="5">
        <v>100</v>
      </c>
      <c r="R6" s="4">
        <v>188628.28700000001</v>
      </c>
      <c r="S6" s="5">
        <v>100</v>
      </c>
    </row>
    <row r="7" spans="1:19" x14ac:dyDescent="0.25">
      <c r="A7" s="10" t="s">
        <v>18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</row>
    <row r="8" spans="1:19" x14ac:dyDescent="0.25">
      <c r="A8" t="s">
        <v>6</v>
      </c>
      <c r="B8" s="6">
        <v>4497.1930000000002</v>
      </c>
      <c r="C8" s="7">
        <f t="shared" ref="C8:C17" si="0">B8/$B$6*$C$6</f>
        <v>3.4763411549791199</v>
      </c>
      <c r="D8" s="6">
        <v>4655.2860000000001</v>
      </c>
      <c r="E8" s="7">
        <f t="shared" ref="E8:E17" si="1">D8/$D$6*$E$6</f>
        <v>3.1329255876485766</v>
      </c>
      <c r="F8" s="6">
        <v>4810.5389999999998</v>
      </c>
      <c r="G8" s="7">
        <f t="shared" ref="G8:G17" si="2">F8/$F$6*$G$6</f>
        <v>3.2269372353621</v>
      </c>
      <c r="H8" s="6">
        <v>5604.8609999999999</v>
      </c>
      <c r="I8" s="7">
        <f t="shared" ref="I8:I17" si="3">H8/$H$6*$I$6</f>
        <v>3.7072585318635491</v>
      </c>
      <c r="J8" s="6">
        <v>6250.49</v>
      </c>
      <c r="K8" s="7">
        <f t="shared" ref="K8:K17" si="4">J8/$J$6*$K$6</f>
        <v>3.6938720983880553</v>
      </c>
      <c r="L8" s="6">
        <v>6737.5119999999997</v>
      </c>
      <c r="M8" s="7">
        <f t="shared" ref="M8:M17" si="5">L8/$L$6*$M$6</f>
        <v>3.997401488969627</v>
      </c>
      <c r="N8" s="6">
        <v>7432.598</v>
      </c>
      <c r="O8" s="7">
        <f t="shared" ref="O8:O17" si="6">N8/$N$6*$O$6</f>
        <v>4.2038463671845463</v>
      </c>
      <c r="P8" s="6">
        <v>7412.0190000000002</v>
      </c>
      <c r="Q8" s="7">
        <f t="shared" ref="Q8:Q17" si="7">P8/$P$6*$Q$6</f>
        <v>4.3267910672728425</v>
      </c>
      <c r="R8" s="6">
        <v>10534.672</v>
      </c>
      <c r="S8" s="7">
        <f t="shared" ref="S8:S17" si="8">R8/$R$6*$S$6</f>
        <v>5.5848845194676446</v>
      </c>
    </row>
    <row r="9" spans="1:19" x14ac:dyDescent="0.25">
      <c r="A9" t="s">
        <v>7</v>
      </c>
      <c r="B9" s="6">
        <v>8327.7929999999997</v>
      </c>
      <c r="C9" s="7">
        <f t="shared" si="0"/>
        <v>6.4374042955343533</v>
      </c>
      <c r="D9" s="6">
        <v>9120.7790000000005</v>
      </c>
      <c r="E9" s="7">
        <f t="shared" si="1"/>
        <v>6.1381238249138281</v>
      </c>
      <c r="F9" s="6">
        <v>10593.505999999999</v>
      </c>
      <c r="G9" s="7">
        <f t="shared" si="2"/>
        <v>7.1061847673268659</v>
      </c>
      <c r="H9" s="6">
        <v>9800.0609999999997</v>
      </c>
      <c r="I9" s="7">
        <f t="shared" si="3"/>
        <v>6.4821161051154039</v>
      </c>
      <c r="J9" s="6">
        <v>11428.300999999999</v>
      </c>
      <c r="K9" s="7">
        <f t="shared" si="4"/>
        <v>6.7538196518801428</v>
      </c>
      <c r="L9" s="6">
        <v>10288.433999999999</v>
      </c>
      <c r="M9" s="7">
        <f t="shared" si="5"/>
        <v>6.1041822843158915</v>
      </c>
      <c r="N9" s="6">
        <v>11158.94</v>
      </c>
      <c r="O9" s="7">
        <f t="shared" si="6"/>
        <v>6.3114498296060582</v>
      </c>
      <c r="P9" s="6">
        <v>10636.422</v>
      </c>
      <c r="Q9" s="7">
        <f t="shared" si="7"/>
        <v>6.2090471836815775</v>
      </c>
      <c r="R9" s="6">
        <v>8731.4310000000005</v>
      </c>
      <c r="S9" s="7">
        <f t="shared" si="8"/>
        <v>4.6289086005430349</v>
      </c>
    </row>
    <row r="10" spans="1:19" x14ac:dyDescent="0.25">
      <c r="A10" t="s">
        <v>8</v>
      </c>
      <c r="B10" s="6">
        <v>6486.5309999999999</v>
      </c>
      <c r="C10" s="7">
        <f t="shared" si="0"/>
        <v>5.0141042797913862</v>
      </c>
      <c r="D10" s="6">
        <v>5719.7280000000001</v>
      </c>
      <c r="E10" s="7">
        <f t="shared" si="1"/>
        <v>3.8492763292287555</v>
      </c>
      <c r="F10" s="6">
        <v>5057.3770000000004</v>
      </c>
      <c r="G10" s="7">
        <f t="shared" si="2"/>
        <v>3.3925175857765359</v>
      </c>
      <c r="H10" s="6">
        <v>7454.6030000000001</v>
      </c>
      <c r="I10" s="7">
        <f t="shared" si="3"/>
        <v>4.9307450396014483</v>
      </c>
      <c r="J10" s="6">
        <v>6347.232</v>
      </c>
      <c r="K10" s="7">
        <f t="shared" si="4"/>
        <v>3.7510440280355319</v>
      </c>
      <c r="L10" s="6">
        <v>6304.7340000000004</v>
      </c>
      <c r="M10" s="7">
        <f t="shared" si="5"/>
        <v>3.74063201359158</v>
      </c>
      <c r="N10" s="6">
        <v>7417</v>
      </c>
      <c r="O10" s="7">
        <f t="shared" si="6"/>
        <v>4.1950242035702434</v>
      </c>
      <c r="P10" s="6">
        <v>8504.848</v>
      </c>
      <c r="Q10" s="7">
        <f t="shared" si="7"/>
        <v>4.9647336784907452</v>
      </c>
      <c r="R10" s="6">
        <v>8225.6540000000005</v>
      </c>
      <c r="S10" s="7">
        <f t="shared" si="8"/>
        <v>4.3607743731458477</v>
      </c>
    </row>
    <row r="11" spans="1:19" x14ac:dyDescent="0.25">
      <c r="A11" t="s">
        <v>9</v>
      </c>
      <c r="B11" s="6">
        <v>6032.6980000000003</v>
      </c>
      <c r="C11" s="7">
        <f t="shared" si="0"/>
        <v>4.6632902641626073</v>
      </c>
      <c r="D11" s="6">
        <v>5445.607</v>
      </c>
      <c r="E11" s="7">
        <f t="shared" si="1"/>
        <v>3.6647977182450657</v>
      </c>
      <c r="F11" s="6">
        <v>6323.2160000000003</v>
      </c>
      <c r="G11" s="7">
        <f t="shared" si="2"/>
        <v>4.2416496691196963</v>
      </c>
      <c r="H11" s="6">
        <v>5740.4530000000004</v>
      </c>
      <c r="I11" s="7">
        <f t="shared" si="3"/>
        <v>3.7969440028952923</v>
      </c>
      <c r="J11" s="6">
        <v>6580.4340000000002</v>
      </c>
      <c r="K11" s="7">
        <f t="shared" si="4"/>
        <v>3.8888601610248328</v>
      </c>
      <c r="L11" s="6">
        <v>7273.2790000000005</v>
      </c>
      <c r="M11" s="7">
        <f t="shared" si="5"/>
        <v>4.3152748825221421</v>
      </c>
      <c r="N11" s="6">
        <v>5783.03</v>
      </c>
      <c r="O11" s="7">
        <f t="shared" si="6"/>
        <v>3.270857600104196</v>
      </c>
      <c r="P11" s="6">
        <v>5170.4390000000003</v>
      </c>
      <c r="Q11" s="7">
        <f t="shared" si="7"/>
        <v>3.0182611888986153</v>
      </c>
      <c r="R11" s="6">
        <v>6866.3270000000002</v>
      </c>
      <c r="S11" s="7">
        <f t="shared" si="8"/>
        <v>3.6401364340439564</v>
      </c>
    </row>
    <row r="12" spans="1:19" x14ac:dyDescent="0.25">
      <c r="A12" t="s">
        <v>10</v>
      </c>
      <c r="B12" s="6">
        <v>4083.5749999999998</v>
      </c>
      <c r="C12" s="7">
        <f t="shared" si="0"/>
        <v>3.1566134324108077</v>
      </c>
      <c r="D12" s="6">
        <v>2390.3440000000001</v>
      </c>
      <c r="E12" s="7">
        <f t="shared" si="1"/>
        <v>1.608659463861565</v>
      </c>
      <c r="F12" s="6">
        <v>3243.38</v>
      </c>
      <c r="G12" s="7">
        <f t="shared" si="2"/>
        <v>2.1756779625793965</v>
      </c>
      <c r="H12" s="6">
        <v>3661.864</v>
      </c>
      <c r="I12" s="7">
        <f t="shared" si="3"/>
        <v>2.4220897818026144</v>
      </c>
      <c r="J12" s="6">
        <v>4093.6179999999999</v>
      </c>
      <c r="K12" s="7">
        <f t="shared" si="4"/>
        <v>2.4192185431316768</v>
      </c>
      <c r="L12" s="6">
        <v>2728.4839999999999</v>
      </c>
      <c r="M12" s="7">
        <f t="shared" si="5"/>
        <v>1.6188239819431567</v>
      </c>
      <c r="N12" s="6">
        <v>5160.7820000000002</v>
      </c>
      <c r="O12" s="7">
        <f t="shared" si="6"/>
        <v>2.9189167317445932</v>
      </c>
      <c r="P12" s="6">
        <v>3214.529</v>
      </c>
      <c r="Q12" s="7">
        <f t="shared" si="7"/>
        <v>1.87649213563666</v>
      </c>
      <c r="R12" s="6">
        <v>6288.0659999999998</v>
      </c>
      <c r="S12" s="7">
        <f t="shared" si="8"/>
        <v>3.3335753083523469</v>
      </c>
    </row>
    <row r="13" spans="1:19" x14ac:dyDescent="0.25">
      <c r="A13" t="s">
        <v>11</v>
      </c>
      <c r="B13" s="6">
        <v>5780.7110000000002</v>
      </c>
      <c r="C13" s="7">
        <f t="shared" si="0"/>
        <v>4.4685036987161775</v>
      </c>
      <c r="D13" s="6">
        <v>4702.5649999999996</v>
      </c>
      <c r="E13" s="7">
        <f t="shared" si="1"/>
        <v>3.1647435229716554</v>
      </c>
      <c r="F13" s="6">
        <v>5475.5860000000002</v>
      </c>
      <c r="G13" s="7">
        <f t="shared" si="2"/>
        <v>3.6730545888573856</v>
      </c>
      <c r="H13" s="6">
        <v>6214.22</v>
      </c>
      <c r="I13" s="7">
        <f t="shared" si="3"/>
        <v>4.1103106952834523</v>
      </c>
      <c r="J13" s="6">
        <v>5970.2340000000004</v>
      </c>
      <c r="K13" s="7">
        <f t="shared" si="4"/>
        <v>3.5282483122839512</v>
      </c>
      <c r="L13" s="6">
        <v>6199.4790000000003</v>
      </c>
      <c r="M13" s="7">
        <f t="shared" si="5"/>
        <v>3.6781836656373947</v>
      </c>
      <c r="N13" s="6">
        <v>5759.45</v>
      </c>
      <c r="O13" s="7">
        <f t="shared" si="6"/>
        <v>3.2575208506475177</v>
      </c>
      <c r="P13" s="6">
        <v>5530.6909999999998</v>
      </c>
      <c r="Q13" s="7">
        <f t="shared" si="7"/>
        <v>3.2285595078272595</v>
      </c>
      <c r="R13" s="6">
        <v>5446.6419999999998</v>
      </c>
      <c r="S13" s="7">
        <f t="shared" si="8"/>
        <v>2.8875001128542293</v>
      </c>
    </row>
    <row r="14" spans="1:19" x14ac:dyDescent="0.25">
      <c r="A14" t="s">
        <v>12</v>
      </c>
      <c r="B14" s="6">
        <v>701.88900000000001</v>
      </c>
      <c r="C14" s="7">
        <f t="shared" si="0"/>
        <v>0.54256190848983787</v>
      </c>
      <c r="D14" s="6">
        <v>1384</v>
      </c>
      <c r="E14" s="7">
        <f t="shared" si="1"/>
        <v>0.93140765428925942</v>
      </c>
      <c r="F14" s="6">
        <v>2220.5479999999998</v>
      </c>
      <c r="G14" s="7">
        <f t="shared" si="2"/>
        <v>1.4895563728116203</v>
      </c>
      <c r="H14" s="6">
        <v>2421.2170000000001</v>
      </c>
      <c r="I14" s="7">
        <f t="shared" si="3"/>
        <v>1.6014808183009477</v>
      </c>
      <c r="J14" s="6">
        <v>2423.616</v>
      </c>
      <c r="K14" s="7">
        <f t="shared" si="4"/>
        <v>1.432292111435562</v>
      </c>
      <c r="L14" s="6">
        <v>1915.393</v>
      </c>
      <c r="M14" s="7">
        <f t="shared" si="5"/>
        <v>1.1364127930550627</v>
      </c>
      <c r="N14" s="6">
        <v>2016.732</v>
      </c>
      <c r="O14" s="7">
        <f t="shared" si="6"/>
        <v>1.1406551910630476</v>
      </c>
      <c r="P14" s="6">
        <v>2514.2240000000002</v>
      </c>
      <c r="Q14" s="7">
        <f t="shared" si="7"/>
        <v>1.4676867320932385</v>
      </c>
      <c r="R14" s="6">
        <v>4743.7950000000001</v>
      </c>
      <c r="S14" s="7">
        <f t="shared" si="8"/>
        <v>2.5148905688784629</v>
      </c>
    </row>
    <row r="15" spans="1:19" x14ac:dyDescent="0.25">
      <c r="A15" t="s">
        <v>13</v>
      </c>
      <c r="B15" s="6">
        <v>1015.7190000000001</v>
      </c>
      <c r="C15" s="7">
        <f t="shared" si="0"/>
        <v>0.78515326373456429</v>
      </c>
      <c r="D15" s="6">
        <v>2134.723</v>
      </c>
      <c r="E15" s="7">
        <f t="shared" si="1"/>
        <v>1.4366310274474934</v>
      </c>
      <c r="F15" s="6">
        <v>2361.1480000000001</v>
      </c>
      <c r="G15" s="7">
        <f t="shared" si="2"/>
        <v>1.5838716616580286</v>
      </c>
      <c r="H15" s="6">
        <v>2612.288</v>
      </c>
      <c r="I15" s="7">
        <f t="shared" si="3"/>
        <v>1.7278621139194654</v>
      </c>
      <c r="J15" s="6">
        <v>5057.5420000000004</v>
      </c>
      <c r="K15" s="7">
        <f t="shared" si="4"/>
        <v>2.9888717972872088</v>
      </c>
      <c r="L15" s="6">
        <v>6830.683</v>
      </c>
      <c r="M15" s="7">
        <f t="shared" si="5"/>
        <v>4.0526803358390335</v>
      </c>
      <c r="N15" s="6">
        <v>4265.5609999999997</v>
      </c>
      <c r="O15" s="7">
        <f t="shared" si="6"/>
        <v>2.4125834753681121</v>
      </c>
      <c r="P15" s="6">
        <v>4310.2139999999999</v>
      </c>
      <c r="Q15" s="7">
        <f t="shared" si="7"/>
        <v>2.5161019464783272</v>
      </c>
      <c r="R15" s="6">
        <v>4724.9669999999996</v>
      </c>
      <c r="S15" s="7">
        <f t="shared" si="8"/>
        <v>2.5049090330762529</v>
      </c>
    </row>
    <row r="16" spans="1:19" x14ac:dyDescent="0.25">
      <c r="A16" t="s">
        <v>14</v>
      </c>
      <c r="B16" s="6">
        <v>3217.0340000000001</v>
      </c>
      <c r="C16" s="7">
        <f t="shared" si="0"/>
        <v>2.4867751264326654</v>
      </c>
      <c r="D16" s="6">
        <v>2776.9259999999999</v>
      </c>
      <c r="E16" s="7">
        <f t="shared" si="1"/>
        <v>1.8688223495627574</v>
      </c>
      <c r="F16" s="6">
        <v>3495.48</v>
      </c>
      <c r="G16" s="7">
        <f t="shared" si="2"/>
        <v>2.3447880928651679</v>
      </c>
      <c r="H16" s="6">
        <v>4047.8319999999999</v>
      </c>
      <c r="I16" s="7">
        <f t="shared" si="3"/>
        <v>2.6773830283302824</v>
      </c>
      <c r="J16" s="6">
        <v>4641.7179999999998</v>
      </c>
      <c r="K16" s="7">
        <f t="shared" si="4"/>
        <v>2.7431309559387516</v>
      </c>
      <c r="L16" s="6">
        <v>4166.7529999999997</v>
      </c>
      <c r="M16" s="7">
        <f t="shared" si="5"/>
        <v>2.4721565833750887</v>
      </c>
      <c r="N16" s="6">
        <v>4503.4520000000002</v>
      </c>
      <c r="O16" s="7">
        <f t="shared" si="6"/>
        <v>2.5471336307963894</v>
      </c>
      <c r="P16" s="6">
        <v>4182.8500000000004</v>
      </c>
      <c r="Q16" s="7">
        <f t="shared" si="7"/>
        <v>2.4417527823042828</v>
      </c>
      <c r="R16" s="6">
        <v>4683.8029999999999</v>
      </c>
      <c r="S16" s="7">
        <f t="shared" si="8"/>
        <v>2.4830862191946848</v>
      </c>
    </row>
    <row r="17" spans="1:19" x14ac:dyDescent="0.25">
      <c r="A17" t="s">
        <v>15</v>
      </c>
      <c r="B17" s="6">
        <v>1703.463</v>
      </c>
      <c r="C17" s="7">
        <f t="shared" si="0"/>
        <v>1.3167810527331596</v>
      </c>
      <c r="D17" s="6">
        <v>3068.268</v>
      </c>
      <c r="E17" s="7">
        <f t="shared" si="1"/>
        <v>2.0648903906147384</v>
      </c>
      <c r="F17" s="6">
        <v>1870.827</v>
      </c>
      <c r="G17" s="7">
        <f t="shared" si="2"/>
        <v>1.2549615141298658</v>
      </c>
      <c r="H17" s="6">
        <v>2766.569</v>
      </c>
      <c r="I17" s="7">
        <f t="shared" si="3"/>
        <v>1.8299091679952826</v>
      </c>
      <c r="J17" s="6">
        <v>2996.0340000000001</v>
      </c>
      <c r="K17" s="7">
        <f t="shared" si="4"/>
        <v>1.7705758106039624</v>
      </c>
      <c r="L17" s="6">
        <v>2472.6120000000001</v>
      </c>
      <c r="M17" s="7">
        <f t="shared" si="5"/>
        <v>1.4670137716183909</v>
      </c>
      <c r="N17" s="6">
        <v>2869.433</v>
      </c>
      <c r="O17" s="7">
        <f t="shared" si="6"/>
        <v>1.6229393131351184</v>
      </c>
      <c r="P17" s="6">
        <v>3384.6350000000002</v>
      </c>
      <c r="Q17" s="7">
        <f t="shared" si="7"/>
        <v>1.9757920863369367</v>
      </c>
      <c r="R17" s="6">
        <v>4626.2039999999997</v>
      </c>
      <c r="S17" s="7">
        <f t="shared" si="8"/>
        <v>2.4525505021418126</v>
      </c>
    </row>
    <row r="18" spans="1:19" x14ac:dyDescent="0.25">
      <c r="A18" s="1" t="s">
        <v>16</v>
      </c>
      <c r="B18" s="4">
        <f>SUM(B8:B17)</f>
        <v>41846.606000000007</v>
      </c>
      <c r="C18" s="5">
        <f t="shared" ref="C18:S18" si="9">SUM(C8:C17)</f>
        <v>32.347528476984678</v>
      </c>
      <c r="D18" s="4">
        <f t="shared" si="9"/>
        <v>41398.225999999995</v>
      </c>
      <c r="E18" s="5">
        <f t="shared" si="9"/>
        <v>27.860277868783697</v>
      </c>
      <c r="F18" s="4">
        <f t="shared" si="9"/>
        <v>45451.607000000004</v>
      </c>
      <c r="G18" s="5">
        <f t="shared" si="9"/>
        <v>30.489199450486669</v>
      </c>
      <c r="H18" s="4">
        <f t="shared" si="9"/>
        <v>50323.968000000001</v>
      </c>
      <c r="I18" s="5">
        <f t="shared" si="9"/>
        <v>33.286099285107738</v>
      </c>
      <c r="J18" s="4">
        <f t="shared" si="9"/>
        <v>55789.218999999997</v>
      </c>
      <c r="K18" s="5">
        <f t="shared" si="9"/>
        <v>32.969933470009678</v>
      </c>
      <c r="L18" s="4">
        <f t="shared" si="9"/>
        <v>54917.362999999998</v>
      </c>
      <c r="M18" s="5">
        <f t="shared" si="9"/>
        <v>32.582761800867367</v>
      </c>
      <c r="N18" s="4">
        <f t="shared" si="9"/>
        <v>56366.977999999988</v>
      </c>
      <c r="O18" s="5">
        <f t="shared" si="9"/>
        <v>31.880927193219819</v>
      </c>
      <c r="P18" s="4">
        <f t="shared" si="9"/>
        <v>54860.870999999999</v>
      </c>
      <c r="Q18" s="5">
        <f t="shared" si="9"/>
        <v>32.025218309020488</v>
      </c>
      <c r="R18" s="4">
        <f t="shared" si="9"/>
        <v>64871.560999999994</v>
      </c>
      <c r="S18" s="5">
        <f t="shared" si="9"/>
        <v>34.391215671698276</v>
      </c>
    </row>
    <row r="19" spans="1:19" ht="17.25" x14ac:dyDescent="0.25">
      <c r="A19" s="8" t="s">
        <v>17</v>
      </c>
      <c r="B19" s="4">
        <v>27421.144</v>
      </c>
      <c r="C19" s="5">
        <f>B19/$B$6*$C$6</f>
        <v>21.196611175862088</v>
      </c>
      <c r="D19" s="4">
        <v>33372.245999999999</v>
      </c>
      <c r="E19" s="5">
        <f>D19/$D$6*$E$6</f>
        <v>22.458934512445175</v>
      </c>
      <c r="F19" s="4">
        <v>32967.497000000003</v>
      </c>
      <c r="G19" s="5">
        <f>F19/$F$6*$G$6</f>
        <v>22.114786643656423</v>
      </c>
      <c r="H19" s="4">
        <v>30429.897000000001</v>
      </c>
      <c r="I19" s="5">
        <f>H19/$H$6*$I$6</f>
        <v>20.127438535403293</v>
      </c>
      <c r="J19" s="4">
        <v>30781.692999999999</v>
      </c>
      <c r="K19" s="5">
        <f>J19/$J$6*$K$6</f>
        <v>18.191155719607089</v>
      </c>
      <c r="L19" s="4">
        <v>28608.537</v>
      </c>
      <c r="M19" s="5">
        <f>L19/$L$6*$M$6</f>
        <v>16.973596247552905</v>
      </c>
      <c r="N19" s="4">
        <v>32586.717000000001</v>
      </c>
      <c r="O19" s="5">
        <f>N19/$N$6*$O$6</f>
        <v>18.430910951853026</v>
      </c>
      <c r="P19" s="4">
        <v>34579.303999999996</v>
      </c>
      <c r="Q19" s="5">
        <f>P19/$P$6*$Q$6</f>
        <v>20.185785230678988</v>
      </c>
      <c r="R19" s="4">
        <v>38441.487999999998</v>
      </c>
      <c r="S19" s="5">
        <f>R19/$R$6*$S$6</f>
        <v>20.379492710973935</v>
      </c>
    </row>
    <row r="20" spans="1:19" x14ac:dyDescent="0.25">
      <c r="A20" t="s">
        <v>18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</row>
    <row r="21" spans="1:19" x14ac:dyDescent="0.25">
      <c r="A21" t="s">
        <v>19</v>
      </c>
      <c r="B21" s="6">
        <v>5443.04</v>
      </c>
      <c r="C21" s="7">
        <f>B21/$B$6*$C$6</f>
        <v>4.2074831923374312</v>
      </c>
      <c r="D21" s="6">
        <v>6479.0940000000001</v>
      </c>
      <c r="E21" s="7">
        <f>D21/$D$6*$E$6</f>
        <v>4.3603162893494325</v>
      </c>
      <c r="F21" s="6">
        <v>7477.2160000000003</v>
      </c>
      <c r="G21" s="7">
        <f>F21/$F$6*$G$6</f>
        <v>5.0157595078732884</v>
      </c>
      <c r="H21" s="6">
        <v>7321.0619999999999</v>
      </c>
      <c r="I21" s="7">
        <f>H21/$H$6*$I$6</f>
        <v>4.8424161744246685</v>
      </c>
      <c r="J21" s="6">
        <v>6108.5619999999999</v>
      </c>
      <c r="K21" s="7">
        <f>J21/$J$6*$K$6</f>
        <v>3.6099964535698059</v>
      </c>
      <c r="L21" s="6">
        <v>5792.7979999999998</v>
      </c>
      <c r="M21" s="7">
        <f>L21/$L$6*$M$6</f>
        <v>3.436897678326996</v>
      </c>
      <c r="N21" s="6">
        <v>7525.9979999999996</v>
      </c>
      <c r="O21" s="7">
        <f>N21/$N$6*$O$6</f>
        <v>4.2566730168560394</v>
      </c>
      <c r="P21" s="6">
        <v>7148.3509999999997</v>
      </c>
      <c r="Q21" s="7">
        <f>P21/$P$6*$Q$6</f>
        <v>4.1728739837999447</v>
      </c>
      <c r="R21" s="6">
        <v>7652.7280000000001</v>
      </c>
      <c r="S21" s="7">
        <f>R21/$R$6*$S$6</f>
        <v>4.0570415613221362</v>
      </c>
    </row>
    <row r="22" spans="1:19" x14ac:dyDescent="0.25">
      <c r="A22" t="s">
        <v>20</v>
      </c>
      <c r="B22" s="6">
        <v>2582.7689999999998</v>
      </c>
      <c r="C22" s="7">
        <f>B22/$B$6*$C$6</f>
        <v>1.9964867348375455</v>
      </c>
      <c r="D22" s="6">
        <v>4068.3310000000001</v>
      </c>
      <c r="E22" s="7">
        <f>D22/$D$6*$E$6</f>
        <v>2.737915197675056</v>
      </c>
      <c r="F22" s="6">
        <v>3992.31</v>
      </c>
      <c r="G22" s="7">
        <f>F22/$F$6*$G$6</f>
        <v>2.6780645150384323</v>
      </c>
      <c r="H22" s="6">
        <v>4410.9570000000003</v>
      </c>
      <c r="I22" s="7">
        <f>H22/$H$6*$I$6</f>
        <v>2.9175670854162572</v>
      </c>
      <c r="J22" s="6">
        <v>3534.904</v>
      </c>
      <c r="K22" s="7">
        <f>J22/$J$6*$K$6</f>
        <v>2.0890335407432588</v>
      </c>
      <c r="L22" s="6">
        <v>3836.0749999999998</v>
      </c>
      <c r="M22" s="7">
        <f>L22/$L$6*$M$6</f>
        <v>2.2759635777716105</v>
      </c>
      <c r="N22" s="6">
        <v>4296.7650000000003</v>
      </c>
      <c r="O22" s="7">
        <f>N22/$N$6*$O$6</f>
        <v>2.4302323273632869</v>
      </c>
      <c r="P22" s="6">
        <v>4542.1350000000002</v>
      </c>
      <c r="Q22" s="7">
        <f>P22/$P$6*$Q$6</f>
        <v>2.6514866117244615</v>
      </c>
      <c r="R22" s="6">
        <v>4781.6189999999997</v>
      </c>
      <c r="S22" s="7">
        <f>R22/$R$6*$S$6</f>
        <v>2.5349427045372042</v>
      </c>
    </row>
    <row r="23" spans="1:19" x14ac:dyDescent="0.25">
      <c r="A23" s="13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1" t="s">
        <v>5</v>
      </c>
      <c r="B24" s="4">
        <v>131295.916</v>
      </c>
      <c r="C24" s="5">
        <v>100</v>
      </c>
      <c r="D24" s="4">
        <v>146975.033</v>
      </c>
      <c r="E24" s="5">
        <v>100</v>
      </c>
      <c r="F24" s="4">
        <v>145739.883</v>
      </c>
      <c r="G24" s="5">
        <v>100</v>
      </c>
      <c r="H24" s="4">
        <v>148387.58199999999</v>
      </c>
      <c r="I24" s="5">
        <v>100</v>
      </c>
      <c r="J24" s="4">
        <v>164620.65100000001</v>
      </c>
      <c r="K24" s="5">
        <v>100</v>
      </c>
      <c r="L24" s="4">
        <v>162800.459</v>
      </c>
      <c r="M24" s="5">
        <v>100</v>
      </c>
      <c r="N24" s="4">
        <v>173852.58799999999</v>
      </c>
      <c r="O24" s="5">
        <v>100</v>
      </c>
      <c r="P24" s="4">
        <v>170567.766</v>
      </c>
      <c r="Q24" s="5">
        <v>100</v>
      </c>
      <c r="R24" s="4">
        <v>183658.908</v>
      </c>
      <c r="S24" s="5">
        <v>100</v>
      </c>
    </row>
    <row r="25" spans="1:19" x14ac:dyDescent="0.25">
      <c r="A25" s="10" t="s">
        <v>18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</row>
    <row r="26" spans="1:19" x14ac:dyDescent="0.25">
      <c r="A26" t="s">
        <v>22</v>
      </c>
      <c r="B26" s="6">
        <v>11720.2</v>
      </c>
      <c r="C26" s="7">
        <f>B26/$B$24*$C$24</f>
        <v>8.9265533590549762</v>
      </c>
      <c r="D26" s="6">
        <v>16821.195</v>
      </c>
      <c r="E26" s="7">
        <f>D26/$D$24*$E$24</f>
        <v>11.444933643933933</v>
      </c>
      <c r="F26" s="6">
        <v>11848.321</v>
      </c>
      <c r="G26" s="7">
        <f>F26/$F$24*$G$24</f>
        <v>8.1297725482598331</v>
      </c>
      <c r="H26" s="6">
        <v>15185.953</v>
      </c>
      <c r="I26" s="7">
        <f>H26/$H$24*$I$24</f>
        <v>10.233978339238657</v>
      </c>
      <c r="J26" s="6">
        <v>16088.832</v>
      </c>
      <c r="K26" s="7">
        <f>J26/$J$24*$K$24</f>
        <v>9.7732768654887661</v>
      </c>
      <c r="L26" s="6">
        <v>13796.347</v>
      </c>
      <c r="M26" s="7">
        <f>L26/L24*M24</f>
        <v>8.4743907263799549</v>
      </c>
      <c r="N26" s="6">
        <v>22139.262999999999</v>
      </c>
      <c r="O26" s="7">
        <f>N26/$N$24*$O$24</f>
        <v>12.734502980191472</v>
      </c>
      <c r="P26" s="6">
        <v>21234.224999999999</v>
      </c>
      <c r="Q26" s="7">
        <f>P26/$P$24*$Q$24</f>
        <v>12.449142940642137</v>
      </c>
      <c r="R26" s="6">
        <v>25326.784</v>
      </c>
      <c r="S26" s="7">
        <f>R26/$R$24*$S$24</f>
        <v>13.790120106779682</v>
      </c>
    </row>
    <row r="27" spans="1:19" x14ac:dyDescent="0.25">
      <c r="A27" t="s">
        <v>23</v>
      </c>
      <c r="B27" s="6">
        <v>30093.350999999999</v>
      </c>
      <c r="C27" s="7">
        <f t="shared" ref="C27:C40" si="10">B27/$B$24*$C$24</f>
        <v>22.920249095942939</v>
      </c>
      <c r="D27" s="6">
        <v>21942.248</v>
      </c>
      <c r="E27" s="7">
        <f t="shared" ref="E27:E40" si="11">D27/$D$24*$E$24</f>
        <v>14.929234953803345</v>
      </c>
      <c r="F27" s="6">
        <v>27629.317999999999</v>
      </c>
      <c r="G27" s="7">
        <f t="shared" ref="G27:G40" si="12">F27/$F$24*$G$24</f>
        <v>18.95796636532225</v>
      </c>
      <c r="H27" s="6">
        <v>32789.892999999996</v>
      </c>
      <c r="I27" s="7">
        <f t="shared" ref="I27:I40" si="13">H27/$H$24*$I$24</f>
        <v>22.097464328248169</v>
      </c>
      <c r="J27" s="6">
        <v>25769.492999999999</v>
      </c>
      <c r="K27" s="7">
        <f t="shared" ref="K27:K40" si="14">J27/$J$24*$K$24</f>
        <v>15.653864107243749</v>
      </c>
      <c r="L27" s="6">
        <v>33198.288</v>
      </c>
      <c r="M27" s="7">
        <f t="shared" ref="M27:M40" si="15">L27/L26*M26</f>
        <v>20.392011302621697</v>
      </c>
      <c r="N27" s="6">
        <v>25645.749</v>
      </c>
      <c r="O27" s="7">
        <f t="shared" ref="O27:O40" si="16">N27/$N$24*$O$24</f>
        <v>14.751433553580462</v>
      </c>
      <c r="P27" s="6">
        <v>21268.696</v>
      </c>
      <c r="Q27" s="7">
        <f t="shared" ref="Q27:Q40" si="17">P27/$P$24*$Q$24</f>
        <v>12.469352503567409</v>
      </c>
      <c r="R27" s="6">
        <v>24041.585999999999</v>
      </c>
      <c r="S27" s="7">
        <f t="shared" ref="S27:S40" si="18">R27/$R$24*$S$24</f>
        <v>13.0903457184881</v>
      </c>
    </row>
    <row r="28" spans="1:19" x14ac:dyDescent="0.25">
      <c r="A28" t="s">
        <v>24</v>
      </c>
      <c r="B28" s="6">
        <v>15781.4</v>
      </c>
      <c r="C28" s="7">
        <f t="shared" si="10"/>
        <v>12.019718876861333</v>
      </c>
      <c r="D28" s="6">
        <v>19279.098000000002</v>
      </c>
      <c r="E28" s="7">
        <f t="shared" si="11"/>
        <v>13.117260534991681</v>
      </c>
      <c r="F28" s="6">
        <v>18394.491999999998</v>
      </c>
      <c r="G28" s="7">
        <f t="shared" si="12"/>
        <v>12.621453799300772</v>
      </c>
      <c r="H28" s="6">
        <v>16335.085999999999</v>
      </c>
      <c r="I28" s="7">
        <f t="shared" si="13"/>
        <v>11.008391524298846</v>
      </c>
      <c r="J28" s="6">
        <v>17866.82</v>
      </c>
      <c r="K28" s="7">
        <f t="shared" si="14"/>
        <v>10.853328480641228</v>
      </c>
      <c r="L28" s="6">
        <v>19808.018</v>
      </c>
      <c r="M28" s="7">
        <f t="shared" si="15"/>
        <v>12.167052919672665</v>
      </c>
      <c r="N28" s="6">
        <v>24189.37</v>
      </c>
      <c r="O28" s="7">
        <f t="shared" si="16"/>
        <v>13.913724424970884</v>
      </c>
      <c r="P28" s="6">
        <v>23610.799999999999</v>
      </c>
      <c r="Q28" s="7">
        <f t="shared" si="17"/>
        <v>13.842474785065779</v>
      </c>
      <c r="R28" s="6">
        <v>19702.348000000002</v>
      </c>
      <c r="S28" s="7">
        <f t="shared" si="18"/>
        <v>10.727684387625784</v>
      </c>
    </row>
    <row r="29" spans="1:19" x14ac:dyDescent="0.25">
      <c r="A29" t="s">
        <v>25</v>
      </c>
      <c r="B29" s="6">
        <v>8278.0139999999992</v>
      </c>
      <c r="C29" s="7">
        <f t="shared" si="10"/>
        <v>6.3048526200921575</v>
      </c>
      <c r="D29" s="6">
        <v>14996.065000000001</v>
      </c>
      <c r="E29" s="7">
        <f t="shared" si="11"/>
        <v>10.203137698904277</v>
      </c>
      <c r="F29" s="6">
        <v>15888.041999999999</v>
      </c>
      <c r="G29" s="7">
        <f t="shared" si="12"/>
        <v>10.901643169289493</v>
      </c>
      <c r="H29" s="6">
        <v>17657.181</v>
      </c>
      <c r="I29" s="7">
        <f t="shared" si="13"/>
        <v>11.899365676030762</v>
      </c>
      <c r="J29" s="6">
        <v>23535.862000000001</v>
      </c>
      <c r="K29" s="7">
        <f t="shared" si="14"/>
        <v>14.29702887033292</v>
      </c>
      <c r="L29" s="6">
        <v>18001.618999999999</v>
      </c>
      <c r="M29" s="7">
        <f t="shared" si="15"/>
        <v>11.057474352698231</v>
      </c>
      <c r="N29" s="6">
        <v>18282.773000000001</v>
      </c>
      <c r="O29" s="7">
        <f t="shared" si="16"/>
        <v>10.516250123351631</v>
      </c>
      <c r="P29" s="6">
        <v>17053.208999999999</v>
      </c>
      <c r="Q29" s="7">
        <f t="shared" si="17"/>
        <v>9.9979083972994047</v>
      </c>
      <c r="R29" s="6">
        <v>16148.016</v>
      </c>
      <c r="S29" s="7">
        <f t="shared" si="18"/>
        <v>8.7923946493246063</v>
      </c>
    </row>
    <row r="30" spans="1:19" x14ac:dyDescent="0.25">
      <c r="A30" t="s">
        <v>26</v>
      </c>
      <c r="B30" s="6">
        <v>7511.3</v>
      </c>
      <c r="C30" s="7">
        <f t="shared" si="10"/>
        <v>5.7208938623803043</v>
      </c>
      <c r="D30" s="6">
        <v>12882.638000000001</v>
      </c>
      <c r="E30" s="7">
        <f t="shared" si="11"/>
        <v>8.7651880302690603</v>
      </c>
      <c r="F30" s="6">
        <v>4302.7730000000001</v>
      </c>
      <c r="G30" s="7">
        <f t="shared" si="12"/>
        <v>2.9523647963955071</v>
      </c>
      <c r="H30" s="6">
        <v>4097.3090000000002</v>
      </c>
      <c r="I30" s="7">
        <f t="shared" si="13"/>
        <v>2.7612209490683663</v>
      </c>
      <c r="J30" s="6">
        <v>8679.3880000000008</v>
      </c>
      <c r="K30" s="7">
        <f t="shared" si="14"/>
        <v>5.2723567470280503</v>
      </c>
      <c r="L30" s="6">
        <v>7762.2790000000005</v>
      </c>
      <c r="M30" s="7">
        <f t="shared" si="15"/>
        <v>4.7679712008674375</v>
      </c>
      <c r="N30" s="6">
        <v>10543.788</v>
      </c>
      <c r="O30" s="7">
        <f t="shared" si="16"/>
        <v>6.0647863349609734</v>
      </c>
      <c r="P30" s="6">
        <v>13451.83</v>
      </c>
      <c r="Q30" s="7">
        <f t="shared" si="17"/>
        <v>7.8865018376332596</v>
      </c>
      <c r="R30" s="6">
        <v>11697.298000000001</v>
      </c>
      <c r="S30" s="7">
        <f t="shared" si="18"/>
        <v>6.3690338396218724</v>
      </c>
    </row>
    <row r="31" spans="1:19" x14ac:dyDescent="0.25">
      <c r="A31" t="s">
        <v>27</v>
      </c>
      <c r="B31" s="6">
        <v>8772.2639999999992</v>
      </c>
      <c r="C31" s="7">
        <f t="shared" si="10"/>
        <v>6.6812923564202862</v>
      </c>
      <c r="D31" s="6">
        <v>5118.0069999999996</v>
      </c>
      <c r="E31" s="7">
        <f t="shared" si="11"/>
        <v>3.4822288490317939</v>
      </c>
      <c r="F31" s="6">
        <v>4038.9969999999998</v>
      </c>
      <c r="G31" s="7">
        <f t="shared" si="12"/>
        <v>2.771373845551941</v>
      </c>
      <c r="H31" s="6">
        <v>8411.1360000000004</v>
      </c>
      <c r="I31" s="7">
        <f t="shared" si="13"/>
        <v>5.6683557253463439</v>
      </c>
      <c r="J31" s="6">
        <v>11461.359</v>
      </c>
      <c r="K31" s="7">
        <f t="shared" si="14"/>
        <v>6.96228506592408</v>
      </c>
      <c r="L31" s="6">
        <v>2388.9340000000002</v>
      </c>
      <c r="M31" s="7">
        <f t="shared" si="15"/>
        <v>1.4674000397013625</v>
      </c>
      <c r="N31" s="6">
        <v>1852.4110000000001</v>
      </c>
      <c r="O31" s="7">
        <f t="shared" si="16"/>
        <v>1.0655067153788933</v>
      </c>
      <c r="P31" s="6">
        <v>4311.2070000000003</v>
      </c>
      <c r="Q31" s="7">
        <f t="shared" si="17"/>
        <v>2.52756256419516</v>
      </c>
      <c r="R31" s="6">
        <v>10266.234</v>
      </c>
      <c r="S31" s="7">
        <f t="shared" si="18"/>
        <v>5.5898372215084713</v>
      </c>
    </row>
    <row r="32" spans="1:19" x14ac:dyDescent="0.25">
      <c r="A32" t="s">
        <v>28</v>
      </c>
      <c r="B32" s="6">
        <v>4950.7569999999996</v>
      </c>
      <c r="C32" s="7">
        <f t="shared" si="10"/>
        <v>3.7706862108338539</v>
      </c>
      <c r="D32" s="6">
        <v>3229.0210000000002</v>
      </c>
      <c r="E32" s="7">
        <f t="shared" si="11"/>
        <v>2.1969860690556882</v>
      </c>
      <c r="F32" s="6">
        <v>5066.4530000000004</v>
      </c>
      <c r="G32" s="7">
        <f t="shared" si="12"/>
        <v>3.4763668638323253</v>
      </c>
      <c r="H32" s="6">
        <v>2891.482</v>
      </c>
      <c r="I32" s="7">
        <f t="shared" si="13"/>
        <v>1.9486010628571333</v>
      </c>
      <c r="J32" s="6">
        <v>7458.9560000000001</v>
      </c>
      <c r="K32" s="7">
        <f t="shared" si="14"/>
        <v>4.5309965394317384</v>
      </c>
      <c r="L32" s="6">
        <v>5022.9629999999997</v>
      </c>
      <c r="M32" s="7">
        <f t="shared" si="15"/>
        <v>3.085349409242145</v>
      </c>
      <c r="N32" s="6">
        <v>4208.21</v>
      </c>
      <c r="O32" s="7">
        <f t="shared" si="16"/>
        <v>2.4205621834056332</v>
      </c>
      <c r="P32" s="6">
        <v>3635.8829999999998</v>
      </c>
      <c r="Q32" s="7">
        <f t="shared" si="17"/>
        <v>2.1316354697405133</v>
      </c>
      <c r="R32" s="6">
        <v>4448.0389999999998</v>
      </c>
      <c r="S32" s="7">
        <f t="shared" si="18"/>
        <v>2.4219021273936789</v>
      </c>
    </row>
    <row r="33" spans="1:19" x14ac:dyDescent="0.25">
      <c r="A33" t="s">
        <v>14</v>
      </c>
      <c r="B33" s="6">
        <v>1397.633</v>
      </c>
      <c r="C33" s="7">
        <f t="shared" si="10"/>
        <v>1.0644908406747398</v>
      </c>
      <c r="D33" s="6">
        <v>1136.317</v>
      </c>
      <c r="E33" s="7">
        <f t="shared" si="11"/>
        <v>0.77313607407048524</v>
      </c>
      <c r="F33" s="6">
        <v>436.995</v>
      </c>
      <c r="G33" s="7">
        <f t="shared" si="12"/>
        <v>0.29984585619572646</v>
      </c>
      <c r="H33" s="6">
        <v>835.90800000000002</v>
      </c>
      <c r="I33" s="7">
        <f t="shared" si="13"/>
        <v>0.56332746226702446</v>
      </c>
      <c r="J33" s="6">
        <v>612.49900000000002</v>
      </c>
      <c r="K33" s="7">
        <f t="shared" si="14"/>
        <v>0.3720669285896579</v>
      </c>
      <c r="L33" s="6">
        <v>732.745</v>
      </c>
      <c r="M33" s="7">
        <f t="shared" si="15"/>
        <v>0.45008779735688592</v>
      </c>
      <c r="N33" s="6">
        <v>1263.6990000000001</v>
      </c>
      <c r="O33" s="7">
        <f t="shared" si="16"/>
        <v>0.72687960216042347</v>
      </c>
      <c r="P33" s="6">
        <v>909.19500000000005</v>
      </c>
      <c r="Q33" s="7">
        <f t="shared" si="17"/>
        <v>0.53304034010740342</v>
      </c>
      <c r="R33" s="6">
        <v>1517.088</v>
      </c>
      <c r="S33" s="7">
        <f t="shared" si="18"/>
        <v>0.82603562033593281</v>
      </c>
    </row>
    <row r="34" spans="1:19" x14ac:dyDescent="0.25">
      <c r="A34" t="s">
        <v>29</v>
      </c>
      <c r="B34" s="6">
        <v>579.90599999999995</v>
      </c>
      <c r="C34" s="7">
        <f t="shared" si="10"/>
        <v>0.44167862768861754</v>
      </c>
      <c r="D34" s="6">
        <v>868.92399999999998</v>
      </c>
      <c r="E34" s="7">
        <f t="shared" si="11"/>
        <v>0.59120517428290009</v>
      </c>
      <c r="F34" s="6">
        <v>1104.3869999999999</v>
      </c>
      <c r="G34" s="7">
        <f t="shared" si="12"/>
        <v>0.7577795297118497</v>
      </c>
      <c r="H34" s="6">
        <v>651.279</v>
      </c>
      <c r="I34" s="7">
        <f t="shared" si="13"/>
        <v>0.43890397782747076</v>
      </c>
      <c r="J34" s="6">
        <v>1454.556</v>
      </c>
      <c r="K34" s="7">
        <f t="shared" si="14"/>
        <v>0.8835805174892668</v>
      </c>
      <c r="L34" s="6">
        <v>440.28300000000002</v>
      </c>
      <c r="M34" s="7">
        <f t="shared" si="15"/>
        <v>0.27044334070335768</v>
      </c>
      <c r="N34" s="6">
        <v>356.68900000000002</v>
      </c>
      <c r="O34" s="7">
        <f t="shared" si="16"/>
        <v>0.20516749511948598</v>
      </c>
      <c r="P34" s="6">
        <v>872.33299999999997</v>
      </c>
      <c r="Q34" s="7">
        <f t="shared" si="17"/>
        <v>0.51142898828844363</v>
      </c>
      <c r="R34" s="6">
        <v>805.61199999999997</v>
      </c>
      <c r="S34" s="7">
        <f t="shared" si="18"/>
        <v>0.43864575302821684</v>
      </c>
    </row>
    <row r="35" spans="1:19" x14ac:dyDescent="0.25">
      <c r="A35" t="s">
        <v>9</v>
      </c>
      <c r="B35" s="6">
        <v>645.14</v>
      </c>
      <c r="C35" s="7">
        <f t="shared" si="10"/>
        <v>0.49136334141573756</v>
      </c>
      <c r="D35" s="6">
        <v>384.75</v>
      </c>
      <c r="E35" s="7">
        <f t="shared" si="11"/>
        <v>0.26177915537532148</v>
      </c>
      <c r="F35" s="6">
        <v>1324.2080000000001</v>
      </c>
      <c r="G35" s="7">
        <f t="shared" si="12"/>
        <v>0.90861058259529415</v>
      </c>
      <c r="H35" s="6">
        <v>2350.7199999999998</v>
      </c>
      <c r="I35" s="7">
        <f t="shared" si="13"/>
        <v>1.5841756893107133</v>
      </c>
      <c r="J35" s="6">
        <v>2404.8960000000002</v>
      </c>
      <c r="K35" s="7">
        <f t="shared" si="14"/>
        <v>1.4608713945615486</v>
      </c>
      <c r="L35" s="6">
        <v>1188.299</v>
      </c>
      <c r="M35" s="7">
        <f t="shared" si="15"/>
        <v>0.72991133274384701</v>
      </c>
      <c r="N35" s="6">
        <v>277.00099999999998</v>
      </c>
      <c r="O35" s="7">
        <f t="shared" si="16"/>
        <v>0.15933096146949505</v>
      </c>
      <c r="P35" s="6">
        <v>1778.873</v>
      </c>
      <c r="Q35" s="7">
        <f t="shared" si="17"/>
        <v>1.0429127623093803</v>
      </c>
      <c r="R35" s="6">
        <v>713.31299999999999</v>
      </c>
      <c r="S35" s="7">
        <f t="shared" si="18"/>
        <v>0.38839009104856487</v>
      </c>
    </row>
    <row r="36" spans="1:19" x14ac:dyDescent="0.25">
      <c r="A36" s="1" t="s">
        <v>16</v>
      </c>
      <c r="B36" s="4">
        <f>SUM(B26:B35)</f>
        <v>89729.964999999997</v>
      </c>
      <c r="C36" s="5">
        <f t="shared" ref="C36:S36" si="19">SUM(C26:C35)</f>
        <v>68.341779191364935</v>
      </c>
      <c r="D36" s="4">
        <f t="shared" si="19"/>
        <v>96658.262999999992</v>
      </c>
      <c r="E36" s="5">
        <f t="shared" si="19"/>
        <v>65.765090183718485</v>
      </c>
      <c r="F36" s="4">
        <f t="shared" si="19"/>
        <v>90033.98599999999</v>
      </c>
      <c r="G36" s="5">
        <f t="shared" si="19"/>
        <v>61.777177356454985</v>
      </c>
      <c r="H36" s="4">
        <f t="shared" si="19"/>
        <v>101205.94699999999</v>
      </c>
      <c r="I36" s="5">
        <f t="shared" si="19"/>
        <v>68.203784734493482</v>
      </c>
      <c r="J36" s="4">
        <f t="shared" si="19"/>
        <v>115332.66099999999</v>
      </c>
      <c r="K36" s="5">
        <f t="shared" si="19"/>
        <v>70.059655516730999</v>
      </c>
      <c r="L36" s="4">
        <f t="shared" si="19"/>
        <v>102339.77499999998</v>
      </c>
      <c r="M36" s="5">
        <f t="shared" si="19"/>
        <v>62.862092421987583</v>
      </c>
      <c r="N36" s="4">
        <f t="shared" si="19"/>
        <v>108758.95299999999</v>
      </c>
      <c r="O36" s="5">
        <f t="shared" si="19"/>
        <v>62.558144374589347</v>
      </c>
      <c r="P36" s="4">
        <f t="shared" si="19"/>
        <v>108126.25100000002</v>
      </c>
      <c r="Q36" s="5">
        <f t="shared" si="19"/>
        <v>63.391960588848896</v>
      </c>
      <c r="R36" s="4">
        <f t="shared" si="19"/>
        <v>114666.31799999998</v>
      </c>
      <c r="S36" s="5">
        <f t="shared" si="19"/>
        <v>62.434389515154912</v>
      </c>
    </row>
    <row r="37" spans="1:19" ht="17.25" x14ac:dyDescent="0.25">
      <c r="A37" s="8" t="s">
        <v>17</v>
      </c>
      <c r="B37" s="4">
        <v>40044.542999999998</v>
      </c>
      <c r="C37" s="5">
        <f t="shared" si="10"/>
        <v>30.49945818573671</v>
      </c>
      <c r="D37" s="4">
        <v>47293.347000000002</v>
      </c>
      <c r="E37" s="5">
        <f t="shared" si="11"/>
        <v>32.17781009105132</v>
      </c>
      <c r="F37" s="4">
        <v>50649.714999999997</v>
      </c>
      <c r="G37" s="5">
        <f t="shared" si="12"/>
        <v>34.753503267187327</v>
      </c>
      <c r="H37" s="4">
        <v>42521.837</v>
      </c>
      <c r="I37" s="5">
        <f t="shared" si="13"/>
        <v>28.655926882075615</v>
      </c>
      <c r="J37" s="4">
        <v>41415.311000000002</v>
      </c>
      <c r="K37" s="5">
        <f t="shared" si="14"/>
        <v>25.158028927974534</v>
      </c>
      <c r="L37" s="4">
        <v>50551.11</v>
      </c>
      <c r="M37" s="5">
        <f>L37/L35*M35</f>
        <v>31.050962823145365</v>
      </c>
      <c r="N37" s="4">
        <v>58414.129000000001</v>
      </c>
      <c r="O37" s="5">
        <f t="shared" si="16"/>
        <v>33.599804105303285</v>
      </c>
      <c r="P37" s="4">
        <v>59766.093000000001</v>
      </c>
      <c r="Q37" s="5">
        <f t="shared" si="17"/>
        <v>35.039500370779322</v>
      </c>
      <c r="R37" s="4">
        <v>66160.816999999995</v>
      </c>
      <c r="S37" s="5">
        <f t="shared" si="18"/>
        <v>36.023745170040975</v>
      </c>
    </row>
    <row r="38" spans="1:19" x14ac:dyDescent="0.25">
      <c r="A38" t="s">
        <v>18</v>
      </c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</row>
    <row r="39" spans="1:19" x14ac:dyDescent="0.25">
      <c r="A39" t="s">
        <v>30</v>
      </c>
      <c r="B39" s="6">
        <v>16292.571</v>
      </c>
      <c r="C39" s="7">
        <f t="shared" si="10"/>
        <v>12.409046295088112</v>
      </c>
      <c r="D39" s="6">
        <v>16872.217000000001</v>
      </c>
      <c r="E39" s="7">
        <f t="shared" si="11"/>
        <v>11.479648383545523</v>
      </c>
      <c r="F39" s="6">
        <v>21081.54</v>
      </c>
      <c r="G39" s="7">
        <f t="shared" si="12"/>
        <v>14.46518246484389</v>
      </c>
      <c r="H39" s="6">
        <v>20345.934000000001</v>
      </c>
      <c r="I39" s="7">
        <f t="shared" si="13"/>
        <v>13.711345468248146</v>
      </c>
      <c r="J39" s="6">
        <v>16469.022000000001</v>
      </c>
      <c r="K39" s="7">
        <f t="shared" si="14"/>
        <v>10.004226019006571</v>
      </c>
      <c r="L39" s="6">
        <v>19638.502</v>
      </c>
      <c r="M39" s="7">
        <f>L39/L37*M37</f>
        <v>12.062927906118498</v>
      </c>
      <c r="N39" s="6">
        <v>20398.723999999998</v>
      </c>
      <c r="O39" s="7">
        <f t="shared" si="16"/>
        <v>11.733345033667259</v>
      </c>
      <c r="P39" s="6">
        <v>19815.289000000001</v>
      </c>
      <c r="Q39" s="7">
        <f t="shared" si="17"/>
        <v>11.617253051200777</v>
      </c>
      <c r="R39" s="6">
        <v>18343.652999999998</v>
      </c>
      <c r="S39" s="7">
        <f t="shared" si="18"/>
        <v>9.9878917934108582</v>
      </c>
    </row>
    <row r="40" spans="1:19" x14ac:dyDescent="0.25">
      <c r="A40" t="s">
        <v>20</v>
      </c>
      <c r="B40" s="6">
        <v>7037.5730000000003</v>
      </c>
      <c r="C40" s="7">
        <f t="shared" si="10"/>
        <v>5.3600852291551853</v>
      </c>
      <c r="D40" s="6">
        <v>9687.7819999999992</v>
      </c>
      <c r="E40" s="7">
        <f t="shared" si="11"/>
        <v>6.5914474059005652</v>
      </c>
      <c r="F40" s="6">
        <v>8915.3279999999995</v>
      </c>
      <c r="G40" s="7">
        <f t="shared" si="12"/>
        <v>6.1172877433969122</v>
      </c>
      <c r="H40" s="6">
        <v>6168.89</v>
      </c>
      <c r="I40" s="7">
        <f t="shared" si="13"/>
        <v>4.1572818404709908</v>
      </c>
      <c r="J40" s="6">
        <v>6993.0959999999995</v>
      </c>
      <c r="K40" s="7">
        <f t="shared" si="14"/>
        <v>4.2480065274435095</v>
      </c>
      <c r="L40" s="6">
        <v>8223.8379999999997</v>
      </c>
      <c r="M40" s="7">
        <f t="shared" si="15"/>
        <v>5.0514833007933975</v>
      </c>
      <c r="N40" s="6">
        <v>10959.156000000001</v>
      </c>
      <c r="O40" s="7">
        <f t="shared" si="16"/>
        <v>6.3037059879718331</v>
      </c>
      <c r="P40" s="6">
        <v>10815.21</v>
      </c>
      <c r="Q40" s="7">
        <f t="shared" si="17"/>
        <v>6.3407115269364542</v>
      </c>
      <c r="R40" s="6">
        <v>10170.165999999999</v>
      </c>
      <c r="S40" s="7">
        <f t="shared" si="18"/>
        <v>5.5375293857241052</v>
      </c>
    </row>
    <row r="42" spans="1:19" x14ac:dyDescent="0.25">
      <c r="A42" s="9" t="s">
        <v>31</v>
      </c>
    </row>
    <row r="44" spans="1:19" x14ac:dyDescent="0.25">
      <c r="A44" s="9" t="s">
        <v>32</v>
      </c>
    </row>
    <row r="45" spans="1:19" x14ac:dyDescent="0.25">
      <c r="A45" t="s">
        <v>33</v>
      </c>
    </row>
  </sheetData>
  <mergeCells count="3">
    <mergeCell ref="A1:S1"/>
    <mergeCell ref="A5:S5"/>
    <mergeCell ref="A23:S23"/>
  </mergeCells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7 Weizen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2018-11-06T14:25:13Z</cp:lastPrinted>
  <dcterms:created xsi:type="dcterms:W3CDTF">2018-11-06T14:03:18Z</dcterms:created>
  <dcterms:modified xsi:type="dcterms:W3CDTF">2018-11-14T12:56:58Z</dcterms:modified>
</cp:coreProperties>
</file>