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4.xml" ContentType="application/vnd.openxmlformats-officedocument.drawing+xml"/>
  <Override PartName="/xl/tables/table9.xml" ContentType="application/vnd.openxmlformats-officedocument.spreadsheetml.table+xml"/>
  <Override PartName="/xl/drawings/drawing5.xml" ContentType="application/vnd.openxmlformats-officedocument.drawing+xml"/>
  <Override PartName="/xl/tables/table10.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12.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tables/table13.xml" ContentType="application/vnd.openxmlformats-officedocument.spreadsheetml.table+xml"/>
  <Override PartName="/xl/drawings/drawing26.xml" ContentType="application/vnd.openxmlformats-officedocument.drawing+xml"/>
  <Override PartName="/xl/tables/table14.xml" ContentType="application/vnd.openxmlformats-officedocument.spreadsheetml.table+xml"/>
  <Override PartName="/xl/drawings/drawing27.xml" ContentType="application/vnd.openxmlformats-officedocument.drawing+xml"/>
  <Override PartName="/xl/tables/table15.xml" ContentType="application/vnd.openxmlformats-officedocument.spreadsheetml.tab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0.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9.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2.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4.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ables/table16.xml" ContentType="application/vnd.openxmlformats-officedocument.spreadsheetml.table+xml"/>
  <Override PartName="/xl/drawings/drawing55.xml" ContentType="application/vnd.openxmlformats-officedocument.drawing+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bookViews>
    <workbookView xWindow="0" yWindow="0" windowWidth="22260" windowHeight="12645" tabRatio="997"/>
  </bookViews>
  <sheets>
    <sheet name="Titelblatt" sheetId="103" r:id="rId1"/>
    <sheet name="Zeichenerklärung" sheetId="104" r:id="rId2"/>
    <sheet name="Inhaltsverzeichnis" sheetId="102" r:id="rId3"/>
    <sheet name="0101160-2024" sheetId="9" r:id="rId4"/>
    <sheet name="0104240-2024(Korrektur)" sheetId="10" r:id="rId5"/>
    <sheet name="0104290-2023 (Korrektur)" sheetId="11" r:id="rId6"/>
    <sheet name="0104330 (Korrektur)" sheetId="12" r:id="rId7"/>
    <sheet name="0106430" sheetId="29" r:id="rId8"/>
    <sheet name="0106460" sheetId="30" r:id="rId9"/>
    <sheet name="0111030-3.Vj." sheetId="46" r:id="rId10"/>
    <sheet name="0111030-4.Vj." sheetId="47" r:id="rId11"/>
    <sheet name="0111031" sheetId="43" r:id="rId12"/>
    <sheet name="0111060" sheetId="44" r:id="rId13"/>
    <sheet name="0111090" sheetId="48" r:id="rId14"/>
    <sheet name=" 0112490-2024 (Korrektur)" sheetId="13" r:id="rId15"/>
    <sheet name="0112530 (Korrektur)" sheetId="14" r:id="rId16"/>
    <sheet name="0112560" sheetId="15" r:id="rId17"/>
    <sheet name="0114090-2024" sheetId="16" r:id="rId18"/>
    <sheet name="0117660" sheetId="31" r:id="rId19"/>
    <sheet name="0117690" sheetId="41" r:id="rId20"/>
    <sheet name="0201_Vorbemerkung" sheetId="3" r:id="rId21"/>
    <sheet name="0201060" sheetId="71" r:id="rId22"/>
    <sheet name="0201130" sheetId="84" r:id="rId23"/>
    <sheet name="0201190" sheetId="72" r:id="rId24"/>
    <sheet name="0201230" sheetId="85" r:id="rId25"/>
    <sheet name="0201260" sheetId="91" r:id="rId26"/>
    <sheet name="0201330" sheetId="73" r:id="rId27"/>
    <sheet name="0201360" sheetId="74" r:id="rId28"/>
    <sheet name="0201490" sheetId="75" r:id="rId29"/>
    <sheet name="0201530" sheetId="92" r:id="rId30"/>
    <sheet name="0201560" sheetId="93" r:id="rId31"/>
    <sheet name="0201630 (1)" sheetId="94" r:id="rId32"/>
    <sheet name="0201630 (2)" sheetId="95" r:id="rId33"/>
    <sheet name="0201700" sheetId="83" r:id="rId34"/>
    <sheet name="0201730" sheetId="87" r:id="rId35"/>
    <sheet name="0201750" sheetId="88" r:id="rId36"/>
    <sheet name="0202030" sheetId="17" r:id="rId37"/>
    <sheet name="0202060" sheetId="18" r:id="rId38"/>
    <sheet name="0203160" sheetId="35" r:id="rId39"/>
    <sheet name="0203190" sheetId="36" r:id="rId40"/>
    <sheet name="0203230" sheetId="37" r:id="rId41"/>
    <sheet name="0204035(1)" sheetId="49" r:id="rId42"/>
    <sheet name="0204035(2)" sheetId="50" r:id="rId43"/>
    <sheet name="0204035(3)" sheetId="51" r:id="rId44"/>
    <sheet name="0204035(4)" sheetId="52" r:id="rId45"/>
    <sheet name="0204035(5)" sheetId="53" r:id="rId46"/>
    <sheet name="0204035(6)" sheetId="54" r:id="rId47"/>
    <sheet name="0204035(7)" sheetId="55" r:id="rId48"/>
    <sheet name="0204035(8)" sheetId="56" r:id="rId49"/>
    <sheet name="0204035(9)" sheetId="57" r:id="rId50"/>
    <sheet name="0204035(10)" sheetId="58" r:id="rId51"/>
    <sheet name="0204040(1)" sheetId="59" r:id="rId52"/>
    <sheet name="0204040(2)" sheetId="60" r:id="rId53"/>
    <sheet name="0204047" sheetId="61" r:id="rId54"/>
    <sheet name="0204490" sheetId="89" r:id="rId55"/>
    <sheet name="0206_Vorbemerkung" sheetId="4" r:id="rId56"/>
    <sheet name="0206030" sheetId="24" r:id="rId57"/>
    <sheet name="0206060" sheetId="25" r:id="rId58"/>
    <sheet name="0206090" sheetId="26" r:id="rId59"/>
    <sheet name="0206130" sheetId="27" r:id="rId60"/>
    <sheet name="0206160" sheetId="28" r:id="rId61"/>
    <sheet name="0301030_2025-01" sheetId="96" r:id="rId62"/>
    <sheet name="0301030_2024-12" sheetId="97" r:id="rId63"/>
    <sheet name="0301060_2025-01" sheetId="38" r:id="rId64"/>
    <sheet name="0301060_2024-10" sheetId="99" r:id="rId65"/>
    <sheet name="0301090" sheetId="32" r:id="rId66"/>
    <sheet name="0301435(1)" sheetId="62" r:id="rId67"/>
    <sheet name="0301435(2)" sheetId="63" r:id="rId68"/>
    <sheet name="0301435(3)" sheetId="64" r:id="rId69"/>
    <sheet name="0301435(4)" sheetId="65" r:id="rId70"/>
    <sheet name="0301440(1)" sheetId="68" r:id="rId71"/>
    <sheet name="0301440(2)" sheetId="69" r:id="rId72"/>
    <sheet name="0301440(3)" sheetId="70" r:id="rId73"/>
    <sheet name="0301445" sheetId="66" r:id="rId74"/>
    <sheet name="0301450" sheetId="67" r:id="rId75"/>
    <sheet name="0301460" sheetId="8" r:id="rId76"/>
    <sheet name="0301530" sheetId="19" r:id="rId77"/>
    <sheet name="0302030" sheetId="33" r:id="rId78"/>
    <sheet name="0302060" sheetId="34" r:id="rId79"/>
    <sheet name="0302090" sheetId="22" r:id="rId80"/>
    <sheet name="0302130" sheetId="23" r:id="rId81"/>
    <sheet name="0304030" sheetId="20" r:id="rId82"/>
    <sheet name="0505030" sheetId="21"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0117660" localSheetId="0">'[1]3720.0'!#REF!</definedName>
    <definedName name="_0117660" localSheetId="1">'[1]3720.0'!#REF!</definedName>
    <definedName name="_0117660">'[1]3720.0'!#REF!</definedName>
    <definedName name="_Fill" localSheetId="55" hidden="1">#REF!</definedName>
    <definedName name="_Fill" localSheetId="81" hidden="1">#REF!</definedName>
    <definedName name="_Fill" localSheetId="82" hidden="1">#REF!</definedName>
    <definedName name="_Fill" hidden="1">#REF!</definedName>
    <definedName name="_s" localSheetId="21">#REF!</definedName>
    <definedName name="_s" localSheetId="22">#REF!</definedName>
    <definedName name="_s" localSheetId="24">#REF!</definedName>
    <definedName name="_s" localSheetId="26">#REF!</definedName>
    <definedName name="_s" localSheetId="27">#REF!</definedName>
    <definedName name="_s" localSheetId="28">#REF!</definedName>
    <definedName name="_s" localSheetId="33">#REF!</definedName>
    <definedName name="_s" localSheetId="34">#REF!</definedName>
    <definedName name="_s" localSheetId="35">#REF!</definedName>
    <definedName name="_s" localSheetId="0">#REF!</definedName>
    <definedName name="_s" localSheetId="1">#REF!</definedName>
    <definedName name="_s">#REF!</definedName>
    <definedName name="_TAB92" localSheetId="21">#REF!</definedName>
    <definedName name="_TAB92" localSheetId="22">#REF!</definedName>
    <definedName name="_TAB92" localSheetId="24">#REF!</definedName>
    <definedName name="_TAB92" localSheetId="26">#REF!</definedName>
    <definedName name="_TAB92" localSheetId="27">#REF!</definedName>
    <definedName name="_TAB92" localSheetId="28">#REF!</definedName>
    <definedName name="_TAB92" localSheetId="33">#REF!</definedName>
    <definedName name="_TAB92" localSheetId="34">#REF!</definedName>
    <definedName name="_TAB92" localSheetId="35">#REF!</definedName>
    <definedName name="_TAB92" localSheetId="0">#REF!</definedName>
    <definedName name="_TAB92" localSheetId="1">#REF!</definedName>
    <definedName name="_TAB92">#REF!</definedName>
    <definedName name="_TAB93" localSheetId="21">#REF!</definedName>
    <definedName name="_TAB93" localSheetId="22">#REF!</definedName>
    <definedName name="_TAB93" localSheetId="24">#REF!</definedName>
    <definedName name="_TAB93" localSheetId="26">#REF!</definedName>
    <definedName name="_TAB93" localSheetId="27">#REF!</definedName>
    <definedName name="_TAB93" localSheetId="28">#REF!</definedName>
    <definedName name="_TAB93" localSheetId="33">#REF!</definedName>
    <definedName name="_TAB93" localSheetId="34">#REF!</definedName>
    <definedName name="_TAB93" localSheetId="35">#REF!</definedName>
    <definedName name="_TAB93" localSheetId="0">#REF!</definedName>
    <definedName name="_TAB93" localSheetId="1">#REF!</definedName>
    <definedName name="_TAB93">#REF!</definedName>
    <definedName name="DATEI" localSheetId="21">#REF!</definedName>
    <definedName name="DATEI" localSheetId="22">#REF!</definedName>
    <definedName name="DATEI" localSheetId="24">#REF!</definedName>
    <definedName name="DATEI" localSheetId="26">#REF!</definedName>
    <definedName name="DATEI" localSheetId="27">#REF!</definedName>
    <definedName name="DATEI" localSheetId="28">#REF!</definedName>
    <definedName name="DATEI" localSheetId="33">#REF!</definedName>
    <definedName name="DATEI" localSheetId="34">#REF!</definedName>
    <definedName name="DATEI" localSheetId="35">#REF!</definedName>
    <definedName name="DATEI" localSheetId="0">#REF!</definedName>
    <definedName name="DATEI" localSheetId="1">#REF!</definedName>
    <definedName name="DATEI">#REF!</definedName>
    <definedName name="_xlnm.Database">[2]GEWEDATB!$A$1:$AE$16384</definedName>
    <definedName name="ddddddd" localSheetId="21">[3]!Such_KjD</definedName>
    <definedName name="ddddddd" localSheetId="22">[4]!Such_KjD</definedName>
    <definedName name="ddddddd" localSheetId="24">[4]!Such_KjD</definedName>
    <definedName name="ddddddd" localSheetId="26">#N/A</definedName>
    <definedName name="ddddddd" localSheetId="27">#N/A</definedName>
    <definedName name="ddddddd" localSheetId="28">#N/A</definedName>
    <definedName name="ddddddd" localSheetId="33">[3]!Such_KjD</definedName>
    <definedName name="ddddddd" localSheetId="34">[4]!Such_KjD</definedName>
    <definedName name="ddddddd" localSheetId="35">[4]!Such_KjD</definedName>
    <definedName name="ddddddd" localSheetId="0">[5]!Such_KjD</definedName>
    <definedName name="ddddddd" localSheetId="1">[6]!Such_KjD</definedName>
    <definedName name="ddddddd">[5]!Such_KjD</definedName>
    <definedName name="Druck" localSheetId="4">'0104240-2024(Korrektur)'!$A$1:$H$74</definedName>
    <definedName name="Druck" localSheetId="7">'0106430'!$A$1:$O$20</definedName>
    <definedName name="DRUCK" localSheetId="21">#REF!</definedName>
    <definedName name="DRUCK" localSheetId="22">#REF!</definedName>
    <definedName name="DRUCK" localSheetId="24">#REF!</definedName>
    <definedName name="DRUCK" localSheetId="26">#REF!</definedName>
    <definedName name="DRUCK" localSheetId="27">#REF!</definedName>
    <definedName name="DRUCK" localSheetId="28">#REF!</definedName>
    <definedName name="DRUCK" localSheetId="33">#REF!</definedName>
    <definedName name="DRUCK" localSheetId="34">#REF!</definedName>
    <definedName name="DRUCK" localSheetId="35">#REF!</definedName>
    <definedName name="Druck" localSheetId="62">'0301030_2024-12'!$A$1:$O$48</definedName>
    <definedName name="DRUCK" localSheetId="0">#REF!</definedName>
    <definedName name="DRUCK" localSheetId="1">#REF!</definedName>
    <definedName name="DRUCK">#REF!</definedName>
    <definedName name="_xlnm.Print_Area" localSheetId="14">' 0112490-2024 (Korrektur)'!$A$1:$G$18</definedName>
    <definedName name="_xlnm.Print_Area" localSheetId="3">'0101160-2024'!$A$1:$H$36</definedName>
    <definedName name="_xlnm.Print_Area" localSheetId="4">'0104240-2024(Korrektur)'!$A$1:$H$35</definedName>
    <definedName name="_xlnm.Print_Area" localSheetId="5">'0104290-2023 (Korrektur)'!$A$1:$H$44</definedName>
    <definedName name="_xlnm.Print_Area" localSheetId="6">'0104330 (Korrektur)'!$A$1:$J$42</definedName>
    <definedName name="_xlnm.Print_Area" localSheetId="7">'0106430'!$A$1:$O$79</definedName>
    <definedName name="_xlnm.Print_Area" localSheetId="8">'0106460'!$A$1:$P$42</definedName>
    <definedName name="_xlnm.Print_Area" localSheetId="9">'0111030-3.Vj.'!$B$1:$O$38</definedName>
    <definedName name="_xlnm.Print_Area" localSheetId="10">'0111030-4.Vj.'!$B$4:$K$57</definedName>
    <definedName name="_xlnm.Print_Area" localSheetId="11">'0111031'!$A$1:$M$26</definedName>
    <definedName name="_xlnm.Print_Area" localSheetId="12">'0111060'!$A$1:$O$29</definedName>
    <definedName name="_xlnm.Print_Area" localSheetId="13">'0111090'!$B$1:$Y$32</definedName>
    <definedName name="_xlnm.Print_Area" localSheetId="15">'0112530 (Korrektur)'!$A$1:$J$62</definedName>
    <definedName name="_xlnm.Print_Area" localSheetId="16">'0112560'!$A$1:$J$49</definedName>
    <definedName name="_xlnm.Print_Area" localSheetId="17">'0114090-2024'!$A$1:$E$36</definedName>
    <definedName name="_xlnm.Print_Area" localSheetId="19">'0117690'!$A$1:$R$31</definedName>
    <definedName name="_xlnm.Print_Area" localSheetId="21">'0201060'!$A$1:$P$37</definedName>
    <definedName name="_xlnm.Print_Area" localSheetId="22">'0201130'!$A$1:$O$28</definedName>
    <definedName name="_xlnm.Print_Area" localSheetId="24">'0201230'!$A$1:$N$22</definedName>
    <definedName name="_xlnm.Print_Area" localSheetId="25">'0201260'!$B$6:$W$89</definedName>
    <definedName name="_xlnm.Print_Area" localSheetId="27">'0201360'!$A$1:$H$54</definedName>
    <definedName name="_xlnm.Print_Area" localSheetId="28">'0201490'!$A$5:$M$25</definedName>
    <definedName name="_xlnm.Print_Area" localSheetId="29">'0201530'!$B$11:$R$96</definedName>
    <definedName name="_xlnm.Print_Area" localSheetId="30">'0201560'!$B$6:$P$90</definedName>
    <definedName name="_xlnm.Print_Area" localSheetId="31">'0201630 (1)'!$B$8:$AE$89</definedName>
    <definedName name="_xlnm.Print_Area" localSheetId="32">'0201630 (2)'!$A$9:$W$91</definedName>
    <definedName name="_xlnm.Print_Area" localSheetId="33">'0201700'!$A$1:$Q$34</definedName>
    <definedName name="_xlnm.Print_Area" localSheetId="35">'0201750'!$A$1:$P$16</definedName>
    <definedName name="_xlnm.Print_Area" localSheetId="37">'0202060'!$A$1:$E$29</definedName>
    <definedName name="_xlnm.Print_Area" localSheetId="38">'0203160'!$A$1:$O$62</definedName>
    <definedName name="_xlnm.Print_Area" localSheetId="40">'0203230'!$A$1:$O$34</definedName>
    <definedName name="_xlnm.Print_Area" localSheetId="41">'0204035(1)'!$B$9:$I$105</definedName>
    <definedName name="_xlnm.Print_Area" localSheetId="50">'0204035(10)'!$B$9:$J$98</definedName>
    <definedName name="_xlnm.Print_Area" localSheetId="42">'0204035(2)'!$B$9:$J$105</definedName>
    <definedName name="_xlnm.Print_Area" localSheetId="43">'0204035(3)'!$B$9:$I$105</definedName>
    <definedName name="_xlnm.Print_Area" localSheetId="44">'0204035(4)'!$B$9:$J$105</definedName>
    <definedName name="_xlnm.Print_Area" localSheetId="45">'0204035(5)'!$B$9:$I$105</definedName>
    <definedName name="_xlnm.Print_Area" localSheetId="46">'0204035(6)'!$B$9:$J$105</definedName>
    <definedName name="_xlnm.Print_Area" localSheetId="47">'0204035(7)'!$B$9:$I$105</definedName>
    <definedName name="_xlnm.Print_Area" localSheetId="48">'0204035(8)'!$B$9:$J$105</definedName>
    <definedName name="_xlnm.Print_Area" localSheetId="49">'0204035(9)'!$B$9:$I$98</definedName>
    <definedName name="_xlnm.Print_Area" localSheetId="51">'0204040(1)'!$B$7:$S$94</definedName>
    <definedName name="_xlnm.Print_Area" localSheetId="52">'0204040(2)'!$B$7:$S$114</definedName>
    <definedName name="_xlnm.Print_Area" localSheetId="53">'0204047'!$B$7:$S$24</definedName>
    <definedName name="_xlnm.Print_Area" localSheetId="54">'0204490'!$B$6:$M$40</definedName>
    <definedName name="_xlnm.Print_Area" localSheetId="62">'0301030_2024-12'!$A$1:$O$47</definedName>
    <definedName name="_xlnm.Print_Area" localSheetId="61">'0301030_2025-01'!$A$1:$O$47</definedName>
    <definedName name="_xlnm.Print_Area" localSheetId="64">'0301060_2024-10'!$A$1:$O$28</definedName>
    <definedName name="_xlnm.Print_Area" localSheetId="63">'0301060_2025-01'!$A$1:$O$28</definedName>
    <definedName name="_xlnm.Print_Area" localSheetId="66">'0301435(1)'!$B$12:$R$150</definedName>
    <definedName name="_xlnm.Print_Area" localSheetId="67">'0301435(2)'!$B$12:$R$149</definedName>
    <definedName name="_xlnm.Print_Area" localSheetId="68">'0301435(3)'!$B$12:$R$101</definedName>
    <definedName name="_xlnm.Print_Area" localSheetId="69">'0301435(4)'!$B$12:$R$47</definedName>
    <definedName name="_xlnm.Print_Area" localSheetId="70">'0301440(1)'!$B$5:$R$97</definedName>
    <definedName name="_xlnm.Print_Area" localSheetId="71">'0301440(2)'!$B$3:$R$79</definedName>
    <definedName name="_xlnm.Print_Area" localSheetId="72">'0301440(3)'!$B$12:$R$60</definedName>
    <definedName name="_xlnm.Print_Area" localSheetId="73">'0301445'!$A$1:$Q$40</definedName>
    <definedName name="_xlnm.Print_Area" localSheetId="75">'0301460'!$A$3:$P$24</definedName>
    <definedName name="_xlnm.Print_Area" localSheetId="80">'0302130'!$A$1:$P$30</definedName>
    <definedName name="_xlnm.Print_Area" localSheetId="0">Titelblatt!$A$1:$A$50</definedName>
    <definedName name="_xlnm.Print_Titles" localSheetId="66">'0301435(1)'!$12:$18</definedName>
    <definedName name="_xlnm.Print_Titles" localSheetId="67">'0301435(2)'!$12:$18</definedName>
    <definedName name="_xlnm.Print_Titles" localSheetId="68">'0301435(3)'!$12:$18</definedName>
    <definedName name="_xlnm.Print_Titles" localSheetId="69">'0301435(4)'!$12:$18</definedName>
    <definedName name="_xlnm.Print_Titles" localSheetId="70">'0301440(1)'!$12:$19</definedName>
    <definedName name="_xlnm.Print_Titles" localSheetId="71">'0301440(2)'!$12:$19</definedName>
    <definedName name="_xlnm.Print_Titles" localSheetId="72">'0301440(3)'!$12:$19</definedName>
    <definedName name="_xlnm.Print_Titles" localSheetId="73">'0301445'!$6:$17</definedName>
    <definedName name="FETT" localSheetId="21">#REF!</definedName>
    <definedName name="FETT" localSheetId="22">#REF!</definedName>
    <definedName name="FETT" localSheetId="24">#REF!</definedName>
    <definedName name="FETT" localSheetId="26">#REF!</definedName>
    <definedName name="FETT" localSheetId="27">#REF!</definedName>
    <definedName name="FETT" localSheetId="28">#REF!</definedName>
    <definedName name="FETT" localSheetId="33">#REF!</definedName>
    <definedName name="FETT" localSheetId="34">#REF!</definedName>
    <definedName name="FETT" localSheetId="35">#REF!</definedName>
    <definedName name="FETT" localSheetId="0">#REF!</definedName>
    <definedName name="FETT" localSheetId="1">#REF!</definedName>
    <definedName name="FETT">#REF!</definedName>
    <definedName name="gewünschte_Monate" localSheetId="21">#REF!</definedName>
    <definedName name="gewünschte_Monate" localSheetId="22">#REF!</definedName>
    <definedName name="gewünschte_Monate" localSheetId="24">#REF!</definedName>
    <definedName name="gewünschte_Monate" localSheetId="26">#REF!</definedName>
    <definedName name="gewünschte_Monate" localSheetId="27">#REF!</definedName>
    <definedName name="gewünschte_Monate" localSheetId="28">#REF!</definedName>
    <definedName name="gewünschte_Monate" localSheetId="33">#REF!</definedName>
    <definedName name="gewünschte_Monate" localSheetId="34">#REF!</definedName>
    <definedName name="gewünschte_Monate" localSheetId="35">#REF!</definedName>
    <definedName name="gewünschte_Monate" localSheetId="62">'0301030_2024-12'!#REF!</definedName>
    <definedName name="gewünschte_Monate" localSheetId="0">#REF!</definedName>
    <definedName name="gewünschte_Monate" localSheetId="1">#REF!</definedName>
    <definedName name="gewünschte_Monate">#REF!</definedName>
    <definedName name="HERVOL" localSheetId="21">#REF!</definedName>
    <definedName name="HERVOL" localSheetId="22">#REF!</definedName>
    <definedName name="HERVOL" localSheetId="24">#REF!</definedName>
    <definedName name="HERVOL" localSheetId="26">#REF!</definedName>
    <definedName name="HERVOL" localSheetId="27">#REF!</definedName>
    <definedName name="HERVOL" localSheetId="28">#REF!</definedName>
    <definedName name="HERVOL" localSheetId="33">#REF!</definedName>
    <definedName name="HERVOL" localSheetId="34">#REF!</definedName>
    <definedName name="HERVOL" localSheetId="35">#REF!</definedName>
    <definedName name="HERVOL" localSheetId="0">#REF!</definedName>
    <definedName name="HERVOL" localSheetId="1">#REF!</definedName>
    <definedName name="HERVOL">#REF!</definedName>
    <definedName name="KOPF" localSheetId="21">#REF!</definedName>
    <definedName name="KOPF" localSheetId="22">#REF!</definedName>
    <definedName name="KOPF" localSheetId="24">#REF!</definedName>
    <definedName name="KOPF" localSheetId="26">#REF!</definedName>
    <definedName name="KOPF" localSheetId="27">#REF!</definedName>
    <definedName name="KOPF" localSheetId="28">#REF!</definedName>
    <definedName name="KOPF" localSheetId="33">#REF!</definedName>
    <definedName name="KOPF" localSheetId="34">#REF!</definedName>
    <definedName name="KOPF" localSheetId="35">#REF!</definedName>
    <definedName name="KOPF" localSheetId="0">#REF!</definedName>
    <definedName name="KOPF" localSheetId="1">#REF!</definedName>
    <definedName name="KOPF">#REF!</definedName>
    <definedName name="LH_6_17" localSheetId="21">'[1]3720.0'!#REF!</definedName>
    <definedName name="LH_6_17" localSheetId="22">'[1]3720.0'!#REF!</definedName>
    <definedName name="LH_6_17" localSheetId="24">'[1]3720.0'!#REF!</definedName>
    <definedName name="LH_6_17" localSheetId="26">'[1]3720.0'!#REF!</definedName>
    <definedName name="LH_6_17" localSheetId="27">'[1]3720.0'!#REF!</definedName>
    <definedName name="LH_6_17" localSheetId="28">'[1]3720.0'!#REF!</definedName>
    <definedName name="LH_6_17" localSheetId="33">'[1]3720.0'!#REF!</definedName>
    <definedName name="LH_6_17" localSheetId="34">'[1]3720.0'!#REF!</definedName>
    <definedName name="LH_6_17" localSheetId="35">'[1]3720.0'!#REF!</definedName>
    <definedName name="LH_6_17" localSheetId="0">'[1]3720.0'!#REF!</definedName>
    <definedName name="LH_6_17" localSheetId="1">'[1]3720.0'!#REF!</definedName>
    <definedName name="LH_6_17">'[1]3720.0'!#REF!</definedName>
    <definedName name="LQ_8_10" localSheetId="21">'[1]3720.0'!#REF!</definedName>
    <definedName name="LQ_8_10" localSheetId="22">'[1]3720.0'!#REF!</definedName>
    <definedName name="LQ_8_10" localSheetId="24">'[1]3720.0'!#REF!</definedName>
    <definedName name="LQ_8_10" localSheetId="26">'[1]3720.0'!#REF!</definedName>
    <definedName name="LQ_8_10" localSheetId="27">'[1]3720.0'!#REF!</definedName>
    <definedName name="LQ_8_10" localSheetId="28">'[1]3720.0'!#REF!</definedName>
    <definedName name="LQ_8_10" localSheetId="33">'[1]3720.0'!#REF!</definedName>
    <definedName name="LQ_8_10" localSheetId="34">'[1]3720.0'!#REF!</definedName>
    <definedName name="LQ_8_10" localSheetId="35">'[1]3720.0'!#REF!</definedName>
    <definedName name="LQ_8_10" localSheetId="0">'[1]3720.0'!#REF!</definedName>
    <definedName name="LQ_8_10" localSheetId="1">'[1]3720.0'!#REF!</definedName>
    <definedName name="LQ_8_10">'[1]3720.0'!#REF!</definedName>
    <definedName name="LQ_8_12" localSheetId="22">'[1]3720.0'!#REF!</definedName>
    <definedName name="LQ_8_12" localSheetId="24">'[1]3720.0'!#REF!</definedName>
    <definedName name="LQ_8_12" localSheetId="34">'[1]3720.0'!#REF!</definedName>
    <definedName name="LQ_8_12" localSheetId="35">'[1]3720.0'!#REF!</definedName>
    <definedName name="LQ_8_12" localSheetId="0">'[1]3720.0'!#REF!</definedName>
    <definedName name="LQ_8_12" localSheetId="1">'[1]3720.0'!#REF!</definedName>
    <definedName name="LQ_8_12">'[1]3720.0'!#REF!</definedName>
    <definedName name="LQ_8_17" localSheetId="22">'[1]3720.0'!#REF!</definedName>
    <definedName name="LQ_8_17" localSheetId="24">'[1]3720.0'!#REF!</definedName>
    <definedName name="LQ_8_17" localSheetId="34">'[1]3720.0'!#REF!</definedName>
    <definedName name="LQ_8_17" localSheetId="35">'[1]3720.0'!#REF!</definedName>
    <definedName name="LQ_8_17" localSheetId="0">'[1]3720.0'!#REF!</definedName>
    <definedName name="LQ_8_17" localSheetId="1">'[1]3720.0'!#REF!</definedName>
    <definedName name="LQ_8_17">'[1]3720.0'!#REF!</definedName>
    <definedName name="Matrix">[7]Großhandelspreise!$B$6:$ZZ$18</definedName>
    <definedName name="Matrix2">[7]Erzeugerpreise!$B$5:$ZZ$18</definedName>
    <definedName name="MISCHGE" localSheetId="21">#REF!</definedName>
    <definedName name="MISCHGE" localSheetId="22">#REF!</definedName>
    <definedName name="MISCHGE" localSheetId="24">#REF!</definedName>
    <definedName name="MISCHGE" localSheetId="26">#REF!</definedName>
    <definedName name="MISCHGE" localSheetId="27">#REF!</definedName>
    <definedName name="MISCHGE" localSheetId="28">#REF!</definedName>
    <definedName name="MISCHGE" localSheetId="33">#REF!</definedName>
    <definedName name="MISCHGE" localSheetId="34">#REF!</definedName>
    <definedName name="MISCHGE" localSheetId="35">#REF!</definedName>
    <definedName name="MISCHGE" localSheetId="0">#REF!</definedName>
    <definedName name="MISCHGE" localSheetId="1">#REF!</definedName>
    <definedName name="MISCHGE">#REF!</definedName>
    <definedName name="MSTR.Einkauf_Beschaffung__Kreise_Monat" localSheetId="53">#REF!</definedName>
    <definedName name="MSTR.Einkauf_Beschaffung__Kreise_Monat">#REF!</definedName>
    <definedName name="MSTR.Einkauf_Beschaffung__Kreise_Monat.1" localSheetId="53">#REF!</definedName>
    <definedName name="MSTR.Einkauf_Beschaffung__Kreise_Monat.1">#REF!</definedName>
    <definedName name="MSTR.Einkauf_Beschaffung__Kreise_Monat.2" localSheetId="53">#REF!</definedName>
    <definedName name="MSTR.Einkauf_Beschaffung__Kreise_Monat.2">#REF!</definedName>
    <definedName name="MSTR.Milchpreis_KUH_Ausland" localSheetId="53">#REF!</definedName>
    <definedName name="MSTR.Milchpreis_KUH_Ausland">#REF!</definedName>
    <definedName name="MW4W" comment="Berechnung Mittelwert in Monaten mit w Wochen" localSheetId="21">AVERAGE(#REF!)</definedName>
    <definedName name="MW4W" comment="Berechnung Mittelwert in Monaten mit w Wochen" localSheetId="22">AVERAGE(#REF!)</definedName>
    <definedName name="MW4W" comment="Berechnung Mittelwert in Monaten mit w Wochen" localSheetId="24">AVERAGE(#REF!)</definedName>
    <definedName name="MW4W" comment="Berechnung Mittelwert in Monaten mit w Wochen" localSheetId="26">AVERAGE(#REF!)</definedName>
    <definedName name="MW4W" comment="Berechnung Mittelwert in Monaten mit w Wochen" localSheetId="27">AVERAGE(#REF!)</definedName>
    <definedName name="MW4W" comment="Berechnung Mittelwert in Monaten mit w Wochen" localSheetId="28">AVERAGE(#REF!)</definedName>
    <definedName name="MW4W" comment="Berechnung Mittelwert in Monaten mit w Wochen" localSheetId="33">AVERAGE(#REF!)</definedName>
    <definedName name="MW4W" comment="Berechnung Mittelwert in Monaten mit w Wochen" localSheetId="34">AVERAGE(#REF!)</definedName>
    <definedName name="MW4W" comment="Berechnung Mittelwert in Monaten mit w Wochen" localSheetId="35">AVERAGE(#REF!)</definedName>
    <definedName name="MW4W" comment="Berechnung Mittelwert in Monaten mit w Wochen" localSheetId="0">AVERAGE(#REF!)</definedName>
    <definedName name="MW4W" comment="Berechnung Mittelwert in Monaten mit w Wochen" localSheetId="1">AVERAGE(#REF!)</definedName>
    <definedName name="MW4W" comment="Berechnung Mittelwert in Monaten mit w Wochen">AVERAGE(#REF!)</definedName>
    <definedName name="MW5W" localSheetId="21">AVERAGE(#REF!)</definedName>
    <definedName name="MW5W" localSheetId="22">AVERAGE(#REF!)</definedName>
    <definedName name="MW5W" localSheetId="24">AVERAGE(#REF!)</definedName>
    <definedName name="MW5W" localSheetId="26">AVERAGE(#REF!)</definedName>
    <definedName name="MW5W" localSheetId="27">AVERAGE(#REF!)</definedName>
    <definedName name="MW5W" localSheetId="28">AVERAGE(#REF!)</definedName>
    <definedName name="MW5W" localSheetId="33">AVERAGE(#REF!)</definedName>
    <definedName name="MW5W" localSheetId="34">AVERAGE(#REF!)</definedName>
    <definedName name="MW5W" localSheetId="35">AVERAGE(#REF!)</definedName>
    <definedName name="MW5W" localSheetId="0">AVERAGE(#REF!)</definedName>
    <definedName name="MW5W" localSheetId="1">AVERAGE(#REF!)</definedName>
    <definedName name="MW5W">AVERAGE(#REF!)</definedName>
    <definedName name="neu" localSheetId="0">#REF!</definedName>
    <definedName name="neu" localSheetId="1">#REF!</definedName>
    <definedName name="neu">#REF!</definedName>
    <definedName name="nix_" localSheetId="0">'[1]3720.0'!#REF!</definedName>
    <definedName name="nix_" localSheetId="1">'[1]3720.0'!#REF!</definedName>
    <definedName name="nix_">'[1]3720.0'!#REF!</definedName>
    <definedName name="NL" localSheetId="21">#REF!</definedName>
    <definedName name="NL" localSheetId="22">#REF!</definedName>
    <definedName name="NL" localSheetId="24">#REF!</definedName>
    <definedName name="NL" localSheetId="26">#REF!</definedName>
    <definedName name="NL" localSheetId="27">#REF!</definedName>
    <definedName name="NL" localSheetId="28">#REF!</definedName>
    <definedName name="NL" localSheetId="33">#REF!</definedName>
    <definedName name="NL" localSheetId="34">#REF!</definedName>
    <definedName name="NL" localSheetId="35">#REF!</definedName>
    <definedName name="NL" localSheetId="0">#REF!</definedName>
    <definedName name="NL" localSheetId="1">#REF!</definedName>
    <definedName name="NL">#REF!</definedName>
    <definedName name="sdadasrd" localSheetId="26">#REF!</definedName>
    <definedName name="sdadasrd" localSheetId="27">#REF!</definedName>
    <definedName name="sdadasrd" localSheetId="28">#REF!</definedName>
    <definedName name="sdadasrd" localSheetId="0">#REF!</definedName>
    <definedName name="sdadasrd" localSheetId="1">#REF!</definedName>
    <definedName name="sdadasrd">#REF!</definedName>
    <definedName name="STRUKTUR" localSheetId="21">#REF!</definedName>
    <definedName name="STRUKTUR" localSheetId="22">#REF!</definedName>
    <definedName name="STRUKTUR" localSheetId="24">#REF!</definedName>
    <definedName name="STRUKTUR" localSheetId="26">#REF!</definedName>
    <definedName name="STRUKTUR" localSheetId="27">#REF!</definedName>
    <definedName name="STRUKTUR" localSheetId="28">#REF!</definedName>
    <definedName name="STRUKTUR" localSheetId="33">#REF!</definedName>
    <definedName name="STRUKTUR" localSheetId="34">#REF!</definedName>
    <definedName name="STRUKTUR" localSheetId="35">#REF!</definedName>
    <definedName name="STRUKTUR" localSheetId="0">#REF!</definedName>
    <definedName name="STRUKTUR" localSheetId="1">#REF!</definedName>
    <definedName name="STRUKTUR">#REF!</definedName>
    <definedName name="Such_KjD" localSheetId="21">#REF!</definedName>
    <definedName name="Such_KjD" localSheetId="22">#REF!</definedName>
    <definedName name="Such_KjD" localSheetId="24">#REF!</definedName>
    <definedName name="Such_KjD" localSheetId="26">#REF!</definedName>
    <definedName name="Such_KjD" localSheetId="27">#REF!</definedName>
    <definedName name="Such_KjD" localSheetId="28">#REF!</definedName>
    <definedName name="Such_KjD" localSheetId="33">#REF!</definedName>
    <definedName name="Such_KjD" localSheetId="34">#REF!</definedName>
    <definedName name="Such_KjD" localSheetId="35">#REF!</definedName>
    <definedName name="Such_KjD" localSheetId="62">'0301030_2024-12'!#REF!</definedName>
    <definedName name="Such_KjD" localSheetId="0">#REF!</definedName>
    <definedName name="Such_KjD" localSheetId="1">#REF!</definedName>
    <definedName name="Such_KjD">#REF!</definedName>
    <definedName name="Such_M1" localSheetId="21">#REF!</definedName>
    <definedName name="Such_M1" localSheetId="22">#REF!</definedName>
    <definedName name="Such_M1" localSheetId="24">#REF!</definedName>
    <definedName name="Such_M1" localSheetId="26">#REF!</definedName>
    <definedName name="Such_M1" localSheetId="27">#REF!</definedName>
    <definedName name="Such_M1" localSheetId="28">#REF!</definedName>
    <definedName name="Such_M1" localSheetId="33">#REF!</definedName>
    <definedName name="Such_M1" localSheetId="34">#REF!</definedName>
    <definedName name="Such_M1" localSheetId="35">#REF!</definedName>
    <definedName name="Such_M1" localSheetId="62">'0301030_2024-12'!#REF!</definedName>
    <definedName name="Such_M1" localSheetId="0">#REF!</definedName>
    <definedName name="Such_M1" localSheetId="1">#REF!</definedName>
    <definedName name="Such_M1">#REF!</definedName>
    <definedName name="Such_M2" localSheetId="21">#REF!</definedName>
    <definedName name="Such_M2" localSheetId="22">#REF!</definedName>
    <definedName name="Such_M2" localSheetId="24">#REF!</definedName>
    <definedName name="Such_M2" localSheetId="26">#REF!</definedName>
    <definedName name="Such_M2" localSheetId="27">#REF!</definedName>
    <definedName name="Such_M2" localSheetId="28">#REF!</definedName>
    <definedName name="Such_M2" localSheetId="33">#REF!</definedName>
    <definedName name="Such_M2" localSheetId="34">#REF!</definedName>
    <definedName name="Such_M2" localSheetId="35">#REF!</definedName>
    <definedName name="Such_M2" localSheetId="62">'0301030_2024-12'!#REF!</definedName>
    <definedName name="Such_M2" localSheetId="0">#REF!</definedName>
    <definedName name="Such_M2" localSheetId="1">#REF!</definedName>
    <definedName name="Such_M2">#REF!</definedName>
    <definedName name="Such_M3" localSheetId="21">#REF!</definedName>
    <definedName name="Such_M3" localSheetId="22">#REF!</definedName>
    <definedName name="Such_M3" localSheetId="24">#REF!</definedName>
    <definedName name="Such_M3" localSheetId="26">#REF!</definedName>
    <definedName name="Such_M3" localSheetId="27">#REF!</definedName>
    <definedName name="Such_M3" localSheetId="28">#REF!</definedName>
    <definedName name="Such_M3" localSheetId="33">#REF!</definedName>
    <definedName name="Such_M3" localSheetId="34">#REF!</definedName>
    <definedName name="Such_M3" localSheetId="35">#REF!</definedName>
    <definedName name="Such_M3" localSheetId="62">'0301030_2024-12'!#REF!</definedName>
    <definedName name="Such_M3" localSheetId="0">#REF!</definedName>
    <definedName name="Such_M3" localSheetId="1">#REF!</definedName>
    <definedName name="Such_M3">#REF!</definedName>
    <definedName name="Such_M4" localSheetId="21">#REF!</definedName>
    <definedName name="Such_M4" localSheetId="22">#REF!</definedName>
    <definedName name="Such_M4" localSheetId="24">#REF!</definedName>
    <definedName name="Such_M4" localSheetId="26">#REF!</definedName>
    <definedName name="Such_M4" localSheetId="27">#REF!</definedName>
    <definedName name="Such_M4" localSheetId="28">#REF!</definedName>
    <definedName name="Such_M4" localSheetId="33">#REF!</definedName>
    <definedName name="Such_M4" localSheetId="34">#REF!</definedName>
    <definedName name="Such_M4" localSheetId="35">#REF!</definedName>
    <definedName name="Such_M4" localSheetId="62">'0301030_2024-12'!#REF!</definedName>
    <definedName name="Such_M4" localSheetId="0">#REF!</definedName>
    <definedName name="Such_M4" localSheetId="1">#REF!</definedName>
    <definedName name="Such_M4">#REF!</definedName>
    <definedName name="Such_M5" localSheetId="21">#REF!</definedName>
    <definedName name="Such_M5" localSheetId="22">#REF!</definedName>
    <definedName name="Such_M5" localSheetId="24">#REF!</definedName>
    <definedName name="Such_M5" localSheetId="26">#REF!</definedName>
    <definedName name="Such_M5" localSheetId="27">#REF!</definedName>
    <definedName name="Such_M5" localSheetId="28">#REF!</definedName>
    <definedName name="Such_M5" localSheetId="33">#REF!</definedName>
    <definedName name="Such_M5" localSheetId="34">#REF!</definedName>
    <definedName name="Such_M5" localSheetId="35">#REF!</definedName>
    <definedName name="Such_M5" localSheetId="0">#REF!</definedName>
    <definedName name="Such_M5" localSheetId="1">#REF!</definedName>
    <definedName name="Such_M5">#REF!</definedName>
    <definedName name="Such_WjD" localSheetId="21">#REF!</definedName>
    <definedName name="Such_WjD" localSheetId="22">#REF!</definedName>
    <definedName name="Such_WjD" localSheetId="24">#REF!</definedName>
    <definedName name="Such_WjD" localSheetId="26">#REF!</definedName>
    <definedName name="Such_WjD" localSheetId="27">#REF!</definedName>
    <definedName name="Such_WjD" localSheetId="28">#REF!</definedName>
    <definedName name="Such_WjD" localSheetId="33">#REF!</definedName>
    <definedName name="Such_WjD" localSheetId="34">#REF!</definedName>
    <definedName name="Such_WjD" localSheetId="35">#REF!</definedName>
    <definedName name="Such_WjD" localSheetId="62">'0301030_2024-12'!#REF!</definedName>
    <definedName name="Such_WjD" localSheetId="0">#REF!</definedName>
    <definedName name="Such_WjD" localSheetId="1">#REF!</definedName>
    <definedName name="Such_WjD">#REF!</definedName>
    <definedName name="_xlnm.Criteria" localSheetId="19">#REF!,#REF!,#REF!,#REF!,#REF!,#REF!,#REF!,#REF!,#REF!,#REF!,#REF!,#REF!,#REF!,#REF!,#REF!,#REF!,#REF!,#REF!</definedName>
    <definedName name="_xlnm.Criteria" localSheetId="21">#REF!,#REF!,#REF!,#REF!,#REF!,#REF!,#REF!,#REF!,#REF!,#REF!,#REF!,#REF!,#REF!,#REF!,#REF!,#REF!,#REF!,#REF!</definedName>
    <definedName name="_xlnm.Criteria" localSheetId="22">#REF!,#REF!,#REF!,#REF!,#REF!,#REF!,#REF!,#REF!,#REF!,#REF!,#REF!,#REF!,#REF!,#REF!,#REF!,#REF!,#REF!,#REF!</definedName>
    <definedName name="_xlnm.Criteria" localSheetId="24">#REF!,#REF!,#REF!,#REF!,#REF!,#REF!,#REF!,#REF!,#REF!,#REF!,#REF!,#REF!,#REF!,#REF!,#REF!,#REF!,#REF!,#REF!</definedName>
    <definedName name="_xlnm.Criteria" localSheetId="26">#REF!,#REF!,#REF!,#REF!,#REF!,#REF!,#REF!,#REF!,#REF!,#REF!,#REF!,#REF!,#REF!,#REF!,#REF!,#REF!,#REF!,#REF!</definedName>
    <definedName name="_xlnm.Criteria" localSheetId="27">#REF!,#REF!,#REF!,#REF!,#REF!,#REF!,#REF!,#REF!,#REF!,#REF!,#REF!,#REF!,#REF!,#REF!,#REF!,#REF!,#REF!,#REF!</definedName>
    <definedName name="_xlnm.Criteria" localSheetId="28">#REF!,#REF!,#REF!,#REF!,#REF!,#REF!,#REF!,#REF!,#REF!,#REF!,#REF!,#REF!,#REF!,#REF!,#REF!,#REF!,#REF!,#REF!</definedName>
    <definedName name="_xlnm.Criteria" localSheetId="33">#REF!,#REF!,#REF!,#REF!,#REF!,#REF!,#REF!,#REF!,#REF!,#REF!,#REF!,#REF!,#REF!,#REF!,#REF!,#REF!,#REF!,#REF!</definedName>
    <definedName name="_xlnm.Criteria" localSheetId="34">#REF!,#REF!,#REF!,#REF!,#REF!,#REF!,#REF!,#REF!,#REF!,#REF!,#REF!,#REF!,#REF!,#REF!,#REF!,#REF!,#REF!,#REF!</definedName>
    <definedName name="_xlnm.Criteria" localSheetId="35">#REF!,#REF!,#REF!,#REF!,#REF!,#REF!,#REF!,#REF!,#REF!,#REF!,#REF!,#REF!,#REF!,#REF!,#REF!,#REF!,#REF!,#REF!</definedName>
    <definedName name="_xlnm.Criteria" localSheetId="62">'0301030_2024-12'!Such_WjD</definedName>
    <definedName name="_xlnm.Criteria" localSheetId="0">#REF!,#REF!,#REF!,#REF!,#REF!,#REF!,#REF!,#REF!,#REF!,#REF!,#REF!,#REF!,#REF!,#REF!,#REF!,#REF!,#REF!,#REF!</definedName>
    <definedName name="_xlnm.Criteria" localSheetId="1">#REF!,#REF!,#REF!,#REF!,#REF!,#REF!,#REF!,#REF!,#REF!,#REF!,#REF!,#REF!,#REF!,#REF!,#REF!,#REF!,#REF!,#REF!</definedName>
    <definedName name="_xlnm.Criteria">#REF!,#REF!,#REF!,#REF!,#REF!,#REF!,#REF!,#REF!,#REF!,#REF!,#REF!,#REF!,#REF!,#REF!,#REF!,#REF!,#REF!,#REF!</definedName>
    <definedName name="Tab107ab" localSheetId="21">#REF!</definedName>
    <definedName name="Tab107ab" localSheetId="22">#REF!</definedName>
    <definedName name="Tab107ab" localSheetId="24">#REF!</definedName>
    <definedName name="Tab107ab" localSheetId="26">#REF!</definedName>
    <definedName name="Tab107ab" localSheetId="27">#REF!</definedName>
    <definedName name="Tab107ab" localSheetId="28">#REF!</definedName>
    <definedName name="Tab107ab" localSheetId="33">#REF!</definedName>
    <definedName name="Tab107ab" localSheetId="34">#REF!</definedName>
    <definedName name="Tab107ab" localSheetId="35">#REF!</definedName>
    <definedName name="Tab107ab" localSheetId="0">#REF!</definedName>
    <definedName name="Tab107ab" localSheetId="1">#REF!</definedName>
    <definedName name="Tab107ab">#REF!</definedName>
    <definedName name="VERBAND" localSheetId="21">#REF!</definedName>
    <definedName name="VERBAND" localSheetId="22">#REF!</definedName>
    <definedName name="VERBAND" localSheetId="24">#REF!</definedName>
    <definedName name="VERBAND" localSheetId="26">#REF!</definedName>
    <definedName name="VERBAND" localSheetId="27">#REF!</definedName>
    <definedName name="VERBAND" localSheetId="28">#REF!</definedName>
    <definedName name="VERBAND" localSheetId="33">#REF!</definedName>
    <definedName name="VERBAND" localSheetId="34">#REF!</definedName>
    <definedName name="VERBAND" localSheetId="35">#REF!</definedName>
    <definedName name="VERBAND" localSheetId="0">#REF!</definedName>
    <definedName name="VERBAND" localSheetId="1">#REF!</definedName>
    <definedName name="VERBAND">#REF!</definedName>
    <definedName name="xlhInhalt">"ZRDaten1"</definedName>
    <definedName name="Z_139EEA5B_4AFE_460A_8DFD_626ADF2055AD_.wvu.PrintArea" localSheetId="19" hidden="1">'0117690'!$A$1:$R$31</definedName>
    <definedName name="Z_71185452_610A_4B52_86DB_F2FBCC4800C9_.wvu.PrintArea" localSheetId="19" hidden="1">'0117690'!$A$1:$R$31</definedName>
    <definedName name="Z_AE0E2E72_6ADC_4E0D_A944_964FD31DF9A9_.wvu.PrintArea" localSheetId="19" hidden="1">'0117690'!$A$1:$R$31</definedName>
    <definedName name="Z_F203CD78_CAB8_4CE1_884D_5A2D6B583BEE_.wvu.PrintArea" localSheetId="19" hidden="1">'0117690'!$A$1:$R$31</definedName>
    <definedName name="Ziel_KjD" localSheetId="21">#REF!</definedName>
    <definedName name="Ziel_KjD" localSheetId="22">#REF!</definedName>
    <definedName name="Ziel_KjD" localSheetId="24">#REF!</definedName>
    <definedName name="Ziel_KjD" localSheetId="26">#REF!</definedName>
    <definedName name="Ziel_KjD" localSheetId="27">#REF!</definedName>
    <definedName name="Ziel_KjD" localSheetId="28">#REF!</definedName>
    <definedName name="Ziel_KjD" localSheetId="33">#REF!</definedName>
    <definedName name="Ziel_KjD" localSheetId="34">#REF!</definedName>
    <definedName name="Ziel_KjD" localSheetId="35">#REF!</definedName>
    <definedName name="Ziel_KjD" localSheetId="62">'0301030_2024-12'!#REF!</definedName>
    <definedName name="Ziel_KjD" localSheetId="0">#REF!</definedName>
    <definedName name="Ziel_KjD" localSheetId="1">#REF!</definedName>
    <definedName name="Ziel_KjD">#REF!</definedName>
    <definedName name="Ziel_M1" localSheetId="21">#REF!</definedName>
    <definedName name="Ziel_M1" localSheetId="22">#REF!</definedName>
    <definedName name="Ziel_M1" localSheetId="24">#REF!</definedName>
    <definedName name="Ziel_M1" localSheetId="26">#REF!</definedName>
    <definedName name="Ziel_M1" localSheetId="27">#REF!</definedName>
    <definedName name="Ziel_M1" localSheetId="28">#REF!</definedName>
    <definedName name="Ziel_M1" localSheetId="33">#REF!</definedName>
    <definedName name="Ziel_M1" localSheetId="34">#REF!</definedName>
    <definedName name="Ziel_M1" localSheetId="35">#REF!</definedName>
    <definedName name="Ziel_M1" localSheetId="62">'0301030_2024-12'!#REF!</definedName>
    <definedName name="Ziel_M1" localSheetId="0">#REF!</definedName>
    <definedName name="Ziel_M1" localSheetId="1">#REF!</definedName>
    <definedName name="Ziel_M1">#REF!</definedName>
    <definedName name="Ziel_M2" localSheetId="21">#REF!</definedName>
    <definedName name="Ziel_M2" localSheetId="22">#REF!</definedName>
    <definedName name="Ziel_M2" localSheetId="24">#REF!</definedName>
    <definedName name="Ziel_M2" localSheetId="26">#REF!</definedName>
    <definedName name="Ziel_M2" localSheetId="27">#REF!</definedName>
    <definedName name="Ziel_M2" localSheetId="28">#REF!</definedName>
    <definedName name="Ziel_M2" localSheetId="33">#REF!</definedName>
    <definedName name="Ziel_M2" localSheetId="34">#REF!</definedName>
    <definedName name="Ziel_M2" localSheetId="35">#REF!</definedName>
    <definedName name="Ziel_M2" localSheetId="62">'0301030_2024-12'!#REF!</definedName>
    <definedName name="Ziel_M2" localSheetId="0">#REF!</definedName>
    <definedName name="Ziel_M2" localSheetId="1">#REF!</definedName>
    <definedName name="Ziel_M2">#REF!</definedName>
    <definedName name="Ziel_M3" localSheetId="21">#REF!</definedName>
    <definedName name="Ziel_M3" localSheetId="22">#REF!</definedName>
    <definedName name="Ziel_M3" localSheetId="24">#REF!</definedName>
    <definedName name="Ziel_M3" localSheetId="26">#REF!</definedName>
    <definedName name="Ziel_M3" localSheetId="27">#REF!</definedName>
    <definedName name="Ziel_M3" localSheetId="28">#REF!</definedName>
    <definedName name="Ziel_M3" localSheetId="33">#REF!</definedName>
    <definedName name="Ziel_M3" localSheetId="34">#REF!</definedName>
    <definedName name="Ziel_M3" localSheetId="35">#REF!</definedName>
    <definedName name="Ziel_M3" localSheetId="62">'0301030_2024-12'!#REF!</definedName>
    <definedName name="Ziel_M3" localSheetId="0">#REF!</definedName>
    <definedName name="Ziel_M3" localSheetId="1">#REF!</definedName>
    <definedName name="Ziel_M3">#REF!</definedName>
    <definedName name="Ziel_M4" localSheetId="21">#REF!</definedName>
    <definedName name="Ziel_M4" localSheetId="22">#REF!</definedName>
    <definedName name="Ziel_M4" localSheetId="24">#REF!</definedName>
    <definedName name="Ziel_M4" localSheetId="26">#REF!</definedName>
    <definedName name="Ziel_M4" localSheetId="27">#REF!</definedName>
    <definedName name="Ziel_M4" localSheetId="28">#REF!</definedName>
    <definedName name="Ziel_M4" localSheetId="33">#REF!</definedName>
    <definedName name="Ziel_M4" localSheetId="34">#REF!</definedName>
    <definedName name="Ziel_M4" localSheetId="35">#REF!</definedName>
    <definedName name="Ziel_M4" localSheetId="62">'0301030_2024-12'!#REF!</definedName>
    <definedName name="Ziel_M4" localSheetId="0">#REF!</definedName>
    <definedName name="Ziel_M4" localSheetId="1">#REF!</definedName>
    <definedName name="Ziel_M4">#REF!</definedName>
    <definedName name="Ziel_M5" localSheetId="21">#REF!</definedName>
    <definedName name="Ziel_M5" localSheetId="22">#REF!</definedName>
    <definedName name="Ziel_M5" localSheetId="24">#REF!</definedName>
    <definedName name="Ziel_M5" localSheetId="26">#REF!</definedName>
    <definedName name="Ziel_M5" localSheetId="27">#REF!</definedName>
    <definedName name="Ziel_M5" localSheetId="28">#REF!</definedName>
    <definedName name="Ziel_M5" localSheetId="33">#REF!</definedName>
    <definedName name="Ziel_M5" localSheetId="34">#REF!</definedName>
    <definedName name="Ziel_M5" localSheetId="35">#REF!</definedName>
    <definedName name="Ziel_M5" localSheetId="0">#REF!</definedName>
    <definedName name="Ziel_M5" localSheetId="1">#REF!</definedName>
    <definedName name="Ziel_M5">#REF!</definedName>
    <definedName name="Ziel_WjD" localSheetId="62">'0301030_2024-12'!#REF!</definedName>
    <definedName name="Ziel_WjD" localSheetId="0">'[8]0301030-0000'!#REF!</definedName>
    <definedName name="Ziel_WjD" localSheetId="1">'[8]0301030-0000'!#REF!</definedName>
    <definedName name="Ziel_WjD">'[9]0301030'!#REF!</definedName>
    <definedName name="_xlnm.Extract" localSheetId="21">[3]!Ziel_KjD</definedName>
    <definedName name="_xlnm.Extract" localSheetId="22">[4]!Ziel_KjD</definedName>
    <definedName name="_xlnm.Extract" localSheetId="24">[4]!Ziel_KjD</definedName>
    <definedName name="_xlnm.Extract" localSheetId="26">#N/A</definedName>
    <definedName name="_xlnm.Extract" localSheetId="27">#N/A</definedName>
    <definedName name="_xlnm.Extract" localSheetId="28">#N/A</definedName>
    <definedName name="_xlnm.Extract" localSheetId="33">[3]!Ziel_KjD</definedName>
    <definedName name="_xlnm.Extract" localSheetId="34">[4]!Ziel_KjD</definedName>
    <definedName name="_xlnm.Extract" localSheetId="35">[4]!Ziel_KjD</definedName>
    <definedName name="_xlnm.Extract" localSheetId="62">'0301030_2024-12'!Ziel_WjD</definedName>
    <definedName name="_xlnm.Extract" localSheetId="0">[5]!Ziel_KjD</definedName>
    <definedName name="_xlnm.Extract" localSheetId="1">[6]!Ziel_KjD</definedName>
    <definedName name="_xlnm.Extract">[5]!Ziel_KjD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7" i="41" l="1"/>
  <c r="N25" i="41"/>
  <c r="N23" i="41"/>
  <c r="N22" i="41"/>
  <c r="N21" i="41"/>
  <c r="N18" i="41"/>
  <c r="N16" i="41"/>
  <c r="N12" i="41"/>
  <c r="N11" i="41"/>
  <c r="N10" i="41"/>
  <c r="N8" i="41"/>
  <c r="N6" i="41"/>
  <c r="O21" i="37" l="1"/>
  <c r="H21" i="37"/>
  <c r="O7" i="37"/>
  <c r="H7" i="37"/>
  <c r="S2" i="37"/>
  <c r="M33" i="37" s="1"/>
  <c r="B33" i="37" l="1"/>
  <c r="B19" i="37"/>
  <c r="D19" i="37"/>
  <c r="F19" i="37"/>
  <c r="D33" i="37"/>
  <c r="I19" i="37"/>
  <c r="F33" i="37"/>
  <c r="S3" i="37"/>
  <c r="A19" i="37" s="1"/>
  <c r="A33" i="37" s="1"/>
  <c r="K19" i="37"/>
  <c r="I33" i="37"/>
  <c r="M19" i="37"/>
  <c r="K33" i="37"/>
  <c r="H18" i="36" l="1"/>
  <c r="F18" i="36"/>
  <c r="D18" i="36"/>
  <c r="B18" i="36"/>
  <c r="C6" i="20" l="1"/>
  <c r="C8" i="20" s="1"/>
  <c r="C10" i="20" s="1"/>
  <c r="C12" i="20" s="1"/>
  <c r="C14" i="20" s="1"/>
  <c r="C16" i="20" s="1"/>
  <c r="C18" i="20" s="1"/>
  <c r="C20" i="20" s="1"/>
  <c r="C22" i="20" s="1"/>
  <c r="C5" i="20"/>
  <c r="C7" i="20" s="1"/>
  <c r="C9" i="20" s="1"/>
  <c r="C11" i="20" s="1"/>
  <c r="C13" i="20" s="1"/>
  <c r="C15" i="20" s="1"/>
  <c r="C17" i="20" s="1"/>
  <c r="C19" i="20" s="1"/>
  <c r="C21" i="20" s="1"/>
  <c r="C23" i="20" s="1"/>
  <c r="O15" i="8" l="1"/>
  <c r="O13" i="8"/>
  <c r="O11" i="8"/>
  <c r="O9" i="8"/>
  <c r="B8" i="8"/>
  <c r="B10" i="8" s="1"/>
  <c r="B12" i="8" s="1"/>
  <c r="B14" i="8" s="1"/>
  <c r="B16" i="8" s="1"/>
  <c r="O7" i="8"/>
  <c r="B7" i="8"/>
  <c r="B9" i="8" s="1"/>
  <c r="B11" i="8" s="1"/>
  <c r="B13" i="8" s="1"/>
  <c r="B15" i="8" s="1"/>
  <c r="O5" i="8"/>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27" authorId="0" shapeId="0">
      <text>
        <r>
          <rPr>
            <sz val="9"/>
            <color indexed="81"/>
            <rFont val="Arial"/>
            <family val="2"/>
          </rPr>
          <t xml:space="preserve">Die Tabellen zur Ernährungswirtschaftt sind in den gelb hinterlegten Registerblättern aufgeführt. </t>
        </r>
      </text>
    </comment>
    <comment ref="A61" authorId="0" shapeId="0">
      <text>
        <r>
          <rPr>
            <sz val="9"/>
            <color indexed="81"/>
            <rFont val="Segoe UI"/>
            <family val="2"/>
          </rPr>
          <t xml:space="preserve">Die Tabellen zu Preise und Löhne sind in den blau hinterlegten Registerblättern aufgeführt. </t>
        </r>
      </text>
    </comment>
    <comment ref="A81"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<sst xmlns="http://schemas.openxmlformats.org/spreadsheetml/2006/main" count="13286" uniqueCount="2455">
  <si>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</si>
  <si>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Die aktuellsten Tabellen finden Sie unter www.bmel-statistik.de.</t>
  </si>
  <si>
    <t>• Sofern keine räumlichen Bezüge über bzw. in einer Tabelle stehen, beziehen sich die Angaben immer auf Deutschland.</t>
  </si>
  <si>
    <t>• Bei der Quellenangabe ist hinter der Bezeichnung BMEL bzw. BLE das Herkunftsreferat in Klammern aufgeführt.</t>
  </si>
  <si>
    <t>• Abweichungen in den Summen erklären sich durch Runden der Zahlen.</t>
  </si>
  <si>
    <t>• Anm.: Anmerkungen beziehen sich immer auf den gesamten Tabelleninhalt.</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</si>
  <si>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</si>
  <si>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</si>
  <si>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</si>
  <si>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</si>
  <si>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</si>
  <si>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</si>
  <si>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</si>
  <si>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</si>
  <si>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</si>
  <si>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</si>
  <si>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</si>
  <si>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</si>
  <si>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</si>
  <si>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</si>
  <si>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</si>
  <si>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</si>
  <si>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</si>
  <si>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</si>
  <si>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</si>
  <si>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</si>
  <si>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</si>
  <si>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</si>
  <si>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</si>
  <si>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</si>
  <si>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</si>
  <si>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</si>
  <si>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</si>
  <si>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</si>
  <si>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</si>
  <si>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</si>
  <si>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</si>
  <si>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</si>
  <si>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</si>
  <si>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</si>
  <si>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</si>
  <si>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</si>
  <si>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</si>
  <si>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</si>
  <si>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</si>
  <si>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</si>
  <si>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v =  vorläufige Zahl</t>
  </si>
  <si>
    <t>s =  geschätzte Zahl</t>
  </si>
  <si>
    <t>r =  berichtigte Zahl</t>
  </si>
  <si>
    <t xml:space="preserve">|, _ , } =  Hinweis auf methodische Brüche in der Zahlenreihe und/oder
      Spalte
</t>
  </si>
  <si>
    <t xml:space="preserve">( ) =  Nachweis unter dem Vorbehalt, dass das Ergebnis erhebliche
      Fehler aufweisen kann
</t>
  </si>
  <si>
    <t>/ =  keine Angaben, da Zahlenwert nicht sicher genug</t>
  </si>
  <si>
    <t xml:space="preserve">x =  Nachweis/Aussage ist nicht sinnvoll bzw. Fragestellung trifft
      nicht zu
</t>
  </si>
  <si>
    <t>... =  Angaben fallen später an</t>
  </si>
  <si>
    <t>. =  kein Nachweis vorhanden oder aus Gründen des Datenschutzes betrieblicher Einzeldaten nicht veröffentlicht, aber in der Gesamtsumme enthalten</t>
  </si>
  <si>
    <t>- =  nichts vorhanden</t>
  </si>
  <si>
    <t>0 = mehr als nichts, aber weniger als die Hälfte der kleinsten Einheit, die in der Tabelle dargestellt werden kann</t>
  </si>
  <si>
    <t>Zeichenerklärung</t>
  </si>
  <si>
    <t>E-Mail: 723@bmel.bund.de</t>
  </si>
  <si>
    <t>Zu beziehen von Bundesministerium für Ernährung und Landwirtschaft, Referat 723, 53107 Bonn</t>
  </si>
  <si>
    <t>Ausgabe: jährlich (Wirtschaftsjahr)</t>
  </si>
  <si>
    <t>Buchführungsergebnisse der Testbetriebe</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</si>
  <si>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</si>
  <si>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</si>
  <si>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</si>
  <si>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</si>
  <si>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</si>
  <si>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</si>
  <si>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EU-Mitgliedsstaaten</t>
  </si>
  <si>
    <t>Zu beziehen vom Bundesministerium für Ernährung und Landwirtschaft, Referat 723, 53107 Bonn</t>
  </si>
  <si>
    <t>Ertragslage Garten- und Weinbau</t>
  </si>
  <si>
    <t xml:space="preserve">Ausgabe 2017 veröffentlicht im Eigenverlag </t>
  </si>
  <si>
    <t>Ausgabe 2011 bis 2016 erschienen im Landwirtschaftsverlag Münster-Hiltrup</t>
  </si>
  <si>
    <t>Ausgabe 2008 bis 2010 erschienen im Wirtschaftsverlag NW GmbH, Bremerhaven</t>
  </si>
  <si>
    <t xml:space="preserve">Statistisches Jahrbuch über Ernährung, Landwirtschaft und Forsten der Bundesrepublik Deutschland </t>
  </si>
  <si>
    <t xml:space="preserve">Veröffentlicht auf der Internetseite, www.bmel-statistik.de, vom Bundesinformationszentrum Landwirtschaft (BZL) in der </t>
  </si>
  <si>
    <t>Ausgabe: monatlich</t>
  </si>
  <si>
    <t>Statistischer Monatsbericht des Bundesministeriums für Ernährung und Landwirtschaft</t>
  </si>
  <si>
    <t>BMEL Daten – Analysen</t>
  </si>
  <si>
    <t>Periodische Statistische Veröffentlichungen des BMEL</t>
  </si>
  <si>
    <t>Statistischer
Monatsbericht</t>
  </si>
  <si>
    <r>
      <rPr>
        <b/>
        <sz val="20"/>
        <rFont val="BundesSans Office"/>
        <family val="2"/>
      </rPr>
      <t xml:space="preserve">A. </t>
    </r>
    <r>
      <rPr>
        <b/>
        <sz val="20"/>
        <color theme="1"/>
        <rFont val="BundesSans Office"/>
        <family val="2"/>
      </rPr>
      <t>Landwirtschaft</t>
    </r>
  </si>
  <si>
    <t>B. Ernährungswirtschaft</t>
  </si>
  <si>
    <t>C. Preise und Löhne</t>
  </si>
  <si>
    <t>E. Forst- und Holzwirtschaft</t>
  </si>
  <si>
    <t>Getreide, Hülsenfrüchte, Raps und Futtermittel</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</si>
  <si>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</si>
  <si>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Zurück zum Inhaltsverzeichnis</t>
  </si>
  <si>
    <t>Ernährungsgewerbe</t>
  </si>
  <si>
    <t>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t>
  </si>
  <si>
    <t>Viehhaltung und Veterinärwesen</t>
  </si>
  <si>
    <t>Zucker</t>
  </si>
  <si>
    <t>Vieh und Fleisch</t>
  </si>
  <si>
    <t>Milch und Fette</t>
  </si>
  <si>
    <t>Agrarpreise</t>
  </si>
  <si>
    <t>Gewerbliche Preise und Verbraucherpreise</t>
  </si>
  <si>
    <t>Devisenkurse</t>
  </si>
  <si>
    <t>Preise</t>
  </si>
  <si>
    <t xml:space="preserve">Inhaltsübersicht
</t>
  </si>
  <si>
    <t>Legehennenhaltung und Eiererzeugung (Nr. 0106430)</t>
  </si>
  <si>
    <t>Geflügelschlachtereien und geschlachtetes Geflügel (Nr. 0106460)</t>
  </si>
  <si>
    <t>Anzeigepflichtige Tierseuchen der Bundesrepublik Deutschland (Nr. 0117690)</t>
  </si>
  <si>
    <t>Käufe der aufnehmenden Hand von der Landwirtschaft - Hülsenfrüchte und Ölsaaten (Nr. 0201130)</t>
  </si>
  <si>
    <t>Getreidekäufe der aufnehmenden Hand von der Landwirtschaft - vorläufig (Nr. 0201060)</t>
  </si>
  <si>
    <t>Bestände der Wirtschaft an Getreide und Getreideerzeugnissen - vorläufige Zahlen (Nr. 0201190)</t>
  </si>
  <si>
    <t>Marktbestände an Hülsenfrüchten und Raps (vorläufige Zahlen) (Nr. 0201230)</t>
  </si>
  <si>
    <t>Marktbestände an Futtermitteln (Nr. 0201260)</t>
  </si>
  <si>
    <t>Getreidevermahlung und Mehlausbeute in Handelsmühlen (Nr. 0201330)</t>
  </si>
  <si>
    <t>Herstellung von Mehl in Handelsmühlen (Nr. 0201360)</t>
  </si>
  <si>
    <t>Herstellung von Malz (Nr. 0201490)</t>
  </si>
  <si>
    <t>Herstellung von Mischfutter (vorläufge Zahlen) (Nr. 0201530)</t>
  </si>
  <si>
    <t>Verarbeitung von Getreide zu Mischfutter (vorläufige Zahlen) (Nr. 0201560)</t>
  </si>
  <si>
    <t>Verarbeitung von Nicht-Getreide- und anderen Komponenten zu Mischfutter (vorläufige Zahlen) (Nr. 0201630)</t>
  </si>
  <si>
    <t>Marktbestände an Ölkuchen, Expellern und Extraktionsschroten (Nr. 0201730)</t>
  </si>
  <si>
    <t>Verkäufe der Ölmühlen von Ölkuchen und Ölschroten - Vorläufige Zahlen (Nr. 0201750)</t>
  </si>
  <si>
    <t>Zuckererzeugung, Zuckerabsatz und Zuckerbestände (Nr. 0202030)</t>
  </si>
  <si>
    <t>Zuckerabsatz der Zuckerfabriken und Handelsunternehmen (Nr. 0202060)</t>
  </si>
  <si>
    <t>Schlachtungen von Tieren in- und ausländischer Herkunft (Nr. 0203160)</t>
  </si>
  <si>
    <t>Durchschnittsgewichte der gewerblich geschlachteten Tiere (Nr. 0203190)</t>
  </si>
  <si>
    <t>Fleischanfall von geschlachteten Tieren in- und ausländischer Herkunft (Nr. 0203230)</t>
  </si>
  <si>
    <t>Monatliche Rohmilchlieferung der deutschen Erzeuger an deutsche milchwirtschaftliche Unternehmen nach Kreisen (Nr. 0204035)</t>
  </si>
  <si>
    <t>Kuhmilchlieferung der Erzeuger an deutsche milchwirtschaftliche Unternehmen (Nr. 0204040)</t>
  </si>
  <si>
    <t>Ziegen- und Schafmilchanlieferung der deutsche Erzeuger an deutsche milchwirtschaftliche Unternehmen (Nr. 0204047)</t>
  </si>
  <si>
    <t>Beschäftigte, Umsatz und Exportquote der fachlichen Betriebsteile des Produzierenden Ernährungsgewerbes (Nr. 0206060)</t>
  </si>
  <si>
    <t>Betriebe, Beschäftigte, Arbeitsstunden und Entgelte des Produzierenden Ernährungsgewerbes (Nr. 0206090)</t>
  </si>
  <si>
    <t>Umsatz und Exportquote der Betriebe des Produzierenden Ernährungsgewerbes (Nr. 0206130)</t>
  </si>
  <si>
    <t>Entwicklung ausgewählter Wirtschaftsdaten des Produzierenden Ernährungsgewerbes (Nr. 0206160)</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</si>
  <si>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</si>
  <si>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</si>
  <si>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</si>
  <si>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</si>
  <si>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</si>
  <si>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</si>
  <si>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Preismesszahlen für verschiedene Energiearten (Nr. 0302060)</t>
  </si>
  <si>
    <t>Euro-Referenzkurse des Europäischen Systems der Zentralbanken (ESZB) (Nr. 0304030)</t>
  </si>
  <si>
    <t>Index der Erzeugerpreise der Produkte des Holzeinschlags aus den Staatsforsten (Nr. 0505030)</t>
  </si>
  <si>
    <t>Flächen</t>
  </si>
  <si>
    <t>Ernten</t>
  </si>
  <si>
    <t>Brütereien, eingelegte Bruteier und geschlüpfte Küken (Nr. 0117660)</t>
  </si>
  <si>
    <t>Bericht über Öle und Fette in Deutschland - vorläufige Zahlen (Nr. 0201700)</t>
  </si>
  <si>
    <t>Bestände an Ölsaaten und -früchten bei den Ölmühlen (Nr. 0204490)</t>
  </si>
  <si>
    <t>Produktionsindex des Produzierenden Ernährungsgewerbes (Nr. 0206030)</t>
  </si>
  <si>
    <t>Index der Einfuhrpreise (Nr. 0301530)</t>
  </si>
  <si>
    <t>Teilindex für Erzeugnisse des Nahrungs- und Genussmittelgewerbes (Nr. 0302030)</t>
  </si>
  <si>
    <t>Ausgewählte Teilindizes für Nahrungsmittel sowie für Beherbergungs- und Gaststättendienstleistungen (Nr. 0302090)</t>
  </si>
  <si>
    <t>Verbraucherpreisindex für Deutschland (Nr. 0302130)</t>
  </si>
  <si>
    <r>
      <t>Marktpreise für Milcherzeugnisse</t>
    </r>
    <r>
      <rPr>
        <b/>
        <vertAlign val="superscript"/>
        <sz val="10"/>
        <rFont val="Arial"/>
        <family val="2"/>
      </rPr>
      <t/>
    </r>
  </si>
  <si>
    <t>€/kg</t>
  </si>
  <si>
    <t>Tabellennummer: 0301460</t>
  </si>
  <si>
    <t>Erzeugnis</t>
  </si>
  <si>
    <t>Jahr</t>
  </si>
  <si>
    <t>Jan.</t>
  </si>
  <si>
    <t xml:space="preserve"> Febr.</t>
  </si>
  <si>
    <t>März</t>
  </si>
  <si>
    <t>April</t>
  </si>
  <si>
    <t>Mai</t>
  </si>
  <si>
    <t>Juni</t>
  </si>
  <si>
    <t>Juli</t>
  </si>
  <si>
    <t>Aug.</t>
  </si>
  <si>
    <t xml:space="preserve"> Sept.</t>
  </si>
  <si>
    <t>Okt.</t>
  </si>
  <si>
    <t>Nov.</t>
  </si>
  <si>
    <t>Dez.</t>
  </si>
  <si>
    <t xml:space="preserve"> Notierung Hann./Kempt.</t>
  </si>
  <si>
    <t xml:space="preserve">Emmentaler und Viereckhartkäse, </t>
  </si>
  <si>
    <t xml:space="preserve"> Notierung Kempten</t>
  </si>
  <si>
    <t>Vollmilchpulver</t>
  </si>
  <si>
    <t xml:space="preserve"> ab Werk</t>
  </si>
  <si>
    <t>1) WjD = Milchwirtschaftsjahr; Milcherzeugnisse: arithmetischer Durchschnittspreis.</t>
  </si>
  <si>
    <t>3) Markenkäse, ab Werk, amtlich ausgestochene Laibware, ohne Kübel.</t>
  </si>
  <si>
    <t>4) Futtermittelqualität, lose.44</t>
  </si>
  <si>
    <t xml:space="preserve">Link zum Datenqualitätsblatt: </t>
  </si>
  <si>
    <t>https://www.bmel-statistik.de/fileadmin/daten/2010000-0000.xlsx</t>
  </si>
  <si>
    <t>Anmerkung: Ohne Umsatzsteuer.</t>
  </si>
  <si>
    <t>2) Kaufpreis des Handels, franco einschließlich Verpackung, ab 24.10.2011 Notierung Kempten: Butter geformt und Notierung Hannover: Gouda-/Edamer-Brot mit gleichem Preis.</t>
  </si>
  <si>
    <t>Quelle: BLE (625)</t>
  </si>
  <si>
    <t xml:space="preserve">Struktur der Bodennutzung nach Ländern </t>
  </si>
  <si>
    <t>Tabellennummer: 0101160</t>
  </si>
  <si>
    <t>Betriebe  insgesamt</t>
  </si>
  <si>
    <t>Betriebe mit Ackerland</t>
  </si>
  <si>
    <t>darunter mit Getreide</t>
  </si>
  <si>
    <t>darunter mit Silomais / Grünmais</t>
  </si>
  <si>
    <r>
      <t xml:space="preserve">darunter mit Zuckerrüben </t>
    </r>
    <r>
      <rPr>
        <b/>
        <vertAlign val="superscript"/>
        <sz val="8"/>
        <rFont val="BundesSans Office"/>
        <family val="2"/>
      </rPr>
      <t>1)</t>
    </r>
  </si>
  <si>
    <t>darunter mit Winterraps</t>
  </si>
  <si>
    <t>Betriebe mit Dauergrünland</t>
  </si>
  <si>
    <t>Zahl der Betriebe (in 1.000)</t>
  </si>
  <si>
    <t>Baden-Württemberg</t>
  </si>
  <si>
    <t>Bayern</t>
  </si>
  <si>
    <t>Brandenburg</t>
  </si>
  <si>
    <t>Hessen</t>
  </si>
  <si>
    <t>Mecklenburg-Vorpommern</t>
  </si>
  <si>
    <t>Niedersachsen</t>
  </si>
  <si>
    <t>Nordrhein-Westfalen</t>
  </si>
  <si>
    <t>Rheinland-Pfalz</t>
  </si>
  <si>
    <t>Saarland</t>
  </si>
  <si>
    <t>Sachsen</t>
  </si>
  <si>
    <t>Sachsen-Anhalt</t>
  </si>
  <si>
    <t>Schleswig-Holstein</t>
  </si>
  <si>
    <t>Thüringen</t>
  </si>
  <si>
    <r>
      <t xml:space="preserve">Deutschland </t>
    </r>
    <r>
      <rPr>
        <b/>
        <vertAlign val="superscript"/>
        <sz val="8"/>
        <rFont val="BundesSans Office"/>
        <family val="2"/>
      </rPr>
      <t>2)</t>
    </r>
  </si>
  <si>
    <t>Fläche der Betriebe (in 1.000 ha)</t>
  </si>
  <si>
    <t>Anmerkung: Ergebnisse der Bodennutzungshaupterhebung 2024. Betriebe mit landwirtschaftlich genutzten Flächen.</t>
  </si>
  <si>
    <t xml:space="preserve">1) Ohne Saatguterzeugung. </t>
  </si>
  <si>
    <t>2) Einschließlich Stadtstaaten.</t>
  </si>
  <si>
    <t>Quelle: Statistisches Bundesamt, GENESIS [41271-0003] [41271-0012]; BMEL (723).</t>
  </si>
  <si>
    <t>Veröffentlicht unter: www.bmel-statistik.de</t>
  </si>
  <si>
    <t>Betriebe</t>
  </si>
  <si>
    <t>Struktur der Bodennutzung nach Ländern (Nr. 0101160-2024)</t>
  </si>
  <si>
    <t>Tabellennummer: 0104240-2024</t>
  </si>
  <si>
    <t>Art / Bundesland</t>
  </si>
  <si>
    <r>
      <t>Deutschland</t>
    </r>
    <r>
      <rPr>
        <vertAlign val="superscript"/>
        <sz val="8"/>
        <rFont val="BundesSans Office"/>
        <family val="2"/>
      </rPr>
      <t xml:space="preserve"> 1)</t>
    </r>
  </si>
  <si>
    <t>Zahl der Betriebe</t>
  </si>
  <si>
    <t>rote und weiße Johannisbeeren</t>
  </si>
  <si>
    <t>schwarze Johannisbeeren</t>
  </si>
  <si>
    <t>Himbeeren</t>
  </si>
  <si>
    <t>Kulturheidelbeeren</t>
  </si>
  <si>
    <t>Schwarzer Holunder</t>
  </si>
  <si>
    <t>-</t>
  </si>
  <si>
    <t xml:space="preserve"> Holunderbeeren</t>
  </si>
  <si>
    <t xml:space="preserve"> Holunderblüten</t>
  </si>
  <si>
    <t>Sanddorn (abgeerntet)</t>
  </si>
  <si>
    <t>Sanddorn (nicht abgeerntet)</t>
  </si>
  <si>
    <t>Stachelbeeren</t>
  </si>
  <si>
    <t>Brombeeren</t>
  </si>
  <si>
    <t>Aroniabeeren</t>
  </si>
  <si>
    <t>sonstige Strauchbeeren</t>
  </si>
  <si>
    <t>Strauchbeeren insgesamt</t>
  </si>
  <si>
    <t>Anbaufläche in ha</t>
  </si>
  <si>
    <t>.</t>
  </si>
  <si>
    <t>x</t>
  </si>
  <si>
    <t xml:space="preserve">Anmerkung: Ergebnisse der Strauchbeerenerhebung 2024. Landwirtschaftliche Betriebe mit Strauchbeerenflächen von mindestens 0,5 Hektar im Freiland. </t>
  </si>
  <si>
    <t xml:space="preserve">1) Einschließlich Saarland und Hamburg. In Bremen und Berlin wurde die Erhebung nicht durchgeführt. </t>
  </si>
  <si>
    <t>Quelle: Statistisches Bundesamt, GENESIS [41232-0002] [41232-0011], BMEL (723)</t>
  </si>
  <si>
    <t>Betriebe und ihre Flächen mit Strauchbeerenanbau im Freiland 2024 - Korrektur (Nr. 0104240-2024)</t>
  </si>
  <si>
    <t>Betriebe und ihre Flächen mit Strauchbeerenanbau im Freiland 2024 - Korrektur</t>
  </si>
  <si>
    <t>Tabellennummer: 0104290</t>
  </si>
  <si>
    <t>Pflanzgutarten und Kategorien</t>
  </si>
  <si>
    <t>Insgesamt</t>
  </si>
  <si>
    <t>Mutterrebenbestände (ha)</t>
  </si>
  <si>
    <t>Ertragsreben:</t>
  </si>
  <si>
    <t>Vorstufenpflanzgut</t>
  </si>
  <si>
    <t>Basispflanzgut</t>
  </si>
  <si>
    <t>Zertifiziertes Pflanzgut</t>
  </si>
  <si>
    <t>Standardpflanzgut</t>
  </si>
  <si>
    <t>Unterlagsreben:</t>
  </si>
  <si>
    <t>Rebschulen (1.000 Stück)</t>
  </si>
  <si>
    <t>Ertragsreben (Pfropfreben):</t>
  </si>
  <si>
    <t>Ertragsreben (Wurzelreben):</t>
  </si>
  <si>
    <t xml:space="preserve">Ertragsreben (Topf-/Kartonagereben): </t>
  </si>
  <si>
    <t>Quelle: Bundessortenamt, BMEL (723)</t>
  </si>
  <si>
    <t>Vermehrungsflächen für Reben 2023, mit Erfolg feldbesichtigte Flächen - Korrektur</t>
  </si>
  <si>
    <t>Vermehrungsflächen für Reben 2023, mit Erfolg feldbesichtigte Flächen - Korrektur (Nr. 0104290-2023)</t>
  </si>
  <si>
    <t>Mit Keltertrauben bestockte Rebfläche - Korrektur (Nr. 0104330)</t>
  </si>
  <si>
    <t>Mit Keltertrauben bestockte Rebfläche</t>
  </si>
  <si>
    <t>Tabellennummer: 0104330</t>
  </si>
  <si>
    <t>ha</t>
  </si>
  <si>
    <t xml:space="preserve">Weiße Rebsorten </t>
  </si>
  <si>
    <t xml:space="preserve">Rote Rebsorten </t>
  </si>
  <si>
    <t>Bundesland / Jahr</t>
  </si>
  <si>
    <t xml:space="preserve">Bayern </t>
  </si>
  <si>
    <t xml:space="preserve">Schleswig-Holstein </t>
  </si>
  <si>
    <t>Deutschland</t>
  </si>
  <si>
    <t>darunter nach wichtigsten Rebsorten</t>
  </si>
  <si>
    <t>Riesling, Weißer</t>
  </si>
  <si>
    <t>Müller-Thurgau</t>
  </si>
  <si>
    <r>
      <t xml:space="preserve">Ruländer </t>
    </r>
    <r>
      <rPr>
        <b/>
        <vertAlign val="superscript"/>
        <sz val="8"/>
        <rFont val="BundesSans Office"/>
        <family val="2"/>
      </rPr>
      <t>2)</t>
    </r>
  </si>
  <si>
    <t>Burgunder, Weißer</t>
  </si>
  <si>
    <t>Silvaner, Grüner</t>
  </si>
  <si>
    <t>Chardonnay</t>
  </si>
  <si>
    <t xml:space="preserve">Sauvignon blanc </t>
  </si>
  <si>
    <t>Kerner</t>
  </si>
  <si>
    <t>Bacchus</t>
  </si>
  <si>
    <t>Scheurebe</t>
  </si>
  <si>
    <t>Traminer</t>
  </si>
  <si>
    <t>Gutedel, Weißer</t>
  </si>
  <si>
    <r>
      <t xml:space="preserve">Spätburgunder, Blauer </t>
    </r>
    <r>
      <rPr>
        <b/>
        <vertAlign val="superscript"/>
        <sz val="8"/>
        <rFont val="BundesSans Office"/>
        <family val="2"/>
      </rPr>
      <t>3)</t>
    </r>
  </si>
  <si>
    <t>Dornfelder</t>
  </si>
  <si>
    <t>Portugieser, Blauer</t>
  </si>
  <si>
    <t>Limberger, Blauer</t>
  </si>
  <si>
    <t>Trollinger, Blauer</t>
  </si>
  <si>
    <r>
      <t xml:space="preserve">Müllerrebe </t>
    </r>
    <r>
      <rPr>
        <b/>
        <vertAlign val="superscript"/>
        <sz val="8"/>
        <rFont val="BundesSans Office"/>
        <family val="2"/>
      </rPr>
      <t>4)</t>
    </r>
  </si>
  <si>
    <t>Regent</t>
  </si>
  <si>
    <t>Anmerkung: Rundungsbedingte Differenzen möglich. Ergebnisse der Rebflächenflächenerhebung.</t>
  </si>
  <si>
    <t>1) Die Rebflächen in Niedersachsen werden ab der Grunderhebung Landwirtschaftszählung 2020 ausgewiesen.</t>
  </si>
  <si>
    <t>2) Burgunder, Grauer.</t>
  </si>
  <si>
    <t>3) Einschließlich Samtrot.</t>
  </si>
  <si>
    <t>4) Schwarzriesling.</t>
  </si>
  <si>
    <t>Quelle: Statistisches Bundesamt, Fachserie 3 Reihe 3.1.5., GENESIS [41252-0001], [41252-0010]; BMEL (723)</t>
  </si>
  <si>
    <t>Gemüseernte unter hohen begehbaren Schutzabdeckungen 2024 Endgültiges Ergebnis - korrigiert</t>
  </si>
  <si>
    <t>Tabellennummer: 0112490-2024</t>
  </si>
  <si>
    <t>Anbaufläche</t>
  </si>
  <si>
    <t>Erntemenge</t>
  </si>
  <si>
    <t>± gegen Vorjahr</t>
  </si>
  <si>
    <t>%</t>
  </si>
  <si>
    <t>t</t>
  </si>
  <si>
    <t>Feldsalat</t>
  </si>
  <si>
    <t>Kopfsalat</t>
  </si>
  <si>
    <t>Sonstige Salate</t>
  </si>
  <si>
    <r>
      <t xml:space="preserve">Paprika </t>
    </r>
    <r>
      <rPr>
        <b/>
        <vertAlign val="superscript"/>
        <sz val="8"/>
        <rFont val="BundesSans Office"/>
        <family val="2"/>
      </rPr>
      <t>1)</t>
    </r>
  </si>
  <si>
    <t>Salatgurken</t>
  </si>
  <si>
    <t>Tomaten</t>
  </si>
  <si>
    <t>Radies</t>
  </si>
  <si>
    <t>Sonstige Gemüsearten</t>
  </si>
  <si>
    <t xml:space="preserve">Insgesamt </t>
  </si>
  <si>
    <t xml:space="preserve">Anmerkung: Rundungsdifferenzen möglich. Ergebnisse der allgemeinen Gemüseerhebung. Statistisches Bundesamt, Fachserie 3, Reihe 3.1.3, Gemüseerhebung - Anbau und Ernte von Gemüse und Erdbeeren. </t>
  </si>
  <si>
    <t>1) Einschließlich Chili und Peperoni.</t>
  </si>
  <si>
    <t>Quelle: Statistisches Bundesamt, GENESIS [41215-0003]; BMEL (723).</t>
  </si>
  <si>
    <t>Gemüseernte auf dem Freiland 2024 Endgültiges Ergebnis - korrigiert</t>
  </si>
  <si>
    <t>Anbaufläche (ha)</t>
  </si>
  <si>
    <t>Ertrag (dt je ha)</t>
  </si>
  <si>
    <t>Erntemenge (t)</t>
  </si>
  <si>
    <t>Kohlgemüse</t>
  </si>
  <si>
    <r>
      <t xml:space="preserve">Weißkohl </t>
    </r>
    <r>
      <rPr>
        <b/>
        <vertAlign val="superscript"/>
        <sz val="8"/>
        <rFont val="BundesSans Office"/>
        <family val="2"/>
      </rPr>
      <t>1)</t>
    </r>
  </si>
  <si>
    <t>Rotkohl</t>
  </si>
  <si>
    <t>Blumenkohl</t>
  </si>
  <si>
    <t>Kohlrabi</t>
  </si>
  <si>
    <t>Broccoli</t>
  </si>
  <si>
    <t>Chinakohl</t>
  </si>
  <si>
    <t>Wirsing</t>
  </si>
  <si>
    <t>Grünkohl</t>
  </si>
  <si>
    <t>Rosenkohl</t>
  </si>
  <si>
    <t>Blatt- und Stängelgemüse</t>
  </si>
  <si>
    <r>
      <t xml:space="preserve">Eissalat </t>
    </r>
    <r>
      <rPr>
        <b/>
        <vertAlign val="superscript"/>
        <sz val="8"/>
        <rFont val="BundesSans Office"/>
        <family val="2"/>
      </rPr>
      <t>2)</t>
    </r>
  </si>
  <si>
    <t>Porree</t>
  </si>
  <si>
    <t>Spinat</t>
  </si>
  <si>
    <t>Romanasalat (alle Sorten)</t>
  </si>
  <si>
    <r>
      <t>Kopfsalat</t>
    </r>
    <r>
      <rPr>
        <b/>
        <vertAlign val="superscript"/>
        <sz val="8"/>
        <rFont val="BundesSans Office"/>
        <family val="2"/>
      </rPr>
      <t xml:space="preserve"> 2)</t>
    </r>
  </si>
  <si>
    <r>
      <t xml:space="preserve">Lollosalat </t>
    </r>
    <r>
      <rPr>
        <b/>
        <vertAlign val="superscript"/>
        <sz val="8"/>
        <rFont val="BundesSans Office"/>
        <family val="2"/>
      </rPr>
      <t>2)</t>
    </r>
  </si>
  <si>
    <t>Rhabarber</t>
  </si>
  <si>
    <r>
      <t xml:space="preserve">Eichblattsalat </t>
    </r>
    <r>
      <rPr>
        <b/>
        <vertAlign val="superscript"/>
        <sz val="8"/>
        <rFont val="BundesSans Office"/>
        <family val="2"/>
      </rPr>
      <t>2)</t>
    </r>
  </si>
  <si>
    <r>
      <t xml:space="preserve">Endiviensalat </t>
    </r>
    <r>
      <rPr>
        <b/>
        <vertAlign val="superscript"/>
        <sz val="8"/>
        <rFont val="BundesSans Office"/>
        <family val="2"/>
      </rPr>
      <t>3)</t>
    </r>
  </si>
  <si>
    <t>Stauden- und Stangensellerie</t>
  </si>
  <si>
    <t>Rucolasalat</t>
  </si>
  <si>
    <t>Radicchio</t>
  </si>
  <si>
    <t>Chicoree</t>
  </si>
  <si>
    <t>Spargel</t>
  </si>
  <si>
    <t>Spargel (im Ertrag)</t>
  </si>
  <si>
    <t>Spargel (nicht im Ertrag)</t>
  </si>
  <si>
    <t>Wurzel- und Knollengemüse</t>
  </si>
  <si>
    <t>Möhren/Karotten</t>
  </si>
  <si>
    <r>
      <t xml:space="preserve">Speisezwiebeln </t>
    </r>
    <r>
      <rPr>
        <b/>
        <vertAlign val="superscript"/>
        <sz val="8"/>
        <rFont val="BundesSans Office"/>
        <family val="2"/>
      </rPr>
      <t>4)</t>
    </r>
  </si>
  <si>
    <t>Rote Rüben (Rote Bete)</t>
  </si>
  <si>
    <t>Bundzwiebeln</t>
  </si>
  <si>
    <t>Knollensellerie</t>
  </si>
  <si>
    <t>Rettich</t>
  </si>
  <si>
    <t>Fruchtgemüse</t>
  </si>
  <si>
    <r>
      <t xml:space="preserve">Speisekürbisse </t>
    </r>
    <r>
      <rPr>
        <b/>
        <vertAlign val="superscript"/>
        <sz val="8"/>
        <rFont val="BundesSans Office"/>
        <family val="2"/>
      </rPr>
      <t>5)</t>
    </r>
  </si>
  <si>
    <t>Zucchini</t>
  </si>
  <si>
    <t>Zuckermais</t>
  </si>
  <si>
    <t>Gurken</t>
  </si>
  <si>
    <t>Einlegegurken</t>
  </si>
  <si>
    <t>Hülsenfrüchte</t>
  </si>
  <si>
    <t>Frischerbsen</t>
  </si>
  <si>
    <t>Frischerbsen zum Drusch (ohne Hülsen)</t>
  </si>
  <si>
    <t>Frischerbsen zum Pflücken (mit Hülsen)</t>
  </si>
  <si>
    <t>Dicke Bohnen</t>
  </si>
  <si>
    <t>Busch- und Stangenbohnen</t>
  </si>
  <si>
    <t>Buschbohnen</t>
  </si>
  <si>
    <t>Stangenbohnen</t>
  </si>
  <si>
    <t>sonstige Gemüsearten</t>
  </si>
  <si>
    <t>Gemüse insgesamt 6)</t>
  </si>
  <si>
    <t>Anmerkung: Rundungsdifferenzen möglich. Ergebnisse der allgemeinen Gemüseerhebung.</t>
  </si>
  <si>
    <t>1) Einschließlich Spitzkohl.</t>
  </si>
  <si>
    <t>2) Grün- und rotblättrige Sorten.</t>
  </si>
  <si>
    <t>3) Glattblättrig und Frisée.</t>
  </si>
  <si>
    <t>4) Trockenzwiebeln einschließlich Schalotten.</t>
  </si>
  <si>
    <t>5) z. B. Hokkaido, Butternuss, Riesenkürbis.</t>
  </si>
  <si>
    <t>6) Erntemengen ohne Chicoree und Spargel (nicht im Ertrag).</t>
  </si>
  <si>
    <t>Statistisches Bundesamt, Fachserie 3, Reihe 3.1.3, Gemüseerhebung - Anbau und Ernte von Gemüse und Erdbeeren, GENESIS [41215-0002]; BMEL (723).</t>
  </si>
  <si>
    <t>Gemüseernte unter hohen begehbaren Schutzabdeckungen 2024 Endgültiges Ergebnis - korrigiert (Nr. 0112490-2024)</t>
  </si>
  <si>
    <t>Betriebe nach Produktionsmerkmalen</t>
  </si>
  <si>
    <t>Weinmosternte 2024 Endgültiges Ergebnis</t>
  </si>
  <si>
    <t>Im Ertrag stehende Rebflächen (ha)</t>
  </si>
  <si>
    <t>Ertrag (hl je ha)</t>
  </si>
  <si>
    <t>Erntemenge (1 000 hl)</t>
  </si>
  <si>
    <t>Weißmost</t>
  </si>
  <si>
    <t xml:space="preserve">Sachsen </t>
  </si>
  <si>
    <t>Rotmost</t>
  </si>
  <si>
    <t>Weinmost insgesamt</t>
  </si>
  <si>
    <t>Anmerkung: Ernte- und Betriebsbericht: Reben und Weinmost. Statistisches Bundesamt. Rundungsdifferenzen möglich.</t>
  </si>
  <si>
    <t>Quelle: Statistisches Bundesamt, GENESIS [41244-0001] [41244-0010]; BMEL (723).</t>
  </si>
  <si>
    <t>Bestände</t>
  </si>
  <si>
    <t>Bestand an Wein 2024 nach Kategorien des Bezeichnungsschutzes</t>
  </si>
  <si>
    <t>Bestand an Wein 2024 nach Kategorien des Bezeichnungsschutzes (Nr. 0114090-2024)</t>
  </si>
  <si>
    <t xml:space="preserve">Stand: 6.12.2024
</t>
  </si>
  <si>
    <t>Tabellennnummer: 0114090-2024</t>
  </si>
  <si>
    <t>Art und Herkunft</t>
  </si>
  <si>
    <t>Erzeugerseite (hl) am 31.7.2024</t>
  </si>
  <si>
    <t>Handelsseite (hl) am 31.7.2024</t>
  </si>
  <si>
    <t>Insgesamt (hl) am 31.7.2024</t>
  </si>
  <si>
    <t>Weißwein</t>
  </si>
  <si>
    <t>Wein mit g.U.</t>
  </si>
  <si>
    <t xml:space="preserve">Wein mit g.g.A. </t>
  </si>
  <si>
    <t>Rebsortenwein ohne g.U./g.g.A.</t>
  </si>
  <si>
    <t>Wein ohne g.U./g.g.A.</t>
  </si>
  <si>
    <r>
      <t xml:space="preserve">Sonstiger Wein </t>
    </r>
    <r>
      <rPr>
        <b/>
        <vertAlign val="superscript"/>
        <sz val="8"/>
        <rFont val="BundesSans Office"/>
        <family val="2"/>
      </rPr>
      <t>1)</t>
    </r>
  </si>
  <si>
    <t>Zusammen</t>
  </si>
  <si>
    <r>
      <t xml:space="preserve">Rotwein </t>
    </r>
    <r>
      <rPr>
        <b/>
        <vertAlign val="superscript"/>
        <sz val="8"/>
        <rFont val="BundesSans Office"/>
        <family val="2"/>
      </rPr>
      <t>2)</t>
    </r>
  </si>
  <si>
    <t>Wein insgesamt</t>
  </si>
  <si>
    <t>Traubenmost insgesamt</t>
  </si>
  <si>
    <t>Schaumwein insgesamt</t>
  </si>
  <si>
    <t xml:space="preserve">Anmerkung: Ab 2012 wurden die Weinbestände erstmals nach den neuen Kategorien des Bezeichnungsschutzes erfasst. Die bisherige Klassifikation der EU-Weine in Tafel- und Qualitätsweine wurde zum 1.8.2009 abgeschafft und ersetzt durch eine Unterscheidung der Weine in Weine mit geschützter Herkunftsangabe und Weine ohne geschützte Herkunftsangabe. </t>
  </si>
  <si>
    <t xml:space="preserve">Die Weine mit geschützter Herkunftsangabe werden differenziert in Weine mit Ursprungsbezeichnung und Weine mit geografischer Angabe. Praktisch werden die Weine untergliedert nach Weinen mit geschützter Ursprungsbezeichnung (g.U.), Weinen mit geschützter geografischer Angabe (g.g.A.), Rebsortenweinen ohne g.U./g.g.A. und Weinen ohne g.U./g.g.A. </t>
  </si>
  <si>
    <t xml:space="preserve">Nach dem Weingesetz in der Fassung der Bekanntmachung vom 18.1.2011 zählen Qualitäts- und Prädikatsweine zu den Weinen mit g.U. und Landweine zu den Weinen mit g.g.A. Die Erhebungsgrundgesamtheit bilden Unternehmen und Betriebe, die über einen Bestand an Wein von mindestens 100 hl verfügen. Sie gliedern sich in die Betriebsarten Großhandel und Erzeuger. </t>
  </si>
  <si>
    <t>1) Einschließlich Wein aus Drittländern.</t>
  </si>
  <si>
    <t>2) Einschließlich Rotling und Rosewein.</t>
  </si>
  <si>
    <t>Statistisches Bundesamt, Dienstbericht Weinbestände, GENESIS [41255-0003] [41255-0005]; BMEL (723).</t>
  </si>
  <si>
    <t>Zuckererzeugung, Zuckerabsatz und Zuckerbestände</t>
  </si>
  <si>
    <t>1 000 t Weißzuckerwert</t>
  </si>
  <si>
    <t>Tabellennummer: 0202030</t>
  </si>
  <si>
    <t>Monat</t>
  </si>
  <si>
    <t>Zuckererzeugung</t>
  </si>
  <si>
    <t>Zuckerabsatz insgesamt</t>
  </si>
  <si>
    <r>
      <t xml:space="preserve">Zuckerbestände insgesamt </t>
    </r>
    <r>
      <rPr>
        <b/>
        <vertAlign val="superscript"/>
        <sz val="8"/>
        <rFont val="BundesSans Office"/>
        <family val="2"/>
      </rPr>
      <t>1)</t>
    </r>
  </si>
  <si>
    <t>2023/24</t>
  </si>
  <si>
    <t xml:space="preserve">2024/2025v </t>
  </si>
  <si>
    <t>2023/2024</t>
  </si>
  <si>
    <t>2024/2025v</t>
  </si>
  <si>
    <t>Oktober</t>
  </si>
  <si>
    <t>November</t>
  </si>
  <si>
    <t>Dezember</t>
  </si>
  <si>
    <t>Januar</t>
  </si>
  <si>
    <t>Februar</t>
  </si>
  <si>
    <r>
      <t xml:space="preserve">119,6 </t>
    </r>
    <r>
      <rPr>
        <b/>
        <vertAlign val="superscript"/>
        <sz val="8"/>
        <rFont val="BundesSans Office"/>
        <family val="2"/>
      </rPr>
      <t>3)</t>
    </r>
  </si>
  <si>
    <r>
      <t xml:space="preserve">. </t>
    </r>
    <r>
      <rPr>
        <b/>
        <vertAlign val="superscript"/>
        <sz val="8"/>
        <rFont val="BundesSans Office"/>
        <family val="2"/>
      </rPr>
      <t>3)</t>
    </r>
  </si>
  <si>
    <t>August</t>
  </si>
  <si>
    <t>September</t>
  </si>
  <si>
    <t>Oktober - Januar</t>
  </si>
  <si>
    <r>
      <t xml:space="preserve">Wirtschaftsjahr </t>
    </r>
    <r>
      <rPr>
        <b/>
        <vertAlign val="superscript"/>
        <sz val="8"/>
        <rFont val="BundesSans Office"/>
        <family val="2"/>
      </rPr>
      <t>2)</t>
    </r>
  </si>
  <si>
    <t>Anmerkung: Zuckerfabriken und Handelsunternehmen.</t>
  </si>
  <si>
    <t>1) Am Monatsende, ohne Zollläger.</t>
  </si>
  <si>
    <t xml:space="preserve">2) Wirtschaftsjahr gemäß Verordnung (EG) 318/2006 Artikel 1 Absatz 2 (1. Oktober 2024 bis 30. September 2025) sowie entsprechender Vergleichszeitraum 2023/2024.  </t>
  </si>
  <si>
    <t>3) Aus Datenschutzgründen werden die Werte für die Erzeugung im Februar 2024 und im März 2024 zusammengefasst.</t>
  </si>
  <si>
    <t>Zuckerabsatz der Zuckerfabriken und Handelsunternehmen</t>
  </si>
  <si>
    <t>Tabellenummer: 0202060</t>
  </si>
  <si>
    <t xml:space="preserve">Zuckerabsatz insgesamt </t>
  </si>
  <si>
    <r>
      <t xml:space="preserve">Zuckerabsatz als bzw. für </t>
    </r>
    <r>
      <rPr>
        <b/>
        <sz val="8"/>
        <rFont val="BundesSans Office"/>
        <family val="2"/>
      </rPr>
      <t>...</t>
    </r>
  </si>
  <si>
    <t>Oktober bis Januar</t>
  </si>
  <si>
    <t>2025v</t>
  </si>
  <si>
    <t>Haushaltszucker</t>
  </si>
  <si>
    <t>davon für</t>
  </si>
  <si>
    <r>
      <t xml:space="preserve">         Futterzwecke (geschätzt) </t>
    </r>
    <r>
      <rPr>
        <b/>
        <vertAlign val="superscript"/>
        <sz val="8"/>
        <rFont val="BundesSans Office"/>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</si>
  <si>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</si>
  <si>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</si>
  <si>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</si>
  <si>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</si>
  <si>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</si>
  <si>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</si>
  <si>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</si>
  <si>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</si>
  <si>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</si>
  <si>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</si>
  <si>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t>sonstige Produkte</t>
  </si>
  <si>
    <t>Inlandsabsatz für Nahrung Zusammen</t>
  </si>
  <si>
    <t>Inlandsabsatz für industrielle Zwecke</t>
  </si>
  <si>
    <t>Zuckerabsatz Insgesamt</t>
  </si>
  <si>
    <t>Anmerkung: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</si>
  <si>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</si>
  <si>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 Sparten nicht zugeordnet werden kann.</t>
  </si>
  <si>
    <t>Index der Einfuhrpreise
(nach Warengruppen der Außenhandelsstatistik)</t>
  </si>
  <si>
    <t>2021 = 100</t>
  </si>
  <si>
    <t>JD</t>
  </si>
  <si>
    <t>Jul</t>
  </si>
  <si>
    <t>Aug</t>
  </si>
  <si>
    <t>Sep</t>
  </si>
  <si>
    <t>Okt</t>
  </si>
  <si>
    <t>Nov</t>
  </si>
  <si>
    <t>Jan</t>
  </si>
  <si>
    <t>Warengruppe</t>
  </si>
  <si>
    <t>Gewichtsanteil o/oo</t>
  </si>
  <si>
    <t>± % gegen</t>
  </si>
  <si>
    <t>Vorjahr</t>
  </si>
  <si>
    <t>Vormonat</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</si>
  <si>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</si>
  <si>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</si>
  <si>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</si>
  <si>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</si>
  <si>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</si>
  <si>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</si>
  <si>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</si>
  <si>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61411-01, BMEL (723)</t>
  </si>
  <si>
    <t>Dez</t>
  </si>
  <si>
    <t>Euro-Referenzkurse des Europäischen Systems der Zentralbanken (ESZB)</t>
  </si>
  <si>
    <t>Land</t>
  </si>
  <si>
    <t>ISO-Währungs-code</t>
  </si>
  <si>
    <t>Feb</t>
  </si>
  <si>
    <t>Mrz</t>
  </si>
  <si>
    <t>Apr</t>
  </si>
  <si>
    <t>Jun</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</si>
  <si>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</si>
  <si>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</si>
  <si>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</si>
  <si>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</si>
  <si>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</si>
  <si>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</si>
  <si>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</si>
  <si>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</si>
  <si>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</si>
  <si>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</si>
  <si>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</si>
  <si>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</si>
  <si>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</si>
  <si>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</si>
  <si>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</si>
  <si>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</si>
  <si>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</si>
  <si>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</si>
  <si>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</si>
  <si>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</si>
  <si>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</si>
  <si>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Quelle: Deutsche Bundesbank, BMEL (723)</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</si>
  <si>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</si>
  <si>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</si>
  <si>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</si>
  <si>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</si>
  <si>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</si>
  <si>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</si>
  <si>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</si>
  <si>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</si>
  <si>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</si>
  <si>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</si>
  <si>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</si>
  <si>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</si>
  <si>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</si>
  <si>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</si>
  <si>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</si>
  <si>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</si>
  <si>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</si>
  <si>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</si>
  <si>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</si>
  <si>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</si>
  <si>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</si>
  <si>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 xml:space="preserve"> </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</si>
  <si>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</si>
  <si>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</si>
  <si>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</si>
  <si>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</si>
  <si>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</si>
  <si>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</si>
  <si>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</si>
  <si>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</si>
  <si>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</si>
  <si>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</si>
  <si>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</si>
  <si>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</si>
  <si>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</si>
  <si>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</si>
  <si>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</si>
  <si>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</si>
  <si>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</si>
  <si>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</si>
  <si>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</si>
  <si>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</si>
  <si>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
g. Vor-
monat</t>
  </si>
  <si>
    <t>2015 = 100</t>
  </si>
  <si>
    <t>±% gegen Vorjahr</t>
  </si>
  <si>
    <t>Rohholz insgesamt</t>
  </si>
  <si>
    <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</si>
  <si>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</si>
  <si>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</si>
  <si>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</si>
  <si>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</si>
  <si>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</si>
  <si>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</si>
  <si>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</si>
  <si>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</si>
  <si>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</si>
  <si>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</si>
  <si>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</si>
  <si>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</si>
  <si>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</si>
  <si>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</si>
  <si>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</si>
  <si>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</si>
  <si>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</si>
  <si>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</si>
  <si>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</si>
  <si>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</si>
  <si>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</si>
  <si>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</si>
  <si>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</si>
  <si>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</si>
  <si>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</si>
  <si>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</si>
  <si>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</si>
  <si>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</si>
  <si>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</si>
  <si>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</si>
  <si>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</si>
  <si>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</si>
  <si>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</si>
  <si>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</si>
  <si>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</si>
  <si>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</si>
  <si>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</si>
  <si>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</si>
  <si>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</si>
  <si>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</si>
  <si>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</si>
  <si>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</si>
  <si>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</si>
  <si>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1) Ohne Umsatzsteuer.</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</si>
  <si>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</si>
  <si>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</si>
  <si>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4) Ohne Waldhackschnitzel.</t>
  </si>
  <si>
    <t>Quelle: Statistisches Bundesamt: 61241-18, GENESIS 61231-0002; BMEL (723)</t>
  </si>
  <si>
    <t>Ausgewählte Teilindizes für Nahrungsmittel sowie für Beherbergungs- und Gaststättendienstleistungen</t>
  </si>
  <si>
    <t xml:space="preserve"> aus dem Verbraucherpreisindex für Deutschland</t>
  </si>
  <si>
    <t>2020 = 100</t>
  </si>
  <si>
    <t>Gliederung</t>
  </si>
  <si>
    <t>Gewichts-
anteil o/oo</t>
  </si>
  <si>
    <t>Jahresdurchschnitt</t>
  </si>
  <si>
    <t>Verbraucherpreisindex insgesamt</t>
  </si>
  <si>
    <t>Nahrungsmittel und alkoholfr. Getränke</t>
  </si>
  <si>
    <t>Nahrungsmittel</t>
  </si>
  <si>
    <t>Brot und Getreideerzeugnisse</t>
  </si>
  <si>
    <t xml:space="preserve">  Brot und Backw. aus Brotteig</t>
  </si>
  <si>
    <t xml:space="preserve">  Dauerbackwaren</t>
  </si>
  <si>
    <t xml:space="preserve">   Teigwaren (einschließlich Zubereitungen mit Teig)</t>
  </si>
  <si>
    <t xml:space="preserve">  Feine Backwaren (ohne Dauerbackw.)</t>
  </si>
  <si>
    <t xml:space="preserve">  Weizenmehl</t>
  </si>
  <si>
    <t>Obst</t>
  </si>
  <si>
    <t>Zitrusfrüchte, frisch oder gekühlt</t>
  </si>
  <si>
    <t>Bananen, frisch oder gekühlt</t>
  </si>
  <si>
    <t>Äpfel, frisch oder gekühlt</t>
  </si>
  <si>
    <t>Trockenobst, Nüsse u. Ä.</t>
  </si>
  <si>
    <t>Obstkonserven</t>
  </si>
  <si>
    <t>Gemüse</t>
  </si>
  <si>
    <t xml:space="preserve">   Blatt- u. Stielgemüse, frisch oder gekühlt</t>
  </si>
  <si>
    <t xml:space="preserve">  Speisekohl, frisch oder gekühlt</t>
  </si>
  <si>
    <t xml:space="preserve"> Tomaten, Paprika, Gurken und anderes Fruchtgemüse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</si>
  <si>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</si>
  <si>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</si>
  <si>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</si>
  <si>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</si>
  <si>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</si>
  <si>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</si>
  <si>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</si>
  <si>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</si>
  <si>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</si>
  <si>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</si>
  <si>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</si>
  <si>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</si>
  <si>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</si>
  <si>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</si>
  <si>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</si>
  <si>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</si>
  <si>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</si>
  <si>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Schaffleisch, frisch oder gefroren</t>
  </si>
  <si>
    <t xml:space="preserve">   Geflügelfleisch, frisch oder gefroren</t>
  </si>
  <si>
    <t xml:space="preserve">  Wurstwaren, Schinken, Speck</t>
  </si>
  <si>
    <t xml:space="preserve">  Fleischzubereitungen</t>
  </si>
  <si>
    <t xml:space="preserve">  Wildfleisch</t>
  </si>
  <si>
    <t>Fische, frisch oder gefroren</t>
  </si>
  <si>
    <t>Fischkonserven und -zubereitungen</t>
  </si>
  <si>
    <t>Molkereiprodukte und Eier</t>
  </si>
  <si>
    <t xml:space="preserve">  Trinkmilch</t>
  </si>
  <si>
    <t xml:space="preserve">  Kondensmilch</t>
  </si>
  <si>
    <t xml:space="preserve">   Joghurt</t>
  </si>
  <si>
    <t xml:space="preserve">   Käse u. Quark</t>
  </si>
  <si>
    <t xml:space="preserve">  Butter</t>
  </si>
  <si>
    <t xml:space="preserve">  andere Milcherzeugnisse</t>
  </si>
  <si>
    <t xml:space="preserve">  Eier</t>
  </si>
  <si>
    <t>Margarine</t>
  </si>
  <si>
    <t>Speiseöle (oder Olivenöl)</t>
  </si>
  <si>
    <t>Gaststätten- und Beherbergungsdienstleistungen</t>
  </si>
  <si>
    <t xml:space="preserve">    Gaststättendienstleistungen</t>
  </si>
  <si>
    <t xml:space="preserve">       Restaurants, Cafes, u.ä. </t>
  </si>
  <si>
    <t xml:space="preserve">      Kantinen, Mensen</t>
  </si>
  <si>
    <t>Quelle: Statistisches Bundesamt, BMEL (723)</t>
  </si>
  <si>
    <t>Verbraucherpreisindex für Deutschland</t>
  </si>
  <si>
    <t>Ge-
wichts-
anteil    o/oo</t>
  </si>
  <si>
    <t>Jahres-durchschnitt</t>
  </si>
  <si>
    <t>Vor-
monat</t>
  </si>
  <si>
    <t>Nahrungsmittel und alkoholfreie Getränke</t>
  </si>
  <si>
    <t>Alkoholische Getränke, Tabakwaren</t>
  </si>
  <si>
    <t xml:space="preserve">    Alkoholische Getränke </t>
  </si>
  <si>
    <t xml:space="preserve">    Tabakwaren </t>
  </si>
  <si>
    <t>Bekleidung und Schuhe</t>
  </si>
  <si>
    <t xml:space="preserve"> Wohnung, Wasser, Strom, Gas u.a. Brennstoffe</t>
  </si>
  <si>
    <t xml:space="preserve">     Mieten</t>
  </si>
  <si>
    <t xml:space="preserve">     Strom, Gas und andere Brennstoffe</t>
  </si>
  <si>
    <t xml:space="preserve">  Möbel, Leuchten, Geräte und anderes Haushaltszubehör</t>
  </si>
  <si>
    <t xml:space="preserve"> Gesundheit</t>
  </si>
  <si>
    <t xml:space="preserve"> Verkehr</t>
  </si>
  <si>
    <t xml:space="preserve">     Kraftstoffe</t>
  </si>
  <si>
    <t xml:space="preserve">     Superbenzin</t>
  </si>
  <si>
    <t xml:space="preserve">     Diesel</t>
  </si>
  <si>
    <t xml:space="preserve"> Post und Telekommunikation</t>
  </si>
  <si>
    <t xml:space="preserve"> Freizeit, Unterhaltung und Kultur</t>
  </si>
  <si>
    <t xml:space="preserve"> Bildungswesen</t>
  </si>
  <si>
    <t xml:space="preserve"> Gaststätten- und Beherbergungsdienstleistungen</t>
  </si>
  <si>
    <t xml:space="preserve"> Andere Waren und Dienstleistungen</t>
  </si>
  <si>
    <t>Produktionsindex des Produzierenden Ernährungsgewerbes</t>
  </si>
  <si>
    <t>Wirtschaftszweig
 (H.v. = Herstellung von)</t>
  </si>
  <si>
    <t>4. Vierteljahr</t>
  </si>
  <si>
    <t>2. Halbjahr</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</si>
  <si>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</si>
  <si>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</si>
  <si>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</si>
  <si>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</si>
  <si>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</si>
  <si>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</si>
  <si>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</si>
  <si>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</si>
  <si>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</si>
  <si>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</si>
  <si>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</si>
  <si>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</si>
  <si>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</si>
  <si>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</si>
  <si>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</si>
  <si>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</si>
  <si>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</si>
  <si>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</si>
  <si>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</si>
  <si>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</si>
  <si>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</si>
  <si>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</si>
  <si>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Beschäftigte, Umsatz und Exportquote der fachlichen Betriebsteile des Produzierenden Ernährungsgewerbes</t>
  </si>
  <si>
    <t>Wirtschaftszweig
(H.v. = Herstellung von)</t>
  </si>
  <si>
    <t xml:space="preserve">Fachliche Betriebsteile </t>
  </si>
  <si>
    <r>
      <t xml:space="preserve">Beschäftigte </t>
    </r>
    <r>
      <rPr>
        <b/>
        <vertAlign val="superscript"/>
        <sz val="8"/>
        <rFont val="BundesSans Office"/>
        <family val="2"/>
      </rPr>
      <t xml:space="preserve">1)
</t>
    </r>
    <r>
      <rPr>
        <sz val="8"/>
        <rFont val="BundesSans Office"/>
        <family val="2"/>
      </rPr>
      <t>zusammen</t>
    </r>
  </si>
  <si>
    <r>
      <t xml:space="preserve">Umsatz </t>
    </r>
    <r>
      <rPr>
        <b/>
        <vertAlign val="superscript"/>
        <sz val="8"/>
        <rFont val="BundesSans Office"/>
        <family val="2"/>
      </rPr>
      <t>2)</t>
    </r>
  </si>
  <si>
    <t>Exportquote</t>
  </si>
  <si>
    <t>insgesamt</t>
  </si>
  <si>
    <r>
      <t xml:space="preserve">davon Inland </t>
    </r>
    <r>
      <rPr>
        <b/>
        <vertAlign val="superscript"/>
        <sz val="8"/>
        <rFont val="BundesSans Office"/>
        <family val="2"/>
      </rPr>
      <t>3)</t>
    </r>
  </si>
  <si>
    <t>davon Ausland</t>
  </si>
  <si>
    <t>D Jahr</t>
  </si>
  <si>
    <t>Zahl</t>
  </si>
  <si>
    <r>
      <t xml:space="preserve">Mill. €  </t>
    </r>
    <r>
      <rPr>
        <vertAlign val="superscript"/>
        <sz val="8"/>
        <rFont val="BundesSans Office"/>
        <family val="2"/>
      </rPr>
      <t>4)</t>
    </r>
  </si>
  <si>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</si>
  <si>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</si>
  <si>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</si>
  <si>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</si>
  <si>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</si>
  <si>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</si>
  <si>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</si>
  <si>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</si>
  <si>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</si>
  <si>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</si>
  <si>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</si>
  <si>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</si>
  <si>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</si>
  <si>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</si>
  <si>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</si>
  <si>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t>
  </si>
  <si>
    <t>H.v. Dauerbackwaren</t>
  </si>
  <si>
    <t>H.v.Teigwaren</t>
  </si>
  <si>
    <t>H.v. sonstigen Nahrungsmitteln (ohne Getränke)</t>
  </si>
  <si>
    <t>Zuckerindustrie</t>
  </si>
  <si>
    <t>H.v. Süßwaren (ohne Dauerbackw.)</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</si>
  <si>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</si>
  <si>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</si>
  <si>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</si>
  <si>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</si>
  <si>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</si>
  <si>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</si>
  <si>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</si>
  <si>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</si>
  <si>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</si>
  <si>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</si>
  <si>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</si>
  <si>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</si>
  <si>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</si>
  <si>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</si>
  <si>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</si>
  <si>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 xml:space="preserve">      </t>
  </si>
  <si>
    <t>Betriebe, Beschäftigte, Arbeitsstunden und Entgelte des Produzierenden Ernährungsgewerbes</t>
  </si>
  <si>
    <t>Wirtschaftszweig (H.v. = Herstellung von)</t>
  </si>
  <si>
    <t>Betriebe              örtliche Einheiten</t>
  </si>
  <si>
    <r>
      <t xml:space="preserve">Beschäftigte </t>
    </r>
    <r>
      <rPr>
        <b/>
        <vertAlign val="superscript"/>
        <sz val="8"/>
        <rFont val="BundesSans Office"/>
        <family val="2"/>
      </rPr>
      <t>1)</t>
    </r>
  </si>
  <si>
    <r>
      <t xml:space="preserve">Entgelte </t>
    </r>
    <r>
      <rPr>
        <b/>
        <vertAlign val="superscript"/>
        <sz val="8"/>
        <rFont val="BundesSans Office"/>
        <family val="2"/>
      </rPr>
      <t>2)</t>
    </r>
  </si>
  <si>
    <r>
      <t xml:space="preserve">Geleistete Arbeitsstunden </t>
    </r>
    <r>
      <rPr>
        <b/>
        <vertAlign val="superscript"/>
        <sz val="8"/>
        <rFont val="BundesSans Office"/>
        <family val="2"/>
      </rPr>
      <t>2)</t>
    </r>
  </si>
  <si>
    <t xml:space="preserve">Entgelte
je Arbeitsstunde </t>
  </si>
  <si>
    <t>Entgeltquote</t>
  </si>
  <si>
    <t>1000 €</t>
  </si>
  <si>
    <t>1 000 Std.</t>
  </si>
  <si>
    <t>€</t>
  </si>
  <si>
    <t>H.v. Backwaren (ohne Dauerbackwaren)</t>
  </si>
  <si>
    <t>H.v. Süßwaren (ohne Dauerbackwaren)</t>
  </si>
  <si>
    <t>darunter: H.v. Malz</t>
  </si>
  <si>
    <t>2) Abweichungen in der Addition sind rundungsbedingt.</t>
  </si>
  <si>
    <t>Umsatz und Exportquote der Betriebe des Produzierenden Ernährungsgewerbes</t>
  </si>
  <si>
    <r>
      <t xml:space="preserve">Umsatz </t>
    </r>
    <r>
      <rPr>
        <b/>
        <vertAlign val="superscript"/>
        <sz val="8"/>
        <rFont val="BundesSans Office"/>
        <family val="2"/>
      </rPr>
      <t>1)</t>
    </r>
  </si>
  <si>
    <t xml:space="preserve">Umsatz je
Beschäftigten                     </t>
  </si>
  <si>
    <r>
      <t xml:space="preserve">davon Inland </t>
    </r>
    <r>
      <rPr>
        <b/>
        <vertAlign val="superscript"/>
        <sz val="8"/>
        <rFont val="BundesSans Office"/>
        <family val="2"/>
      </rPr>
      <t>2)</t>
    </r>
  </si>
  <si>
    <r>
      <t xml:space="preserve">Mill. €  </t>
    </r>
    <r>
      <rPr>
        <vertAlign val="superscript"/>
        <sz val="8"/>
        <rFont val="BundesSans Office"/>
        <family val="2"/>
      </rPr>
      <t>3)</t>
    </r>
  </si>
  <si>
    <t>1) Ohne Umsatzsteuer</t>
  </si>
  <si>
    <t>2) Einschließlich Umsatz mit den in Deutschland stationierten ausländischen Streitkräften.</t>
  </si>
  <si>
    <t>3) Abweichungen in der Addition sind rundungsbedingt.</t>
  </si>
  <si>
    <t>Entwicklung ausgewählter Wirtschaftsdaten des Produzierenden Ernährungsgewerbes</t>
  </si>
  <si>
    <t>Beschäftigte</t>
  </si>
  <si>
    <t xml:space="preserve">Geleistete
Arbeitsstunden </t>
  </si>
  <si>
    <t>Entgelte</t>
  </si>
  <si>
    <t>Entgeltkosten je Arbeitsstunde</t>
  </si>
  <si>
    <t>je Beschäftigten</t>
  </si>
  <si>
    <r>
      <t xml:space="preserve"> davon Inland</t>
    </r>
    <r>
      <rPr>
        <b/>
        <vertAlign val="superscript"/>
        <sz val="8"/>
        <rFont val="BundesSans Office"/>
        <family val="2"/>
      </rPr>
      <t xml:space="preserve"> 2)</t>
    </r>
  </si>
  <si>
    <t>± % Januar 2025 vorläufig gegen 2024</t>
  </si>
  <si>
    <t xml:space="preserve">1) Ohne Umsatzsteuer. </t>
  </si>
  <si>
    <t xml:space="preserve">2) Einschließlich Umsatz mit den in Deutschland stationierten ausländischen Streitkräften. 
</t>
  </si>
  <si>
    <t>Legehennenhaltung und Eiererzeugung</t>
  </si>
  <si>
    <t>in Betrieben von Unternehmen mit 3 000 und mehr Hennenhaltungsplätzen</t>
  </si>
  <si>
    <t>Merkmal</t>
  </si>
  <si>
    <t>Einheit</t>
  </si>
  <si>
    <t>Febr.</t>
  </si>
  <si>
    <t>Sept.</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</si>
  <si>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</si>
  <si>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</si>
  <si>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</si>
  <si>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</si>
  <si>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</si>
  <si>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</si>
  <si>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</si>
  <si>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</si>
  <si>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</si>
  <si>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</si>
  <si>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</si>
  <si>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</si>
  <si>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</si>
  <si>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</si>
  <si>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</si>
  <si>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</si>
  <si>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</si>
  <si>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</si>
  <si>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Anmerkung: In Betrieben von Unternehmen mit mindestens 3 000 Hennenhaltungsplätzen.</t>
  </si>
  <si>
    <t>1) Seit 31.1.2015: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</si>
  <si>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</si>
  <si>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</si>
  <si>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</si>
  <si>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</si>
  <si>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</si>
  <si>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</si>
  <si>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</si>
  <si>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Quelle: Statistisches Bundesamt: Genesis-Online 41323-0002, vorläufige Daten 2025, abgerufen am 20.3.2025</t>
  </si>
  <si>
    <t>Geflügelschlachtereien und geschlachtetes Geflügel</t>
  </si>
  <si>
    <t>Feb.</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</si>
  <si>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</si>
  <si>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</si>
  <si>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</si>
  <si>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2025 v</t>
  </si>
  <si>
    <t>Jungmasthühner</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</si>
  <si>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</si>
  <si>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</si>
  <si>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</si>
  <si>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</si>
  <si>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</si>
  <si>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</si>
  <si>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</si>
  <si>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</si>
  <si>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</si>
  <si>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</si>
  <si>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</si>
  <si>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</si>
  <si>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t>Quelle: Statistisches Bundesamt : Genesis-Online 41322-0001 und 41322-0002: vorläufige Daten 2025, abgerufen am 21.3.2025</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</si>
  <si>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</si>
  <si>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</si>
  <si>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</si>
  <si>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</si>
  <si>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</si>
  <si>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</si>
  <si>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</si>
  <si>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</si>
  <si>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</si>
  <si>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</si>
  <si>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</si>
  <si>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</si>
  <si>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</si>
  <si>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</si>
  <si>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</si>
  <si>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</si>
  <si>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</si>
  <si>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</si>
  <si>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</si>
  <si>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</si>
  <si>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</si>
  <si>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Quelle: Statistisches Bundesamt : Genesis-Online: 41321-0001 und 41321-0003 vorläufige Daten 2025, abgerufen am 21.3.2025</t>
  </si>
  <si>
    <t>Marktpreise für inländisches Getreide</t>
  </si>
  <si>
    <r>
      <t>€ je 100 kg</t>
    </r>
    <r>
      <rPr>
        <b/>
        <vertAlign val="superscript"/>
        <sz val="9"/>
        <rFont val="BundesSans Office"/>
        <family val="2"/>
      </rPr>
      <t>1)</t>
    </r>
  </si>
  <si>
    <t xml:space="preserve"> September</t>
  </si>
  <si>
    <t xml:space="preserve"> Februar</t>
  </si>
  <si>
    <t xml:space="preserve"> April</t>
  </si>
  <si>
    <r>
      <t xml:space="preserve">Wirtschaftsjahres-durchschnitt </t>
    </r>
    <r>
      <rPr>
        <b/>
        <vertAlign val="superscript"/>
        <sz val="8"/>
        <rFont val="BundesSans Office"/>
        <family val="2"/>
      </rPr>
      <t>2)</t>
    </r>
  </si>
  <si>
    <t>2024/2025</t>
  </si>
  <si>
    <t>Brotweizen</t>
  </si>
  <si>
    <t>Brotroggen</t>
  </si>
  <si>
    <t>Futtergerste</t>
  </si>
  <si>
    <t>Braugerste</t>
  </si>
  <si>
    <t>1) Ohne Umsatzsteuer. Arithmetisches Mittel der Monatspreise an den einzelnen Börsen</t>
  </si>
  <si>
    <t>2) Arithmetisches Mittel der Monatspreise an den einzelnen Börsen im Wirtschaftsjahr.</t>
  </si>
  <si>
    <t>Quelle: BMEL (723)</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</si>
  <si>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</si>
  <si>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Ge-
wichts-
anteil
 o/oo</t>
  </si>
  <si>
    <t>Produkt</t>
  </si>
  <si>
    <t xml:space="preserve">  ±% gegen Vorjahr</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</si>
  <si>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</si>
  <si>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</si>
  <si>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</si>
  <si>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</si>
  <si>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</si>
  <si>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</si>
  <si>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</si>
  <si>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</si>
  <si>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</si>
  <si>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</si>
  <si>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</si>
  <si>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</si>
  <si>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</si>
  <si>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</si>
  <si>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</si>
  <si>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</si>
  <si>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</si>
  <si>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</si>
  <si>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</si>
  <si>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</si>
  <si>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</si>
  <si>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</si>
  <si>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</si>
  <si>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</si>
  <si>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</si>
  <si>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</si>
  <si>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</si>
  <si>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</si>
  <si>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</si>
  <si>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</si>
  <si>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</si>
  <si>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</si>
  <si>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</si>
  <si>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</si>
  <si>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Quelle: Statistisches Bundesamt Genesis-Online 61241, BMEL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</si>
  <si>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</si>
  <si>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Ge-wichts-anteil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</si>
  <si>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</si>
  <si>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</si>
  <si>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</si>
  <si>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</si>
  <si>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</si>
  <si>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</si>
  <si>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</si>
  <si>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</si>
  <si>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</si>
  <si>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</si>
  <si>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</si>
  <si>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</si>
  <si>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</si>
  <si>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</si>
  <si>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</si>
  <si>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</si>
  <si>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</si>
  <si>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</si>
  <si>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</si>
  <si>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Schlachtungen von Tieren in- und ausländischer Herkunft</t>
  </si>
  <si>
    <t>Januar bis Januar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</si>
  <si>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</si>
  <si>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</si>
  <si>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</si>
  <si>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</si>
  <si>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</si>
  <si>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</si>
  <si>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</si>
  <si>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</si>
  <si>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</si>
  <si>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</si>
  <si>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</si>
  <si>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</si>
  <si>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</si>
  <si>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</si>
  <si>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</si>
  <si>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</si>
  <si>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Januar bis Dezember</t>
  </si>
  <si>
    <t>Kühe</t>
  </si>
  <si>
    <t>Färsen</t>
  </si>
  <si>
    <t>Großrinder zusammen</t>
  </si>
  <si>
    <t>Kälber</t>
  </si>
  <si>
    <t>Schweine</t>
  </si>
  <si>
    <r>
      <t>Schafe</t>
    </r>
    <r>
      <rPr>
        <b/>
        <vertAlign val="superscript"/>
        <sz val="7"/>
        <rFont val="BundesSans Office"/>
        <family val="2"/>
      </rPr>
      <t xml:space="preserve"> 1)</t>
    </r>
    <r>
      <rPr>
        <b/>
        <sz val="7"/>
        <rFont val="BundesSans Office"/>
        <family val="2"/>
      </rPr>
      <t xml:space="preserve"> und Ziegen</t>
    </r>
  </si>
  <si>
    <t>1) Einschließlich Schafe, Ziegen sowie Zuschätzung Hausschlachtungen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</si>
  <si>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</si>
  <si>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</si>
  <si>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</si>
  <si>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Rinder</t>
  </si>
  <si>
    <t>Schafe</t>
  </si>
  <si>
    <t>1) Schlachtgewicht gemäß 1. Fleischgesetzdurchführungsverordnung mit einem Abzug von 2 % für Kühlverluste.</t>
  </si>
  <si>
    <t>Quelle: Statistisches Bundesamt</t>
  </si>
  <si>
    <t>Fleischanfall von geschlachteten Tieren in- und ausländischer Herkunft</t>
  </si>
  <si>
    <r>
      <t xml:space="preserve">1 000 t Schlachtgewicht </t>
    </r>
    <r>
      <rPr>
        <b/>
        <vertAlign val="superscript"/>
        <sz val="9"/>
        <rFont val="BundesSans Office"/>
        <family val="2"/>
      </rPr>
      <t>1)</t>
    </r>
  </si>
  <si>
    <t>± %
gegen Vorjahr</t>
  </si>
  <si>
    <t>Rinder insgesamt</t>
  </si>
  <si>
    <r>
      <t xml:space="preserve">Fleisch zusammen </t>
    </r>
    <r>
      <rPr>
        <b/>
        <vertAlign val="superscript"/>
        <sz val="8"/>
        <rFont val="BundesSans Office"/>
        <family val="2"/>
      </rPr>
      <t>2)</t>
    </r>
  </si>
  <si>
    <t xml:space="preserve">1) Schlachtgewicht gemäß 1. Fleischgesetzdurchführungsverordnung mit einem Abzug von 2 % für Kühlverluste. </t>
  </si>
  <si>
    <t>2) Einschließlich Schaf-, Ziegen- und Pferdefleisch, Innereien sowie Zuschätzung Hausschlachtungen Schaffleisch.</t>
  </si>
  <si>
    <t>Statistisches Bundesamt.</t>
  </si>
  <si>
    <t>Index der Einkaufspreise landwirtschaftlicher Betriebsmittel</t>
  </si>
  <si>
    <r>
      <t xml:space="preserve">2020 = 100 </t>
    </r>
    <r>
      <rPr>
        <b/>
        <vertAlign val="superscript"/>
        <sz val="8"/>
        <rFont val="BundesSans Office"/>
        <family val="2"/>
      </rPr>
      <t>1)</t>
    </r>
  </si>
  <si>
    <t xml:space="preserve"> Ge-wichts-anteil o/oo</t>
  </si>
  <si>
    <t>Wirtschafts-jahres-durchschnitt
2023/24</t>
  </si>
  <si>
    <t>Jahres-durchschnitt
2024</t>
  </si>
  <si>
    <t>April
2024</t>
  </si>
  <si>
    <t>Juli
2024</t>
  </si>
  <si>
    <t>Oktober
2024</t>
  </si>
  <si>
    <t>Januar
2025</t>
  </si>
  <si>
    <t>Wirtschafts-jahres-durchschnitt
2023/24
± geg. Vorj. (%)</t>
  </si>
  <si>
    <t>Jahres-durchschnitt
2024
± gegen Vorjahr (%)</t>
  </si>
  <si>
    <t>April '24
± gegen Vorjahr (%)</t>
  </si>
  <si>
    <t>Juli '24
± gegen Vorjahr (%)</t>
  </si>
  <si>
    <t>Okt.'24
± gegen Vorjahr  (%)</t>
  </si>
  <si>
    <t>Jan.'24
± gegen Vorjahr  (%)</t>
  </si>
  <si>
    <t>Jan.'24
± gegen Vormonat (%)</t>
  </si>
  <si>
    <t>Landwirtschaftliche Betriebsmittel</t>
  </si>
  <si>
    <t>Waren und Dienstleistungen des
  laufenden landwirtschaftlichen Verbrauchs</t>
  </si>
  <si>
    <t>Saat- und Pflanzgut</t>
  </si>
  <si>
    <t>Energie und Schmierstoffe</t>
  </si>
  <si>
    <t>Treibstoffe</t>
  </si>
  <si>
    <t>Elektrischer Strom</t>
  </si>
  <si>
    <t>Düngemittel</t>
  </si>
  <si>
    <t>Einzelnährstoffdünger</t>
  </si>
  <si>
    <t>Mehrnährstoffdünger</t>
  </si>
  <si>
    <t>Pflanzenschutzmittel</t>
  </si>
  <si>
    <t>Futtermittel</t>
  </si>
  <si>
    <t>Getreide und Mühlennachprodukte</t>
  </si>
  <si>
    <t>Ölkuchen und -schrot</t>
  </si>
  <si>
    <t>Mischfuttermittel</t>
  </si>
  <si>
    <t>Veterinärleistungen</t>
  </si>
  <si>
    <t>Instandhaltung von Maschinen
  und Material</t>
  </si>
  <si>
    <t>Instandhaltung von Bauten</t>
  </si>
  <si>
    <t>Waren und Dienstleistungen 
  landw. Investitionen</t>
  </si>
  <si>
    <t>Maschinen und sonstige
  Ausrüstungsgüter</t>
  </si>
  <si>
    <t>Fahrzeuge</t>
  </si>
  <si>
    <t>Bauten</t>
  </si>
  <si>
    <t>Index der Erzeugerpreise landwirtschaftlicher Produkte</t>
  </si>
  <si>
    <t>Tabellennummer: 0301030</t>
  </si>
  <si>
    <t>WjD
2023/24</t>
  </si>
  <si>
    <t>WjD
2023/24
geg. Vorj.
(%)</t>
  </si>
  <si>
    <t>Okt.'24
geg. Vorj.
(%)</t>
  </si>
  <si>
    <t>Nov.'24
geg. Vorj.
(%)</t>
  </si>
  <si>
    <t>Dez.'24
geg. Vorj.
(%)</t>
  </si>
  <si>
    <t>Jan.'25
geg. Vorj.
(%)</t>
  </si>
  <si>
    <t>Jan.'25
gegen Vormonat
(%)</t>
  </si>
  <si>
    <t>Pflanzliche Produkte</t>
  </si>
  <si>
    <t>Getreide</t>
  </si>
  <si>
    <t>Futterweizen</t>
  </si>
  <si>
    <t>Körnermais</t>
  </si>
  <si>
    <t>Handelsgewächse</t>
  </si>
  <si>
    <t>Raps</t>
  </si>
  <si>
    <t>Speisekartoffeln</t>
  </si>
  <si>
    <t>Champignons</t>
  </si>
  <si>
    <t>Eissalat</t>
  </si>
  <si>
    <t>Pflanzen und Blumen</t>
  </si>
  <si>
    <t>Schnittblumen</t>
  </si>
  <si>
    <t>Topfpflanzen</t>
  </si>
  <si>
    <t xml:space="preserve">Baumschulerzeugnisse </t>
  </si>
  <si>
    <t>Tafeläpfel</t>
  </si>
  <si>
    <t>Erdbeeren</t>
  </si>
  <si>
    <t>Tierische Produkte</t>
  </si>
  <si>
    <t>Tiere zur Schlachtung</t>
  </si>
  <si>
    <t>Jungbullen</t>
  </si>
  <si>
    <t>Schafe und Ziegen</t>
  </si>
  <si>
    <t>Geflügel</t>
  </si>
  <si>
    <t>Hähnchen</t>
  </si>
  <si>
    <t>Sonstiges Geflügel</t>
  </si>
  <si>
    <t>Milch</t>
  </si>
  <si>
    <t>Eier</t>
  </si>
  <si>
    <t>Anzeigepflichtige Tierseuchen der Bundesrepublik Deutschland</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</si>
  <si>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</si>
  <si>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</si>
  <si>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</si>
  <si>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</si>
  <si>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</si>
  <si>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</si>
  <si>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</si>
  <si>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</si>
  <si>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</si>
  <si>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</si>
  <si>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</si>
  <si>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</si>
  <si>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</si>
  <si>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</si>
  <si>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</si>
  <si>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</si>
  <si>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</si>
  <si>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</si>
  <si>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</si>
  <si>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</si>
  <si>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</si>
  <si>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</si>
  <si>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</si>
  <si>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t>Stand: 23. März 2025</t>
  </si>
  <si>
    <t>Tabellennummer: 0117690-0000</t>
  </si>
  <si>
    <t>Nährstoffbilanzen und Düngemittel</t>
  </si>
  <si>
    <t>Entwicklung des Inlandsabsatzes von Düngemitteln 
nach Handelsdüngerarten</t>
  </si>
  <si>
    <t>Inlandsabsatz von Düngemitteln - Wirtschaftsjahr und Bundesland</t>
  </si>
  <si>
    <t>1 000 t Nährstoff</t>
  </si>
  <si>
    <t>Tabellennummer: 0111031</t>
  </si>
  <si>
    <t>Stickstoff (N)</t>
  </si>
  <si>
    <r>
      <t>Phosphat (P</t>
    </r>
    <r>
      <rPr>
        <vertAlign val="subscript"/>
        <sz val="8"/>
        <rFont val="BundesSans Office"/>
        <family val="2"/>
      </rPr>
      <t>2</t>
    </r>
    <r>
      <rPr>
        <sz val="8"/>
        <rFont val="BundesSans Office"/>
        <family val="2"/>
      </rPr>
      <t>O</t>
    </r>
    <r>
      <rPr>
        <vertAlign val="subscript"/>
        <sz val="8"/>
        <rFont val="BundesSans Office"/>
        <family val="2"/>
      </rPr>
      <t>5</t>
    </r>
    <r>
      <rPr>
        <sz val="8"/>
        <rFont val="BundesSans Office"/>
        <family val="2"/>
      </rPr>
      <t>)</t>
    </r>
  </si>
  <si>
    <r>
      <t>Kali (K</t>
    </r>
    <r>
      <rPr>
        <vertAlign val="subscript"/>
        <sz val="8"/>
        <rFont val="BundesSans Office"/>
        <family val="2"/>
      </rPr>
      <t>2</t>
    </r>
    <r>
      <rPr>
        <sz val="8"/>
        <rFont val="BundesSans Office"/>
        <family val="2"/>
      </rPr>
      <t>O)</t>
    </r>
  </si>
  <si>
    <r>
      <t xml:space="preserve">Kalk (CaO) </t>
    </r>
    <r>
      <rPr>
        <b/>
        <vertAlign val="superscript"/>
        <sz val="8"/>
        <rFont val="BundesSans Office"/>
        <family val="2"/>
      </rPr>
      <t>1)</t>
    </r>
  </si>
  <si>
    <t>2022/
2023</t>
  </si>
  <si>
    <t>2023/
2024</t>
  </si>
  <si>
    <t>±  % gegen Wirtschafts-vorjahr</t>
  </si>
  <si>
    <t>Berlin</t>
  </si>
  <si>
    <t>Bremen</t>
  </si>
  <si>
    <t>Hamburg</t>
  </si>
  <si>
    <t>darunter:</t>
  </si>
  <si>
    <t>darunter für Forstwirtschaft</t>
  </si>
  <si>
    <t>1) Einschließlich Lieferung von Düngemitteln zum Verbrauch in der Forstwirtschaft.</t>
  </si>
  <si>
    <t>darunter für die Forstwirtschaft</t>
  </si>
  <si>
    <t>nach Wirtschaftsjahren</t>
  </si>
  <si>
    <t>Tabellennummer: 0111060</t>
  </si>
  <si>
    <t>1 000 t Nährstoffe</t>
  </si>
  <si>
    <t xml:space="preserve">kg je ha landwirtschaftlich genutzter Fläche (einschließlich Brache) </t>
  </si>
  <si>
    <t>kg je ha landwirtschaftlich genutzter Fläche (ohne Brache)</t>
  </si>
  <si>
    <t>Wirtschaftsjahr</t>
  </si>
  <si>
    <t>Stickstoff
N</t>
  </si>
  <si>
    <r>
      <t>Phosphat 
P</t>
    </r>
    <r>
      <rPr>
        <vertAlign val="subscript"/>
        <sz val="8"/>
        <rFont val="BundesSans Office"/>
        <family val="2"/>
      </rPr>
      <t>2</t>
    </r>
    <r>
      <rPr>
        <sz val="8"/>
        <rFont val="BundesSans Office"/>
        <family val="2"/>
      </rPr>
      <t>P</t>
    </r>
    <r>
      <rPr>
        <vertAlign val="subscript"/>
        <sz val="8"/>
        <rFont val="BundesSans Office"/>
        <family val="2"/>
      </rPr>
      <t>5</t>
    </r>
  </si>
  <si>
    <r>
      <t>Kali
K</t>
    </r>
    <r>
      <rPr>
        <vertAlign val="subscript"/>
        <sz val="8"/>
        <rFont val="BundesSans Office"/>
        <family val="2"/>
      </rPr>
      <t>2</t>
    </r>
    <r>
      <rPr>
        <sz val="8"/>
        <rFont val="BundesSans Office"/>
        <family val="2"/>
      </rPr>
      <t>O</t>
    </r>
  </si>
  <si>
    <r>
      <t xml:space="preserve">Kalk </t>
    </r>
    <r>
      <rPr>
        <b/>
        <vertAlign val="superscript"/>
        <sz val="8"/>
        <rFont val="BundesSans Office"/>
        <family val="2"/>
      </rPr>
      <t xml:space="preserve">1
</t>
    </r>
    <r>
      <rPr>
        <sz val="8"/>
        <rFont val="BundesSans Office"/>
        <family val="2"/>
      </rPr>
      <t>CaO</t>
    </r>
  </si>
  <si>
    <t>2005/06</t>
  </si>
  <si>
    <t>2006/07</t>
  </si>
  <si>
    <t>2007/08</t>
  </si>
  <si>
    <t>2008/09</t>
  </si>
  <si>
    <t>2009/10</t>
  </si>
  <si>
    <t>2010/11</t>
  </si>
  <si>
    <t>2011/12</t>
  </si>
  <si>
    <t>2012/13</t>
  </si>
  <si>
    <t>2013/14</t>
  </si>
  <si>
    <t>2014/15</t>
  </si>
  <si>
    <t>2015/16</t>
  </si>
  <si>
    <t>2016/17</t>
  </si>
  <si>
    <t>2017/18</t>
  </si>
  <si>
    <t>2018/19</t>
  </si>
  <si>
    <t>2019/20</t>
  </si>
  <si>
    <t>2020/21</t>
  </si>
  <si>
    <t>2021/22</t>
  </si>
  <si>
    <t>2022/23</t>
  </si>
  <si>
    <t xml:space="preserve">1) Ohne Kalk für Forstwirtschaft. </t>
  </si>
  <si>
    <t>Handelsdüngerart</t>
  </si>
  <si>
    <t>Stickstoff N</t>
  </si>
  <si>
    <r>
      <rPr>
        <u/>
        <sz val="8"/>
        <rFont val="BundesSans Office"/>
        <family val="2"/>
      </rPr>
      <t>Einnährstoffdünger:</t>
    </r>
    <r>
      <rPr>
        <sz val="8"/>
        <rFont val="BundesSans Office"/>
        <family val="2"/>
      </rPr>
      <t xml:space="preserve">
   Kalkammonsalpeter</t>
    </r>
  </si>
  <si>
    <r>
      <rPr>
        <u/>
        <sz val="8"/>
        <color theme="0"/>
        <rFont val="BundesSans Office"/>
        <family val="2"/>
      </rPr>
      <t>Einnährstoffdünger:</t>
    </r>
    <r>
      <rPr>
        <sz val="8"/>
        <rFont val="BundesSans Office"/>
        <family val="2"/>
      </rPr>
      <t xml:space="preserve">
  Ammonnitrat Harnstoff-Lösung, Harnstoff</t>
    </r>
  </si>
  <si>
    <r>
      <rPr>
        <u/>
        <sz val="8"/>
        <color theme="0"/>
        <rFont val="BundesSans Office"/>
        <family val="2"/>
      </rPr>
      <t>Einnährstoffdünger:</t>
    </r>
    <r>
      <rPr>
        <sz val="8"/>
        <rFont val="BundesSans Office"/>
        <family val="2"/>
      </rPr>
      <t xml:space="preserve">
   Kalkstickstoff und andere</t>
    </r>
    <r>
      <rPr>
        <b/>
        <vertAlign val="superscript"/>
        <sz val="8"/>
        <rFont val="BundesSans Office"/>
        <family val="2"/>
      </rPr>
      <t>2)</t>
    </r>
  </si>
  <si>
    <r>
      <rPr>
        <u/>
        <sz val="8"/>
        <rFont val="BundesSans Office"/>
        <family val="2"/>
      </rPr>
      <t>Mehrnährstoffdünger:</t>
    </r>
    <r>
      <rPr>
        <sz val="8"/>
        <rFont val="BundesSans Office"/>
        <family val="2"/>
      </rPr>
      <t xml:space="preserve">
   NP-Dünger</t>
    </r>
  </si>
  <si>
    <r>
      <rPr>
        <sz val="8"/>
        <color theme="0"/>
        <rFont val="BundesSans Office"/>
        <family val="2"/>
      </rPr>
      <t>Mehrnährstoffdünger:</t>
    </r>
    <r>
      <rPr>
        <sz val="8"/>
        <rFont val="BundesSans Office"/>
        <family val="2"/>
      </rPr>
      <t xml:space="preserve">
   NK- und NPK-Dünger</t>
    </r>
  </si>
  <si>
    <r>
      <t>Phosphat P</t>
    </r>
    <r>
      <rPr>
        <b/>
        <vertAlign val="subscript"/>
        <sz val="9"/>
        <rFont val="BundesSans Office"/>
        <family val="2"/>
      </rPr>
      <t>2</t>
    </r>
    <r>
      <rPr>
        <b/>
        <sz val="9"/>
        <rFont val="BundesSans Office"/>
        <family val="2"/>
      </rPr>
      <t>O</t>
    </r>
    <r>
      <rPr>
        <b/>
        <vertAlign val="subscript"/>
        <sz val="9"/>
        <rFont val="BundesSans Office"/>
        <family val="2"/>
      </rPr>
      <t>5</t>
    </r>
  </si>
  <si>
    <r>
      <rPr>
        <u/>
        <sz val="8"/>
        <rFont val="BundesSans Office"/>
        <family val="2"/>
      </rPr>
      <t>Einnährstoffdünger:</t>
    </r>
    <r>
      <rPr>
        <sz val="8"/>
        <rFont val="BundesSans Office"/>
        <family val="2"/>
      </rPr>
      <t xml:space="preserve">
   Superphosphat </t>
    </r>
    <r>
      <rPr>
        <b/>
        <vertAlign val="superscript"/>
        <sz val="8"/>
        <rFont val="BundesSans Office"/>
        <family val="2"/>
      </rPr>
      <t>3)</t>
    </r>
  </si>
  <si>
    <r>
      <rPr>
        <u/>
        <sz val="8"/>
        <color theme="0"/>
        <rFont val="BundesSans Office"/>
        <family val="2"/>
      </rPr>
      <t>Einnährstoffdünger:</t>
    </r>
    <r>
      <rPr>
        <sz val="8"/>
        <rFont val="BundesSans Office"/>
        <family val="2"/>
      </rPr>
      <t xml:space="preserve">
   Andere Phosphatdünger </t>
    </r>
    <r>
      <rPr>
        <b/>
        <vertAlign val="superscript"/>
        <sz val="8"/>
        <rFont val="BundesSans Office"/>
        <family val="2"/>
      </rPr>
      <t>4)</t>
    </r>
  </si>
  <si>
    <r>
      <rPr>
        <u/>
        <sz val="8"/>
        <rFont val="BundesSans Office"/>
        <family val="2"/>
      </rPr>
      <t>Mehrnährstoffdünger:</t>
    </r>
    <r>
      <rPr>
        <sz val="8"/>
        <rFont val="BundesSans Office"/>
        <family val="2"/>
      </rPr>
      <t xml:space="preserve">
   PK-Dünger</t>
    </r>
  </si>
  <si>
    <r>
      <rPr>
        <u/>
        <sz val="8"/>
        <color theme="0"/>
        <rFont val="BundesSans Office"/>
        <family val="2"/>
      </rPr>
      <t>Mehrnährstoffdünger:</t>
    </r>
    <r>
      <rPr>
        <sz val="8"/>
        <color theme="0"/>
        <rFont val="BundesSans Office"/>
        <family val="2"/>
      </rPr>
      <t xml:space="preserve"> </t>
    </r>
    <r>
      <rPr>
        <sz val="8"/>
        <rFont val="BundesSans Office"/>
        <family val="2"/>
      </rPr>
      <t xml:space="preserve">
   NP-Dünger</t>
    </r>
  </si>
  <si>
    <r>
      <rPr>
        <u/>
        <sz val="8"/>
        <color theme="0"/>
        <rFont val="BundesSans Office"/>
        <family val="2"/>
      </rPr>
      <t>Mehrnährstoffdünger:</t>
    </r>
    <r>
      <rPr>
        <sz val="8"/>
        <rFont val="BundesSans Office"/>
        <family val="2"/>
      </rPr>
      <t xml:space="preserve">
   NPK-Dünger</t>
    </r>
  </si>
  <si>
    <r>
      <t>Kali K</t>
    </r>
    <r>
      <rPr>
        <b/>
        <vertAlign val="subscript"/>
        <sz val="9"/>
        <rFont val="BundesSans Office"/>
        <family val="2"/>
      </rPr>
      <t>2</t>
    </r>
    <r>
      <rPr>
        <b/>
        <sz val="9"/>
        <rFont val="BundesSans Office"/>
        <family val="2"/>
      </rPr>
      <t>O</t>
    </r>
  </si>
  <si>
    <r>
      <rPr>
        <u/>
        <sz val="8"/>
        <rFont val="BundesSans Office"/>
        <family val="2"/>
      </rPr>
      <t>Einnährstoffdünger:</t>
    </r>
    <r>
      <rPr>
        <sz val="8"/>
        <rFont val="BundesSans Office"/>
        <family val="2"/>
      </rPr>
      <t xml:space="preserve">
   Kalirohsalz </t>
    </r>
    <r>
      <rPr>
        <b/>
        <vertAlign val="superscript"/>
        <sz val="8"/>
        <rFont val="BundesSans Office"/>
        <family val="2"/>
      </rPr>
      <t>5)</t>
    </r>
  </si>
  <si>
    <r>
      <rPr>
        <u/>
        <sz val="8"/>
        <color theme="0"/>
        <rFont val="BundesSans Office"/>
        <family val="2"/>
      </rPr>
      <t>Einnährstoffdünger:</t>
    </r>
    <r>
      <rPr>
        <sz val="8"/>
        <rFont val="BundesSans Office"/>
        <family val="2"/>
      </rPr>
      <t xml:space="preserve">
   Kaliumchlorid </t>
    </r>
    <r>
      <rPr>
        <b/>
        <vertAlign val="superscript"/>
        <sz val="8"/>
        <rFont val="BundesSans Office"/>
        <family val="2"/>
      </rPr>
      <t>6)</t>
    </r>
  </si>
  <si>
    <r>
      <rPr>
        <u/>
        <sz val="8"/>
        <color theme="0"/>
        <rFont val="BundesSans Office"/>
        <family val="2"/>
      </rPr>
      <t>Einnährstoffdünger:</t>
    </r>
    <r>
      <rPr>
        <sz val="8"/>
        <rFont val="BundesSans Office"/>
        <family val="2"/>
      </rPr>
      <t xml:space="preserve">
   Kaliumsulfat </t>
    </r>
    <r>
      <rPr>
        <b/>
        <vertAlign val="superscript"/>
        <sz val="8"/>
        <rFont val="BundesSans Office"/>
        <family val="2"/>
      </rPr>
      <t>7)</t>
    </r>
  </si>
  <si>
    <r>
      <rPr>
        <u/>
        <sz val="8"/>
        <color theme="0"/>
        <rFont val="BundesSans Office"/>
        <family val="2"/>
      </rPr>
      <t>Mehrnährstoffdünger:</t>
    </r>
    <r>
      <rPr>
        <sz val="8"/>
        <rFont val="BundesSans Office"/>
        <family val="2"/>
      </rPr>
      <t xml:space="preserve">
   NK- und NPK-Dünger</t>
    </r>
  </si>
  <si>
    <t>Kalk CaO</t>
  </si>
  <si>
    <r>
      <t>Kohlensaurer Kalk</t>
    </r>
    <r>
      <rPr>
        <b/>
        <vertAlign val="superscript"/>
        <sz val="8"/>
        <rFont val="BundesSans Office"/>
        <family val="2"/>
      </rPr>
      <t xml:space="preserve"> 8)</t>
    </r>
  </si>
  <si>
    <r>
      <t xml:space="preserve">Branntkalk </t>
    </r>
    <r>
      <rPr>
        <b/>
        <vertAlign val="superscript"/>
        <sz val="8"/>
        <rFont val="BundesSans Office"/>
        <family val="2"/>
      </rPr>
      <t>9)</t>
    </r>
  </si>
  <si>
    <r>
      <t xml:space="preserve">Hüttenkalk </t>
    </r>
    <r>
      <rPr>
        <b/>
        <vertAlign val="superscript"/>
        <sz val="8"/>
        <rFont val="BundesSans Office"/>
        <family val="2"/>
      </rPr>
      <t>10)</t>
    </r>
  </si>
  <si>
    <r>
      <t xml:space="preserve">Andere Kalkdünger </t>
    </r>
    <r>
      <rPr>
        <b/>
        <vertAlign val="superscript"/>
        <sz val="8"/>
        <rFont val="BundesSans Office"/>
        <family val="2"/>
      </rPr>
      <t>11)</t>
    </r>
  </si>
  <si>
    <t>Kalk ohne Forstwirtschaft</t>
  </si>
  <si>
    <t>2) Stickstoff-Magnesia, Ammoniumnitrat, Ammonsulfat, Ammonsulfatsalpeter und andere Salpetersorten, Kalkstickstoff.</t>
  </si>
  <si>
    <t xml:space="preserve">3) Auch Triple-Super-phosphat. </t>
  </si>
  <si>
    <t xml:space="preserve">4) Weicherdiges, teilaufgeschlossenes und anderes Rohphosphat, Thomasphosphat,  Dicalciumphosphat. </t>
  </si>
  <si>
    <t xml:space="preserve">5) Einschließlich Rückstandkali. </t>
  </si>
  <si>
    <t xml:space="preserve">6) Einschließlich Kaliumchlorid mit Magnesium. </t>
  </si>
  <si>
    <t xml:space="preserve">7) Einschließlich Kaliumsulfat mit Magnesium. 
</t>
  </si>
  <si>
    <t xml:space="preserve">8) Einschließlich kohlensaurer Kalk mit weicherdigem Rohphosphat. </t>
  </si>
  <si>
    <t>9) Einschließlich Stückkalk.</t>
  </si>
  <si>
    <t xml:space="preserve">10) Einschließlich Konverterkalk mit Phosphat, Hüttenkalk mit weicherdigem Rohphosphat. </t>
  </si>
  <si>
    <t>11) Einschließlich Misch-, Carbo- und Rückstandkalk.</t>
  </si>
  <si>
    <t xml:space="preserve">Inlandsabsatz von Düngemitteln </t>
  </si>
  <si>
    <t>Stickstoff</t>
  </si>
  <si>
    <t>Phosphat</t>
  </si>
  <si>
    <t>Kali</t>
  </si>
  <si>
    <r>
      <t xml:space="preserve">Kalk </t>
    </r>
    <r>
      <rPr>
        <b/>
        <vertAlign val="superscript"/>
        <sz val="6"/>
        <rFont val="Arial"/>
        <family val="2"/>
      </rPr>
      <t>1)</t>
    </r>
  </si>
  <si>
    <t>N</t>
  </si>
  <si>
    <r>
      <t>P</t>
    </r>
    <r>
      <rPr>
        <b/>
        <vertAlign val="subscript"/>
        <sz val="6"/>
        <rFont val="Arial"/>
        <family val="2"/>
      </rPr>
      <t>2</t>
    </r>
    <r>
      <rPr>
        <sz val="6"/>
        <rFont val="Arial"/>
        <family val="2"/>
      </rPr>
      <t>O</t>
    </r>
    <r>
      <rPr>
        <b/>
        <vertAlign val="subscript"/>
        <sz val="6"/>
        <rFont val="Arial"/>
        <family val="2"/>
      </rPr>
      <t>5</t>
    </r>
  </si>
  <si>
    <r>
      <t>K</t>
    </r>
    <r>
      <rPr>
        <b/>
        <vertAlign val="subscript"/>
        <sz val="6"/>
        <rFont val="Arial"/>
        <family val="2"/>
      </rPr>
      <t>2</t>
    </r>
    <r>
      <rPr>
        <sz val="6"/>
        <rFont val="Arial"/>
        <family val="2"/>
      </rPr>
      <t>O</t>
    </r>
  </si>
  <si>
    <t>CaO</t>
  </si>
  <si>
    <t>±  %</t>
  </si>
  <si>
    <t>3. Vj.</t>
  </si>
  <si>
    <t>3. Vj. 2024</t>
  </si>
  <si>
    <t>zu</t>
  </si>
  <si>
    <t>3. Vj. 2023</t>
  </si>
  <si>
    <t>Statistisches Bundesamt, BMEL (723)</t>
  </si>
  <si>
    <r>
      <t>Kalk</t>
    </r>
    <r>
      <rPr>
        <b/>
        <vertAlign val="superscript"/>
        <sz val="6"/>
        <rFont val="Arial"/>
        <family val="2"/>
      </rPr>
      <t>1)</t>
    </r>
  </si>
  <si>
    <t>4. Vj. 2024</t>
  </si>
  <si>
    <t>3. Vj. 2024 -
4. Vj. 2024</t>
  </si>
  <si>
    <t>Wirtschaftsjahr 1999/2000</t>
  </si>
  <si>
    <t>dar. für die Forstwirtschaft</t>
  </si>
  <si>
    <t>dagegen 2023</t>
  </si>
  <si>
    <t>Statistisches Bundesamt, BMEL (723).</t>
  </si>
  <si>
    <t>Nährstoffverhältnis im Düngungsaufwand</t>
  </si>
  <si>
    <t xml:space="preserve"> der europäischen OECD-Länder nach Wirtschaftsjahren</t>
  </si>
  <si>
    <t>Stickstoff : Phosphat : Kali</t>
  </si>
  <si>
    <t>Belgien</t>
  </si>
  <si>
    <t>:</t>
  </si>
  <si>
    <t>_</t>
  </si>
  <si>
    <t>Finnland</t>
  </si>
  <si>
    <t>Frankreich</t>
  </si>
  <si>
    <t>Griechenland</t>
  </si>
  <si>
    <t>Großbritannien und Nordirland</t>
  </si>
  <si>
    <t>Irland</t>
  </si>
  <si>
    <t>Island</t>
  </si>
  <si>
    <t>Italien</t>
  </si>
  <si>
    <t>Luxemburg</t>
  </si>
  <si>
    <t>Niederlande</t>
  </si>
  <si>
    <t>Österreich</t>
  </si>
  <si>
    <t>Portugal</t>
  </si>
  <si>
    <t>Spanien</t>
  </si>
  <si>
    <t>Türkei</t>
  </si>
  <si>
    <t>Durchschnitt</t>
  </si>
  <si>
    <t>Food and Agriculture Organization of the United Nations (FAO), Rom, BMEL (723).</t>
  </si>
  <si>
    <t xml:space="preserve">Monatliche Rohmilchanlieferung der deutschen Erzeuger </t>
  </si>
  <si>
    <t>an deutsche milchwirtschaftliche Unternehmen nach Kreisen</t>
  </si>
  <si>
    <t>Stand:</t>
  </si>
  <si>
    <t>(MBT-0204035-0000)</t>
  </si>
  <si>
    <t>Gebietsstand</t>
  </si>
  <si>
    <t xml:space="preserve"> Januar</t>
  </si>
  <si>
    <t>Kreiskennzahl</t>
  </si>
  <si>
    <t>Bezeichnung</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</si>
  <si>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</si>
  <si>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</si>
  <si>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</si>
  <si>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</si>
  <si>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</si>
  <si>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</si>
  <si>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</si>
  <si>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</si>
  <si>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</si>
  <si>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</si>
  <si>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</si>
  <si>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</si>
  <si>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</si>
  <si>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</si>
  <si>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</si>
  <si>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</si>
  <si>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</si>
  <si>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</si>
  <si>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</si>
  <si>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</si>
  <si>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</si>
  <si>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</si>
  <si>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</si>
  <si>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</si>
  <si>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</si>
  <si>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</si>
  <si>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</si>
  <si>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</si>
  <si>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</si>
  <si>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</si>
  <si>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</si>
  <si>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</si>
  <si>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</si>
  <si>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</si>
  <si>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</si>
  <si>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</si>
  <si>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</si>
  <si>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</si>
  <si>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</si>
  <si>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</si>
  <si>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</si>
  <si>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</si>
  <si>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</si>
  <si>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</si>
  <si>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</si>
  <si>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</si>
  <si>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</si>
  <si>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</si>
  <si>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</si>
  <si>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</si>
  <si>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</si>
  <si>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</si>
  <si>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</si>
  <si>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</si>
  <si>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</si>
  <si>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</si>
  <si>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</si>
  <si>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</si>
  <si>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</si>
  <si>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</si>
  <si>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</si>
  <si>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</si>
  <si>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</si>
  <si>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</si>
  <si>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</si>
  <si>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</si>
  <si>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</si>
  <si>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</si>
  <si>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</si>
  <si>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</si>
  <si>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</si>
  <si>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</si>
  <si>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</si>
  <si>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</si>
  <si>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</si>
  <si>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</si>
  <si>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</si>
  <si>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</si>
  <si>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</si>
  <si>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</si>
  <si>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</si>
  <si>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</si>
  <si>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</si>
  <si>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</si>
  <si>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</si>
  <si>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</si>
  <si>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</si>
  <si>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</si>
  <si>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</si>
  <si>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</si>
  <si>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</si>
  <si>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</si>
  <si>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</si>
  <si>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</si>
  <si>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</si>
  <si>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</si>
  <si>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</si>
  <si>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</si>
  <si>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</si>
  <si>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</si>
  <si>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</si>
  <si>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</si>
  <si>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</si>
  <si>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</si>
  <si>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</si>
  <si>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</si>
  <si>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</si>
  <si>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</si>
  <si>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</si>
  <si>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</si>
  <si>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</si>
  <si>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</si>
  <si>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</si>
  <si>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</si>
  <si>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</si>
  <si>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</si>
  <si>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</si>
  <si>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</si>
  <si>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</si>
  <si>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</si>
  <si>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</si>
  <si>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</si>
  <si>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</si>
  <si>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</si>
  <si>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</si>
  <si>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</si>
  <si>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</si>
  <si>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</si>
  <si>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</si>
  <si>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</si>
  <si>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</si>
  <si>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</si>
  <si>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</si>
  <si>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</si>
  <si>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</si>
  <si>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</si>
  <si>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</si>
  <si>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</si>
  <si>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</si>
  <si>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</si>
  <si>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</si>
  <si>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</si>
  <si>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</si>
  <si>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</si>
  <si>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</si>
  <si>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</si>
  <si>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</si>
  <si>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</si>
  <si>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</si>
  <si>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</si>
  <si>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</si>
  <si>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</si>
  <si>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</si>
  <si>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</si>
  <si>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</si>
  <si>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</si>
  <si>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</si>
  <si>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</si>
  <si>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</si>
  <si>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</si>
  <si>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</si>
  <si>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</si>
  <si>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t>
  </si>
  <si>
    <t>die tatsächlichen Marktgegebenheiten möglicherweise nicht richtig wieder.</t>
  </si>
  <si>
    <t>. = kein Nachweis vorhanden oder aus Gründen des Datenschutzes betrieblicher Einzeldaten nicht veröffentlicht.</t>
  </si>
  <si>
    <t>Werte die gepunktet sind, sind in der Gesamtsumme Deutschlands enthalten, jedoch nicht in der Jahressumme der betroffenen Kreise.                       Fortsetzung nächste Seite</t>
  </si>
  <si>
    <t xml:space="preserve">noch: Monatliche Rohmilchanlieferung der deutschen Erzeuger </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</si>
  <si>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</si>
  <si>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</si>
  <si>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</si>
  <si>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</si>
  <si>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</si>
  <si>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</si>
  <si>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</si>
  <si>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</si>
  <si>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</si>
  <si>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</si>
  <si>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</si>
  <si>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</si>
  <si>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</si>
  <si>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</si>
  <si>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</si>
  <si>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</si>
  <si>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</si>
  <si>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</si>
  <si>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</si>
  <si>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</si>
  <si>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</si>
  <si>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</si>
  <si>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</si>
  <si>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</si>
  <si>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</si>
  <si>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</si>
  <si>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</si>
  <si>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</si>
  <si>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</si>
  <si>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</si>
  <si>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</si>
  <si>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</si>
  <si>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</si>
  <si>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</si>
  <si>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</si>
  <si>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</si>
  <si>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</si>
  <si>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</si>
  <si>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</si>
  <si>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</si>
  <si>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</si>
  <si>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</si>
  <si>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</si>
  <si>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</si>
  <si>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</si>
  <si>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</si>
  <si>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</si>
  <si>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</si>
  <si>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</si>
  <si>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</si>
  <si>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</si>
  <si>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</si>
  <si>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</si>
  <si>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</si>
  <si>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</si>
  <si>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</si>
  <si>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</si>
  <si>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</si>
  <si>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</si>
  <si>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</si>
  <si>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</si>
  <si>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</si>
  <si>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</si>
  <si>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</si>
  <si>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</si>
  <si>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</si>
  <si>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</si>
  <si>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</si>
  <si>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</si>
  <si>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</si>
  <si>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</si>
  <si>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</si>
  <si>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</si>
  <si>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</si>
  <si>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</si>
  <si>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</si>
  <si>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</si>
  <si>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</si>
  <si>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</si>
  <si>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</si>
  <si>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</si>
  <si>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</si>
  <si>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</si>
  <si>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</si>
  <si>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</si>
  <si>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</si>
  <si>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</si>
  <si>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</si>
  <si>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</si>
  <si>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</si>
  <si>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</si>
  <si>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</si>
  <si>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</si>
  <si>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</si>
  <si>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</si>
  <si>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</si>
  <si>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</si>
  <si>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</si>
  <si>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</si>
  <si>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</si>
  <si>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</si>
  <si>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</si>
  <si>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</si>
  <si>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</si>
  <si>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</si>
  <si>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</si>
  <si>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</si>
  <si>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</si>
  <si>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</si>
  <si>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</si>
  <si>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</si>
  <si>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</si>
  <si>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</si>
  <si>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</si>
  <si>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</si>
  <si>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</si>
  <si>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</si>
  <si>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</si>
  <si>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</si>
  <si>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</si>
  <si>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</si>
  <si>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</si>
  <si>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</si>
  <si>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</si>
  <si>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</si>
  <si>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</si>
  <si>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</si>
  <si>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</si>
  <si>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</si>
  <si>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</si>
  <si>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</si>
  <si>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</si>
  <si>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</si>
  <si>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</si>
  <si>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</si>
  <si>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</si>
  <si>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</si>
  <si>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</si>
  <si>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</si>
  <si>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</si>
  <si>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</si>
  <si>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</si>
  <si>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</si>
  <si>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</si>
  <si>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</si>
  <si>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</si>
  <si>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</si>
  <si>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</si>
  <si>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</si>
  <si>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</si>
  <si>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</si>
  <si>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</si>
  <si>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</si>
  <si>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</si>
  <si>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</si>
  <si>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</si>
  <si>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</si>
  <si>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</si>
  <si>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</si>
  <si>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</si>
  <si>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</si>
  <si>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</si>
  <si>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</si>
  <si>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</si>
  <si>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</si>
  <si>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</si>
  <si>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</si>
  <si>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</si>
  <si>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</si>
  <si>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</si>
  <si>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</si>
  <si>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</si>
  <si>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</si>
  <si>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</si>
  <si>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</si>
  <si>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</si>
  <si>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</si>
  <si>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</si>
  <si>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</si>
  <si>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</si>
  <si>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</si>
  <si>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</si>
  <si>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</si>
  <si>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</si>
  <si>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</si>
  <si>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</si>
  <si>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</si>
  <si>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</si>
  <si>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</si>
  <si>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</si>
  <si>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</si>
  <si>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</si>
  <si>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</si>
  <si>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</si>
  <si>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</si>
  <si>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</si>
  <si>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</si>
  <si>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</si>
  <si>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</si>
  <si>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</si>
  <si>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</si>
  <si>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</si>
  <si>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</si>
  <si>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</si>
  <si>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</si>
  <si>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</si>
  <si>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</si>
  <si>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</si>
  <si>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</si>
  <si>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</si>
  <si>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</si>
  <si>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</si>
  <si>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</si>
  <si>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</si>
  <si>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</si>
  <si>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</si>
  <si>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</si>
  <si>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</si>
  <si>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</si>
  <si>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</si>
  <si>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</si>
  <si>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</si>
  <si>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</si>
  <si>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</si>
  <si>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</si>
  <si>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</si>
  <si>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</si>
  <si>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</si>
  <si>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</si>
  <si>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</si>
  <si>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</si>
  <si>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</si>
  <si>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</si>
  <si>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</si>
  <si>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</si>
  <si>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</si>
  <si>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</si>
  <si>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</si>
  <si>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</si>
  <si>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</si>
  <si>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</si>
  <si>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</si>
  <si>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</si>
  <si>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</si>
  <si>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</si>
  <si>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</si>
  <si>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</si>
  <si>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</si>
  <si>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</si>
  <si>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</si>
  <si>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</si>
  <si>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</si>
  <si>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</si>
  <si>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</si>
  <si>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</si>
  <si>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</si>
  <si>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</si>
  <si>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</si>
  <si>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</si>
  <si>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</si>
  <si>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</si>
  <si>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</si>
  <si>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</si>
  <si>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</si>
  <si>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</si>
  <si>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</si>
  <si>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</si>
  <si>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</si>
  <si>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</si>
  <si>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</si>
  <si>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</si>
  <si>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</si>
  <si>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</si>
  <si>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</si>
  <si>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</si>
  <si>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</si>
  <si>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</si>
  <si>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</si>
  <si>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</si>
  <si>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</si>
  <si>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</si>
  <si>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</si>
  <si>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</si>
  <si>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</si>
  <si>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</si>
  <si>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</si>
  <si>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</si>
  <si>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</si>
  <si>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</si>
  <si>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</si>
  <si>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</si>
  <si>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</si>
  <si>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</si>
  <si>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</si>
  <si>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</si>
  <si>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</si>
  <si>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</si>
  <si>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</si>
  <si>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</si>
  <si>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</si>
  <si>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</si>
  <si>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</si>
  <si>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</si>
  <si>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</si>
  <si>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</si>
  <si>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</si>
  <si>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</si>
  <si>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</si>
  <si>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</si>
  <si>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</si>
  <si>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</si>
  <si>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</si>
  <si>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</si>
  <si>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</si>
  <si>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</si>
  <si>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</si>
  <si>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</si>
  <si>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</si>
  <si>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</si>
  <si>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</si>
  <si>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</si>
  <si>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</si>
  <si>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</si>
  <si>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</si>
  <si>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</si>
  <si>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</si>
  <si>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</si>
  <si>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</si>
  <si>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</si>
  <si>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</si>
  <si>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</si>
  <si>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</si>
  <si>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</si>
  <si>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</si>
  <si>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</si>
  <si>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</si>
  <si>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</si>
  <si>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</si>
  <si>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</si>
  <si>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</si>
  <si>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</si>
  <si>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</si>
  <si>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</si>
  <si>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</si>
  <si>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</si>
  <si>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</si>
  <si>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</si>
  <si>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</si>
  <si>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</si>
  <si>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</si>
  <si>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</si>
  <si>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</si>
  <si>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</si>
  <si>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</si>
  <si>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</si>
  <si>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</si>
  <si>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</si>
  <si>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</si>
  <si>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</si>
  <si>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</si>
  <si>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</si>
  <si>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</si>
  <si>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</si>
  <si>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</si>
  <si>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</si>
  <si>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</si>
  <si>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</si>
  <si>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</si>
  <si>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</si>
  <si>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</si>
  <si>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</si>
  <si>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</si>
  <si>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</si>
  <si>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</si>
  <si>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</si>
  <si>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</si>
  <si>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</si>
  <si>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</si>
  <si>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</si>
  <si>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</si>
  <si>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</si>
  <si>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</si>
  <si>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</si>
  <si>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</si>
  <si>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</si>
  <si>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</si>
  <si>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</si>
  <si>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</si>
  <si>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</si>
  <si>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</si>
  <si>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</si>
  <si>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</si>
  <si>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</si>
  <si>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</si>
  <si>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</si>
  <si>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</si>
  <si>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</si>
  <si>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</si>
  <si>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</si>
  <si>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</si>
  <si>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</si>
  <si>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</si>
  <si>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</si>
  <si>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</si>
  <si>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</si>
  <si>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</si>
  <si>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</si>
  <si>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</si>
  <si>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</si>
  <si>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</si>
  <si>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</si>
  <si>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</si>
  <si>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</si>
  <si>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</si>
  <si>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</si>
  <si>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</si>
  <si>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</si>
  <si>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</si>
  <si>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</si>
  <si>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</si>
  <si>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</si>
  <si>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</si>
  <si>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</si>
  <si>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</si>
  <si>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</si>
  <si>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</si>
  <si>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</si>
  <si>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</si>
  <si>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</si>
  <si>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</si>
  <si>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</si>
  <si>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</si>
  <si>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</si>
  <si>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</si>
  <si>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</si>
  <si>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</si>
  <si>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</si>
  <si>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</si>
  <si>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</si>
  <si>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</si>
  <si>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</si>
  <si>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</si>
  <si>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</si>
  <si>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</si>
  <si>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</si>
  <si>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</si>
  <si>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</si>
  <si>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</si>
  <si>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</si>
  <si>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</si>
  <si>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</si>
  <si>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</si>
  <si>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</si>
  <si>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</si>
  <si>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</si>
  <si>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</si>
  <si>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</si>
  <si>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</si>
  <si>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</si>
  <si>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</si>
  <si>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</si>
  <si>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</si>
  <si>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</si>
  <si>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</si>
  <si>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</si>
  <si>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</si>
  <si>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</si>
  <si>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</si>
  <si>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</si>
  <si>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</si>
  <si>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</si>
  <si>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</si>
  <si>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</si>
  <si>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</si>
  <si>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</si>
  <si>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</si>
  <si>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</si>
  <si>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</si>
  <si>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</si>
  <si>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</si>
  <si>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</si>
  <si>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</si>
  <si>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</si>
  <si>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</si>
  <si>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</si>
  <si>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</si>
  <si>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</si>
  <si>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</si>
  <si>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</si>
  <si>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</si>
  <si>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</si>
  <si>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</si>
  <si>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</si>
  <si>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</si>
  <si>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</si>
  <si>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</si>
  <si>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</si>
  <si>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</si>
  <si>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</si>
  <si>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</si>
  <si>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</si>
  <si>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</si>
  <si>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</si>
  <si>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</si>
  <si>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</si>
  <si>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</si>
  <si>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</si>
  <si>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</si>
  <si>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</si>
  <si>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</si>
  <si>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</si>
  <si>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</si>
  <si>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</si>
  <si>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</si>
  <si>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</si>
  <si>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</si>
  <si>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</si>
  <si>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</si>
  <si>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</si>
  <si>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</si>
  <si>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</si>
  <si>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</si>
  <si>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</si>
  <si>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</si>
  <si>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</si>
  <si>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</si>
  <si>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</si>
  <si>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</si>
  <si>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</si>
  <si>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</si>
  <si>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</si>
  <si>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</si>
  <si>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</si>
  <si>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</si>
  <si>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</si>
  <si>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</si>
  <si>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</si>
  <si>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</si>
  <si>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</si>
  <si>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</si>
  <si>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</si>
  <si>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</si>
  <si>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</si>
  <si>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</si>
  <si>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</si>
  <si>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</si>
  <si>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</si>
  <si>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</si>
  <si>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</si>
  <si>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</si>
  <si>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</si>
  <si>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</si>
  <si>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</si>
  <si>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</si>
  <si>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</si>
  <si>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</si>
  <si>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</si>
  <si>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</si>
  <si>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</si>
  <si>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</si>
  <si>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</si>
  <si>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</si>
  <si>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</si>
  <si>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</si>
  <si>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</si>
  <si>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</si>
  <si>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</si>
  <si>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</si>
  <si>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</si>
  <si>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</si>
  <si>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</si>
  <si>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</si>
  <si>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</si>
  <si>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</si>
  <si>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</si>
  <si>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</si>
  <si>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</si>
  <si>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</si>
  <si>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</si>
  <si>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</si>
  <si>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</si>
  <si>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</si>
  <si>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</si>
  <si>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</si>
  <si>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</si>
  <si>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</si>
  <si>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</si>
  <si>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</si>
  <si>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</si>
  <si>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</si>
  <si>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</si>
  <si>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</si>
  <si>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</si>
  <si>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</si>
  <si>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</si>
  <si>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</si>
  <si>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</si>
  <si>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</si>
  <si>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</si>
  <si>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</si>
  <si>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</si>
  <si>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</si>
  <si>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</si>
  <si>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</si>
  <si>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</si>
  <si>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</si>
  <si>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</si>
  <si>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</si>
  <si>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</si>
  <si>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</si>
  <si>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</si>
  <si>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</si>
  <si>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</si>
  <si>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</si>
  <si>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</si>
  <si>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</si>
  <si>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</si>
  <si>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</si>
  <si>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</si>
  <si>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</si>
  <si>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</si>
  <si>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</si>
  <si>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</si>
  <si>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</si>
  <si>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</si>
  <si>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</si>
  <si>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r>
      <t>Kuhmilchanlieferung der Erzeuger an deutsche milchwirtschaftliche Unternehmen</t>
    </r>
    <r>
      <rPr>
        <b/>
        <vertAlign val="superscript"/>
        <sz val="10"/>
        <rFont val="Arial"/>
        <family val="2"/>
      </rPr>
      <t>1)</t>
    </r>
  </si>
  <si>
    <t xml:space="preserve">           Angaben in Tonnen</t>
  </si>
  <si>
    <t>(MBT-0204040-0000)</t>
  </si>
  <si>
    <t>Erzeugerstandort</t>
  </si>
  <si>
    <t>Januar
bis
Januar</t>
  </si>
  <si>
    <t>April
bis
Januar</t>
  </si>
  <si>
    <t>Mär.</t>
  </si>
  <si>
    <t>Apr.</t>
  </si>
  <si>
    <t>Jun.</t>
  </si>
  <si>
    <t>Jul.</t>
  </si>
  <si>
    <t>Sep.</t>
  </si>
  <si>
    <t>Schleswig-Holstein / Hamburg</t>
  </si>
  <si>
    <t>Aus konventioneller Erzeugung</t>
  </si>
  <si>
    <t>2024v</t>
  </si>
  <si>
    <t>geg. Vorj.</t>
  </si>
  <si>
    <t>± %</t>
  </si>
  <si>
    <t>Aus ökologisch/biologischer Erzeugung</t>
  </si>
  <si>
    <t>Niedersachsen / Bremen</t>
  </si>
  <si>
    <t xml:space="preserve">Nordrhein-Westfalen </t>
  </si>
  <si>
    <t>Hessen / Rheinland-Pfalz / Saarland</t>
  </si>
  <si>
    <t>Bundesgebiet West</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</si>
  <si>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</si>
  <si>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</si>
  <si>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t>Fortsetzung nächste Seite.</t>
  </si>
  <si>
    <r>
      <t xml:space="preserve">noch: </t>
    </r>
    <r>
      <rPr>
        <b/>
        <sz val="10"/>
        <rFont val="Arial"/>
        <family val="2"/>
      </rPr>
      <t>Kuhmilchanlieferung der Erzeuger an deutsche milchwirtschaftliche Unternehmen</t>
    </r>
    <r>
      <rPr>
        <b/>
        <vertAlign val="superscript"/>
        <sz val="10"/>
        <rFont val="Arial"/>
        <family val="2"/>
      </rPr>
      <t>1)</t>
    </r>
  </si>
  <si>
    <t>Berlin / Brandenburg</t>
  </si>
  <si>
    <t xml:space="preserve">Mecklenburg-Vorpommern    </t>
  </si>
  <si>
    <t xml:space="preserve">Sachsen-Anhalt   </t>
  </si>
  <si>
    <t>Sachsen/Sachsen-Anhalt</t>
  </si>
  <si>
    <t xml:space="preserve">Thüringen </t>
  </si>
  <si>
    <t>Bundesgebiet Ost</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</si>
  <si>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</si>
  <si>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</si>
  <si>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</si>
  <si>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</si>
  <si>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1,02 verwendet, daher kommt es rechnerisch zu einem stärkeren Zuwachs der Milchmenge. Weitere Informationenen finden Sie auf www.ble.de/milch.
v = vorläufig.</t>
  </si>
  <si>
    <t>Quelle: BLE (625), BZL</t>
  </si>
  <si>
    <t>Anlieferung von Kuhmilch von deutschen Erzeugern - Anteile 2025v</t>
  </si>
  <si>
    <t>konventionelle Milch</t>
  </si>
  <si>
    <t>ökologische/ biologische Milch</t>
  </si>
  <si>
    <t>gesamt</t>
  </si>
  <si>
    <t>konventionell</t>
  </si>
  <si>
    <t>Schleswig-Holstein/Hamburg</t>
  </si>
  <si>
    <t>Niedersachsen/Bremen</t>
  </si>
  <si>
    <t>Hessen/Rheinland-PfalszSaarland</t>
  </si>
  <si>
    <t>Berlin/Brandenburg</t>
  </si>
  <si>
    <t>bio</t>
  </si>
  <si>
    <t xml:space="preserve">Ziegen-, Schaf- und Büffelmilchanlieferung der deutschen Erzeuger </t>
  </si>
  <si>
    <t>an deutsche milchwirtschaftliche Unternehmen</t>
  </si>
  <si>
    <t>Angaben in Tonnen</t>
  </si>
  <si>
    <t>Ziegen-, Schaf- und Büffelmilch</t>
  </si>
  <si>
    <t>Preise für konventionell erzeugte Kuhmilch</t>
  </si>
  <si>
    <t xml:space="preserve">     € je 100 kg, Erzeugerstandort</t>
  </si>
  <si>
    <t>(MBT-0301435-0000)</t>
  </si>
  <si>
    <r>
      <t xml:space="preserve">Jahr 2024 endgültig
</t>
    </r>
    <r>
      <rPr>
        <b/>
        <sz val="6"/>
        <rFont val="Arial"/>
        <family val="2"/>
      </rPr>
      <t>Jahr 2025 vorläufig</t>
    </r>
  </si>
  <si>
    <r>
      <t xml:space="preserve">Jan - Dez </t>
    </r>
    <r>
      <rPr>
        <vertAlign val="superscript"/>
        <sz val="6"/>
        <rFont val="Arial"/>
        <family val="2"/>
      </rPr>
      <t>1</t>
    </r>
    <r>
      <rPr>
        <b/>
        <vertAlign val="superscript"/>
        <sz val="6"/>
        <rFont val="Arial"/>
        <family val="2"/>
      </rPr>
      <t>)</t>
    </r>
  </si>
  <si>
    <t xml:space="preserve">Dez. </t>
  </si>
  <si>
    <r>
      <t>Grundpreis</t>
    </r>
    <r>
      <rPr>
        <b/>
        <vertAlign val="superscript"/>
        <sz val="6"/>
        <rFont val="Arial"/>
        <family val="2"/>
      </rPr>
      <t xml:space="preserve"> 2)</t>
    </r>
  </si>
  <si>
    <t>bei 4,0 % Fettgehalt 
und 3,4 % Eiweißgehalt</t>
  </si>
  <si>
    <t>Ab Hof</t>
  </si>
  <si>
    <t>bei tatsächlichem 
Fett- und Eiweißgehalt</t>
  </si>
  <si>
    <t>…</t>
  </si>
  <si>
    <t>Saldo 
Zu-/Abschläge</t>
  </si>
  <si>
    <t>Frei Molkerei</t>
  </si>
  <si>
    <t>Tatsächlicher 
Fettgehalt %</t>
  </si>
  <si>
    <t>Tatsächlicher  Eiweißgehalt %</t>
  </si>
  <si>
    <r>
      <rPr>
        <sz val="10"/>
        <rFont val="Arial"/>
        <family val="2"/>
      </rPr>
      <t>noch:</t>
    </r>
    <r>
      <rPr>
        <b/>
        <sz val="10"/>
        <rFont val="Arial"/>
        <family val="2"/>
      </rPr>
      <t xml:space="preserve"> Preise für konventionell erzeugte Kuhmilch</t>
    </r>
  </si>
  <si>
    <t>Brandenburg / Berlin</t>
  </si>
  <si>
    <t>€ je 100 kg</t>
  </si>
  <si>
    <t>Die Angaben haben nicht die Milchauszahlungspreise von Erstankäufern mit Sitz in Deutschland an Erzeuger aus dem Ausland</t>
  </si>
  <si>
    <t>zum Gegenstand. Auf Grund des unterschiedlichen Erfassungskreises unterscheiden sich die Angaben von denen nach</t>
  </si>
  <si>
    <t>VO (EG) Nr. 479/2010 von der BLE an die EU zu übermittelnden Ergebnissen.  </t>
  </si>
  <si>
    <t>Die veröffentlichten Werte beruhen auf den von den meldepflichtigen Unternehmen an die BLE übermittelten Angaben.</t>
  </si>
  <si>
    <t>(MBT-0301445-0000)</t>
  </si>
  <si>
    <r>
      <t xml:space="preserve">Jan. - Dez. </t>
    </r>
    <r>
      <rPr>
        <b/>
        <vertAlign val="superscript"/>
        <sz val="6"/>
        <rFont val="Arial"/>
        <family val="2"/>
      </rPr>
      <t>1)</t>
    </r>
  </si>
  <si>
    <t>bei tatsächlichem Fett- und Eiweißgehalt</t>
  </si>
  <si>
    <t>bei 4,0 % Fettgehalt und 3,4 % Eiweißgehalt</t>
  </si>
  <si>
    <t>Tatsächlicher Fettgehalt %</t>
  </si>
  <si>
    <t>Tatsächlicher Eiweißgehalt %</t>
  </si>
  <si>
    <t>Preise für</t>
  </si>
  <si>
    <t>konventionell und ökologisch/biologisch erzeugte Ziegen-, Schaf- und Büffelmilch</t>
  </si>
  <si>
    <t>€ je 100 kg, Erzeugerstandort</t>
  </si>
  <si>
    <t>(MBT-0301450-0000)</t>
  </si>
  <si>
    <t>Jan - Dez</t>
  </si>
  <si>
    <t>ökologisch/biologisch erzeugte Kuhmilch</t>
  </si>
  <si>
    <t xml:space="preserve">      € je 100 kg, Erzeugerstandort</t>
  </si>
  <si>
    <t>(MBT-0301440-0000)</t>
  </si>
  <si>
    <t>bei tatsächlichem Fett-         und Eiweißgehalt</t>
  </si>
  <si>
    <t>bei 4,0 % Fettgehalt              und 3,4 % Eiweißgehalt</t>
  </si>
  <si>
    <t>Tatsächlicher 
Eiweißgehalt %</t>
  </si>
  <si>
    <r>
      <rPr>
        <sz val="10"/>
        <rFont val="Arial"/>
        <family val="2"/>
      </rPr>
      <t>noch:</t>
    </r>
    <r>
      <rPr>
        <b/>
        <sz val="10"/>
        <rFont val="Arial"/>
        <family val="2"/>
      </rPr>
      <t xml:space="preserve"> Preise für</t>
    </r>
  </si>
  <si>
    <t>Getreidekäufe der aufnehmenden Hand von der Landwirtschaft - vorläufig</t>
  </si>
  <si>
    <t>1 000 t</t>
  </si>
  <si>
    <t>Tabellennummer: 0201060</t>
  </si>
  <si>
    <t>Stand: 12.03.2025</t>
  </si>
  <si>
    <t>1. Monatlich meldende Betriebe</t>
  </si>
  <si>
    <r>
      <t xml:space="preserve">Jahr </t>
    </r>
    <r>
      <rPr>
        <vertAlign val="superscript"/>
        <sz val="6"/>
        <rFont val="Arial"/>
        <family val="2"/>
      </rPr>
      <t>1)</t>
    </r>
  </si>
  <si>
    <t>Juli - Januar</t>
  </si>
  <si>
    <t>Wirtschaftsjahr insgesamt</t>
  </si>
  <si>
    <t>Weichweizen</t>
  </si>
  <si>
    <t>Hartweizen (Durum)</t>
  </si>
  <si>
    <t>Roggen</t>
  </si>
  <si>
    <t>Übrige Gerste</t>
  </si>
  <si>
    <t>Hafer</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</si>
  <si>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</si>
  <si>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</si>
  <si>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</si>
  <si>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</si>
  <si>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</si>
  <si>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</si>
  <si>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BLE (625)</t>
  </si>
  <si>
    <t>Bestände der Wirtschaft an Getreide und Getreideerzeugnissen</t>
  </si>
  <si>
    <t>(vorläufige Zahlen)</t>
  </si>
  <si>
    <t xml:space="preserve">1. In Getreidewert am Ende des Monats </t>
  </si>
  <si>
    <t>Hartweizen</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</si>
  <si>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</si>
  <si>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</si>
  <si>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</si>
  <si>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</si>
  <si>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</si>
  <si>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</si>
  <si>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</si>
  <si>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</si>
  <si>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</si>
  <si>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</si>
  <si>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</si>
  <si>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</si>
  <si>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</si>
  <si>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</si>
  <si>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</si>
  <si>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</si>
  <si>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</si>
  <si>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</si>
  <si>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</si>
  <si>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</si>
  <si>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</si>
  <si>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</si>
  <si>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</si>
  <si>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</si>
  <si>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</si>
  <si>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t>1) Ohne Hartweizen - 2)  Vorläufig - 3) Jahresmelder.</t>
  </si>
  <si>
    <t>Eine gesonderte Kennzeichnung der Änderungen kann aus  technischen Gründen nicht erfolgen.</t>
  </si>
  <si>
    <t xml:space="preserve">Anm.: Datengrundlage ist die Marktordnungswaren-Meldeverordnung. Die Werte der Vormonate können sich durch rückwirkende Korrekturen sowie durch Nachmeldungen ändern und entsprechen dem bei der Drucklegung aktuellen Stand. </t>
  </si>
  <si>
    <r>
      <t xml:space="preserve">Jahr </t>
    </r>
    <r>
      <rPr>
        <vertAlign val="superscript"/>
        <sz val="6"/>
        <rFont val="Arial"/>
        <family val="2"/>
      </rPr>
      <t>3)</t>
    </r>
  </si>
  <si>
    <t xml:space="preserve">Juni </t>
  </si>
  <si>
    <t xml:space="preserve">Dezember </t>
  </si>
  <si>
    <r>
      <t>2024/2025</t>
    </r>
    <r>
      <rPr>
        <vertAlign val="superscript"/>
        <sz val="6"/>
        <rFont val="Arial"/>
        <family val="2"/>
      </rPr>
      <t>2)</t>
    </r>
  </si>
  <si>
    <t>Mehlausbeute
%</t>
  </si>
  <si>
    <t>Vermahlung
1 000 t</t>
  </si>
  <si>
    <t xml:space="preserve">Monat </t>
  </si>
  <si>
    <t>Tabellennummer: 0201330</t>
  </si>
  <si>
    <t>Getreidevermahlung und Mehlausbeute in Handelsmühlen</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</si>
  <si>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</si>
  <si>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</si>
  <si>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</si>
  <si>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</si>
  <si>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</si>
  <si>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</si>
  <si>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</si>
  <si>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</si>
  <si>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</si>
  <si>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</si>
  <si>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</si>
  <si>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BLE, 625</t>
  </si>
  <si>
    <t>Herstellung von Malz</t>
  </si>
  <si>
    <t>in 1 000 t</t>
  </si>
  <si>
    <t>Tabellennummer: 0201490</t>
  </si>
  <si>
    <t>Weizenmalz</t>
  </si>
  <si>
    <t>Gerstenmalz</t>
  </si>
  <si>
    <t>2019/2020</t>
  </si>
  <si>
    <t>2020/2021</t>
  </si>
  <si>
    <t>2021/2022</t>
  </si>
  <si>
    <t>2022/2023</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</si>
  <si>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</si>
  <si>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</si>
  <si>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</si>
  <si>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</si>
  <si>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</si>
  <si>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t>Anm.: Datengrundlage sind die Marktordnungswaren-Meldeverordnung sowie ab Juli 2023 die Durchführungsverordnung (EU) 2017/1185. Die Bestände sind infolge geänderter Datengrundlage mit den vorherigen Angaben nicht vergleichbar.</t>
  </si>
  <si>
    <t>Speisefetten</t>
  </si>
  <si>
    <t xml:space="preserve">Herstellung von Margarine </t>
  </si>
  <si>
    <t>Bestände von Öle und Fette (Rohöl) an Ölmühlen</t>
  </si>
  <si>
    <t>anderen Ölsaaten</t>
  </si>
  <si>
    <t>Bestände von Ölsaaten an Ölmühlen</t>
  </si>
  <si>
    <t>andere Ölsaaten</t>
  </si>
  <si>
    <t>Anfall von Ölkuchen und -schroten aus</t>
  </si>
  <si>
    <t xml:space="preserve">Herstellung von pflanzlichen Ölen und Fetten (Rohöl) aus </t>
  </si>
  <si>
    <t>Herstellung von pflanzlichen Ölen und Fetten (Rohöl)</t>
  </si>
  <si>
    <t>Verarbeitung von Ölsaaten</t>
  </si>
  <si>
    <t>Andere</t>
  </si>
  <si>
    <t>aus EU (einschl. D)</t>
  </si>
  <si>
    <t>Zugang zu Ölsaaten</t>
  </si>
  <si>
    <r>
      <t>ausländischer Herkunft</t>
    </r>
    <r>
      <rPr>
        <vertAlign val="superscript"/>
        <sz val="10"/>
        <rFont val="Arial"/>
        <family val="2"/>
      </rPr>
      <t xml:space="preserve"> </t>
    </r>
  </si>
  <si>
    <t xml:space="preserve">inländischer Herkunft </t>
  </si>
  <si>
    <t>KJ
2025
kumulativ</t>
  </si>
  <si>
    <r>
      <t xml:space="preserve">Jahr </t>
    </r>
    <r>
      <rPr>
        <vertAlign val="superscript"/>
        <sz val="10"/>
        <rFont val="Arial"/>
        <family val="2"/>
      </rPr>
      <t>2)</t>
    </r>
  </si>
  <si>
    <r>
      <t>Dez</t>
    </r>
    <r>
      <rPr>
        <vertAlign val="superscript"/>
        <sz val="10"/>
        <rFont val="Arial"/>
        <family val="2"/>
      </rPr>
      <t>1)</t>
    </r>
  </si>
  <si>
    <t>Podukt aus:</t>
  </si>
  <si>
    <t>Stand: 13.03.2025</t>
  </si>
  <si>
    <t>Tabellennummer: 0201700</t>
  </si>
  <si>
    <t xml:space="preserve">in 1.000 Tonnen </t>
  </si>
  <si>
    <t>Bericht über Öle und Fette in Ölmühlen – Vorläufige Zahlen</t>
  </si>
  <si>
    <t>Käufe der aufnehmenden Hand aus der Landwirtschaft von Hülsenfrüchten und Ölsaaten - Vorläufige Zahlen</t>
  </si>
  <si>
    <t>Tabellennummer: 0201130</t>
  </si>
  <si>
    <t>Kalenderjahr</t>
  </si>
  <si>
    <t>Futtererbse</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</si>
  <si>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</si>
  <si>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</si>
  <si>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</si>
  <si>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</si>
  <si>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</si>
  <si>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</si>
  <si>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</si>
  <si>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</si>
  <si>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</si>
  <si>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</si>
  <si>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 xml:space="preserve">Marktbestände an Hülsenfrüchten am Ende des Monats  - Vorläufige Zahlen
</t>
  </si>
  <si>
    <t>der monatlich meldenden Betriebe und Kleinbetriebe</t>
  </si>
  <si>
    <t>in 1.000 Tonnen</t>
  </si>
  <si>
    <t>Tabellennummer: 0201230</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</si>
  <si>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</si>
  <si>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</si>
  <si>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</si>
  <si>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</si>
  <si>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</si>
  <si>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</si>
  <si>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</si>
  <si>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</si>
  <si>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</si>
  <si>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</si>
  <si>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</si>
  <si>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</si>
  <si>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</si>
  <si>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</si>
  <si>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</si>
  <si>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</si>
  <si>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</si>
  <si>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</si>
  <si>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Verkäufe der Ölmühlen von Ölkuchen und Ölschroten - Vorläufige Zahlen</t>
  </si>
  <si>
    <t>Tabellennummer: 0201750</t>
  </si>
  <si>
    <t xml:space="preserve"> Mai</t>
  </si>
  <si>
    <r>
      <t xml:space="preserve">Jahr </t>
    </r>
    <r>
      <rPr>
        <vertAlign val="superscript"/>
        <sz val="10"/>
        <rFont val="Arial"/>
        <family val="2"/>
      </rPr>
      <t>1)</t>
    </r>
  </si>
  <si>
    <t>KJ
2025</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</si>
  <si>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</si>
  <si>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</si>
  <si>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</si>
  <si>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</si>
  <si>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</si>
  <si>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</si>
  <si>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1) Jahresmelder</t>
    </r>
  </si>
  <si>
    <t>Bestände an Ölsaaten und -früchten bei den Ölmühlen</t>
  </si>
  <si>
    <t>in 1 000 t am Ende des Monats</t>
  </si>
  <si>
    <t>Tabellennummer: 0204490</t>
  </si>
  <si>
    <t>Raps- und Rübsensamen</t>
  </si>
  <si>
    <r>
      <t xml:space="preserve">Andere Ölsaaten </t>
    </r>
    <r>
      <rPr>
        <vertAlign val="superscript"/>
        <sz val="6"/>
        <rFont val="Arial"/>
        <family val="2"/>
      </rPr>
      <t>1)</t>
    </r>
  </si>
  <si>
    <t>2011/2012</t>
  </si>
  <si>
    <t>Monatlich meldende Betriebe</t>
  </si>
  <si>
    <r>
      <t>Dez.</t>
    </r>
    <r>
      <rPr>
        <vertAlign val="superscript"/>
        <sz val="6"/>
        <rFont val="Arial"/>
        <family val="2"/>
      </rPr>
      <t xml:space="preserve"> </t>
    </r>
    <r>
      <rPr>
        <vertAlign val="superscript"/>
        <sz val="8"/>
        <rFont val="Arial"/>
        <family val="2"/>
      </rPr>
      <t>2)</t>
    </r>
  </si>
  <si>
    <t>BZL</t>
  </si>
  <si>
    <t>Tabellennummer: 0203160</t>
  </si>
  <si>
    <t>Stand: 19.03.2025</t>
  </si>
  <si>
    <t>Die veröffentlichten Werte beruhen auf den von den meldepflichtigen Betrieben der BLE übermittelten Angaben.</t>
  </si>
  <si>
    <t>Marktbestände an Futtermitteln</t>
  </si>
  <si>
    <t>ohne Getreide, Hülsenfrüchte und Ölkuchen</t>
  </si>
  <si>
    <t>1 000 t Produktgewicht am Ende des Monats</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</si>
  <si>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</si>
  <si>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</si>
  <si>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</si>
  <si>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</si>
  <si>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2023/                                           2024</t>
  </si>
  <si>
    <t>2024/                                           2025</t>
  </si>
  <si>
    <t>Monatlich meldende Betriebe und Kleinbetriebe</t>
  </si>
  <si>
    <t>,</t>
  </si>
  <si>
    <r>
      <t xml:space="preserve">Gesamtherstellung </t>
    </r>
    <r>
      <rPr>
        <vertAlign val="superscript"/>
        <sz val="6"/>
        <rFont val="Arial"/>
        <family val="2"/>
      </rPr>
      <t>3)</t>
    </r>
  </si>
  <si>
    <r>
      <t xml:space="preserve">Jahresmelder (Bundesweit) </t>
    </r>
    <r>
      <rPr>
        <vertAlign val="superscript"/>
        <sz val="6"/>
        <rFont val="Arial"/>
        <family val="2"/>
      </rPr>
      <t xml:space="preserve">2) </t>
    </r>
  </si>
  <si>
    <t xml:space="preserve">Mai </t>
  </si>
  <si>
    <t xml:space="preserve">April </t>
  </si>
  <si>
    <t xml:space="preserve">Februar </t>
  </si>
  <si>
    <t>2024/                                                                             2025</t>
  </si>
  <si>
    <t>2023/                                                                             2024</t>
  </si>
  <si>
    <r>
      <t xml:space="preserve">insgesamt </t>
    </r>
    <r>
      <rPr>
        <b/>
        <vertAlign val="superscript"/>
        <sz val="6"/>
        <rFont val="Arial"/>
        <family val="2"/>
      </rPr>
      <t>1)</t>
    </r>
  </si>
  <si>
    <t>(ohne Kälber)</t>
  </si>
  <si>
    <t>Getreideanteil</t>
  </si>
  <si>
    <t>Mischfutter</t>
  </si>
  <si>
    <t>Nutzgeflügel</t>
  </si>
  <si>
    <t>Mastgeflügel</t>
  </si>
  <si>
    <t>Pferde</t>
  </si>
  <si>
    <t>Herstellung von Mischfutter (vorläufige Zahlen)</t>
  </si>
  <si>
    <t>möglicherweise die tatsächlichen Marktgegebenheiten nicht richtig wieder.</t>
  </si>
  <si>
    <t xml:space="preserve">Sie geben, da nach Ablauf der Meldefrist noch nicht alle Meldungen der Wirtschaftsbeteiligten vollständig und korrekt vorliegen, </t>
  </si>
  <si>
    <t>Stand: 03.02.2025</t>
  </si>
  <si>
    <t>Die veröffentlichten Werte beruhen auf den von den meldepflichtigen Betrieben der BLE übermittelten Angaben</t>
  </si>
  <si>
    <t>Verarbeitung von Getreide zu Mischfutter (vorläufige Zahlen)</t>
  </si>
  <si>
    <r>
      <t>Weizen</t>
    </r>
    <r>
      <rPr>
        <vertAlign val="superscript"/>
        <sz val="6"/>
        <rFont val="Arial"/>
        <family val="2"/>
      </rPr>
      <t xml:space="preserve"> </t>
    </r>
  </si>
  <si>
    <t xml:space="preserve">Roggen </t>
  </si>
  <si>
    <t xml:space="preserve">Gerste </t>
  </si>
  <si>
    <t xml:space="preserve">Hafer </t>
  </si>
  <si>
    <t xml:space="preserve">Getreide
insgesamt </t>
  </si>
  <si>
    <t>2023/                                                                              2024</t>
  </si>
  <si>
    <t>2024/                                                                              2025</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</si>
  <si>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</si>
  <si>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</si>
  <si>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</si>
  <si>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</si>
  <si>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</si>
  <si>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</si>
  <si>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</si>
  <si>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</si>
  <si>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</si>
  <si>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</si>
  <si>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</si>
  <si>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</si>
  <si>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</si>
  <si>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</si>
  <si>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</si>
  <si>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</si>
  <si>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</si>
  <si>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</si>
  <si>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</si>
  <si>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</si>
  <si>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ändern und entsprechen dem bei der Drucklegung aktuellen Stand. Eine gesonderte Kennzeichnung der Änderungen kann aus technischen Gründen nicht erfolgen.</t>
  </si>
  <si>
    <t>BLE (423)</t>
  </si>
  <si>
    <t xml:space="preserve">1)  Jahresmelder 2) sofern die Daten der Jahresmelder aus Datenschutzgründen gepunktet sind, umfasst die ausgewiesene Gesamtherstellung ausschließlich </t>
  </si>
  <si>
    <t xml:space="preserve">die Monatsmeldungen von Juli bis Juni. </t>
  </si>
  <si>
    <t>5) Jahresmelder Futtererbse, Ackerbohne und Hülsenfrüchte insgesamt, Zitrustreser und Sojabohnen werden mit Juni-Meldung zusammengefasst.</t>
  </si>
  <si>
    <t>nicht ausgewiesen sind, umfasst die ausgewiesene Gesamtherstellung ausschließlich die Monatsmeldungen von Juli bis Juni.</t>
  </si>
  <si>
    <t xml:space="preserve"> - 3) verarbeitetes tierisches Protein (vtP) -  4) sofern die Daten der Jahresmelder aus Datenschutzgründen </t>
  </si>
  <si>
    <t>Sojabohnen, aus Datenschutzgründen nur Deutschlandweit ausweisbar; Raps und Sonnenblumenkerne können aus Datenschutzgründen nicht mehr monatlich veröffentlicht werden</t>
  </si>
  <si>
    <t xml:space="preserve">1) Einschließlich Speiseerbsen und -bohnen, Wicken, Süßlupinen und andere Hülsenfrüchte. Aus Datenschutzgründen nur Deutschlandweit ausweisbar 2) rückwirkend ab dem WJ 15/16 </t>
  </si>
  <si>
    <t>ändern und entsprechen dem bei der Drucklegung aktuellen Stand. Eine gesonderte Kennzeichnung der Änderungen kann aus  technischen Gründen nicht erfolgen. –</t>
  </si>
  <si>
    <r>
      <t xml:space="preserve">Gesamtherstellung </t>
    </r>
    <r>
      <rPr>
        <vertAlign val="superscript"/>
        <sz val="6"/>
        <rFont val="Arial"/>
        <family val="2"/>
      </rPr>
      <t>4)</t>
    </r>
  </si>
  <si>
    <r>
      <t xml:space="preserve">Jahresmelder </t>
    </r>
    <r>
      <rPr>
        <vertAlign val="superscript"/>
        <sz val="6"/>
        <rFont val="Arial"/>
        <family val="2"/>
      </rPr>
      <t xml:space="preserve"> </t>
    </r>
  </si>
  <si>
    <r>
      <t xml:space="preserve">Juni </t>
    </r>
    <r>
      <rPr>
        <vertAlign val="superscript"/>
        <sz val="6"/>
        <rFont val="Arial"/>
        <family val="2"/>
      </rPr>
      <t>5)</t>
    </r>
  </si>
  <si>
    <t xml:space="preserve">März </t>
  </si>
  <si>
    <t xml:space="preserve">Deutschland </t>
  </si>
  <si>
    <t>2024/                                                                                      2025</t>
  </si>
  <si>
    <t>2023/                                                                                      2024</t>
  </si>
  <si>
    <t>Maniokprodukte,       verarb.tier.Protein 3),                                                             Sonstige. DDGS</t>
  </si>
  <si>
    <t>Melasse-, Rübenschnitzel</t>
  </si>
  <si>
    <t>Zitrus-, Obsttrester</t>
  </si>
  <si>
    <r>
      <t xml:space="preserve">Sojabohnen </t>
    </r>
    <r>
      <rPr>
        <vertAlign val="superscript"/>
        <sz val="6"/>
        <rFont val="Arial"/>
        <family val="2"/>
      </rPr>
      <t>2)</t>
    </r>
  </si>
  <si>
    <r>
      <t xml:space="preserve">Hülsenfrüchte
zusammen </t>
    </r>
    <r>
      <rPr>
        <b/>
        <vertAlign val="superscript"/>
        <sz val="6"/>
        <rFont val="Arial"/>
        <family val="2"/>
      </rPr>
      <t>1)</t>
    </r>
  </si>
  <si>
    <t>Ackerbohnen</t>
  </si>
  <si>
    <t>Futtererbsen</t>
  </si>
  <si>
    <r>
      <t>Monat</t>
    </r>
    <r>
      <rPr>
        <b/>
        <sz val="6"/>
        <rFont val="Arial"/>
        <family val="2"/>
      </rPr>
      <t/>
    </r>
  </si>
  <si>
    <t>Verarbeitung von Nicht-Getreide- und anderen Komponenten zu Mischfutter (vorläufige Zahlen)</t>
  </si>
  <si>
    <t>nicht ausgewiesen werden umfasst die ausgewiesene Gesamtherstellung ausschließlich die Monatsmeldungen von Juli bis Juni.</t>
  </si>
  <si>
    <t>1) enthält überwiegende Kleie. - 2)  Jahresmelder. - 3) sofern die Daten der Jahresmelder aus Datenschutzgründen</t>
  </si>
  <si>
    <t xml:space="preserve">Eine gesonderte Kennzeichnung der Änderungen kann aus technischen Gründen nicht erfolgen. </t>
  </si>
  <si>
    <t xml:space="preserve">rückwirkende Korrekturen sowie durch Nachmeldungen ändern und entsprechen dem bei der Drucklegung aktuellen Stand. </t>
  </si>
  <si>
    <r>
      <t xml:space="preserve">Jahresmelder </t>
    </r>
    <r>
      <rPr>
        <vertAlign val="superscript"/>
        <sz val="6"/>
        <rFont val="Arial"/>
        <family val="2"/>
      </rPr>
      <t xml:space="preserve"> 2)</t>
    </r>
  </si>
  <si>
    <t>Sojabohnen</t>
  </si>
  <si>
    <t>darunter aus:</t>
  </si>
  <si>
    <r>
      <t xml:space="preserve">Mühlennach-
produkte </t>
    </r>
    <r>
      <rPr>
        <vertAlign val="superscript"/>
        <sz val="6"/>
        <rFont val="Arial"/>
        <family val="2"/>
      </rPr>
      <t>1)</t>
    </r>
  </si>
  <si>
    <t>Kleberfutter</t>
  </si>
  <si>
    <t>Ölkuchen</t>
  </si>
  <si>
    <r>
      <t xml:space="preserve">noch: </t>
    </r>
    <r>
      <rPr>
        <b/>
        <sz val="10"/>
        <rFont val="Arial"/>
        <family val="2"/>
      </rPr>
      <t>Verarbeitung von Nicht-Getreide- und anderen Komponenten zu Mischfutter</t>
    </r>
  </si>
  <si>
    <t>Erzeugnisse des Gemüse-
   und Gartenbaus</t>
  </si>
  <si>
    <r>
      <t xml:space="preserve">Zuckerrüben </t>
    </r>
    <r>
      <rPr>
        <vertAlign val="superscript"/>
        <sz val="6"/>
        <rFont val="BundesSans Office"/>
        <family val="2"/>
      </rPr>
      <t>2)</t>
    </r>
  </si>
  <si>
    <t>Landwirtschaftliche 
   Produkte</t>
  </si>
  <si>
    <t>JD
2024
geg. Vorj.
(%)</t>
  </si>
  <si>
    <t>Jan.
2025</t>
  </si>
  <si>
    <t>Dez.
2024</t>
  </si>
  <si>
    <t>Nov.
2024</t>
  </si>
  <si>
    <t>Okt.
2024</t>
  </si>
  <si>
    <t>JD
2024v</t>
  </si>
  <si>
    <t xml:space="preserve"> Ge-wichts-anteil
o/oo
</t>
  </si>
  <si>
    <r>
      <rPr>
        <b/>
        <sz val="8"/>
        <rFont val="BundesSans Office"/>
        <family val="2"/>
      </rPr>
      <t>2020</t>
    </r>
    <r>
      <rPr>
        <sz val="8"/>
        <rFont val="BundesSans Office"/>
        <family val="2"/>
      </rPr>
      <t xml:space="preserve"> = 100 </t>
    </r>
    <r>
      <rPr>
        <b/>
        <vertAlign val="superscript"/>
        <sz val="8"/>
        <rFont val="BundesSans Office"/>
        <family val="2"/>
      </rPr>
      <t>1)</t>
    </r>
  </si>
  <si>
    <t>Dez.'24
gegen Vormonat
(%)</t>
  </si>
  <si>
    <t>Sept.'24
geg. Vorj.
(%)</t>
  </si>
  <si>
    <t>Sept.
 2024</t>
  </si>
  <si>
    <t>Instandhaltung v. Maschinen
  und Material</t>
  </si>
  <si>
    <t>Getreide und Mühlen-
  nachprodukte</t>
  </si>
  <si>
    <t>Waren und Dienstleistungen des
  laufenden landw. Verbrauchs</t>
  </si>
  <si>
    <t>Landwirtschaftliche
   Betriebsmittel</t>
  </si>
  <si>
    <t>Okt.'24
± geg. Vorj.  (%)</t>
  </si>
  <si>
    <t>April '24
± geg. Vorj. (%)</t>
  </si>
  <si>
    <t>JD
2024
± geg. Vorj. (%)</t>
  </si>
  <si>
    <t>WjD
2023/24
± geg. Vorj. (%)</t>
  </si>
  <si>
    <t>JD
2024</t>
  </si>
  <si>
    <t>Okt.'24
± geg. Vorm. (%)</t>
  </si>
  <si>
    <t>Juli '24
± geg. Vorj.  (%)</t>
  </si>
  <si>
    <t>Jan. '24
± geg. Vorj. (%)</t>
  </si>
  <si>
    <t>Jan.
2024</t>
  </si>
  <si>
    <t>Tabellennummer: 0117660</t>
  </si>
  <si>
    <t>Tabellennummer: 0203230</t>
  </si>
  <si>
    <t>Tabellennummer: 0203190</t>
  </si>
  <si>
    <t>Tabellennummer: 0206090</t>
  </si>
  <si>
    <t>Tabellennummer: 0206030</t>
  </si>
  <si>
    <t>Tabellennummer 0206060</t>
  </si>
  <si>
    <t>Tabellennummer 0206130</t>
  </si>
  <si>
    <t>Tabellennummer: 0206160</t>
  </si>
  <si>
    <t>Tabellennummer: 0301090</t>
  </si>
  <si>
    <t>Tabelllennummer: 0301060</t>
  </si>
  <si>
    <t>Tabellennummer: 0301530</t>
  </si>
  <si>
    <t>Tabellenummer: 0302030</t>
  </si>
  <si>
    <t>Tabellennummer: 0302060</t>
  </si>
  <si>
    <t>Tabellennummer 0302090</t>
  </si>
  <si>
    <t>Tabellennummer 0302130</t>
  </si>
  <si>
    <t>Tabellenummer: 0304030</t>
  </si>
  <si>
    <t>Tabellenummer: 0106430</t>
  </si>
  <si>
    <t>Tabellennummer: 0106460</t>
  </si>
  <si>
    <t>Tabellennummer: 0112530</t>
  </si>
  <si>
    <t>Tabellenummer: 0112560</t>
  </si>
  <si>
    <t>Inlandsabsatz von Düngemitteln (Nr. 0111030), 3. Vierteljahr</t>
  </si>
  <si>
    <t xml:space="preserve">Inlandsabsatz von Düngemitteln (Nr. 0111030), 4.Vierteljahr </t>
  </si>
  <si>
    <t>Entwicklung des Inlandsabsatzes von Düngemitteln  nach Handelsadüngerarten nach Wirtschaftsjahren (Nr. 0111060)</t>
  </si>
  <si>
    <t>Gemüseernte auf dem Freiland 2024 Endgültiges Ergebnis - korrigiert (Nr. 0112530)</t>
  </si>
  <si>
    <t>Weinmosternte 2024 Endgültiges Ergebnis (Nr. 0112560)</t>
  </si>
  <si>
    <t>Index der Erzeugerpreise landwirtschaftlicher Produkte (Nr. 0301030), 2025-01</t>
  </si>
  <si>
    <t>Nährstoffverhältnis im Düngungsaufwand  der europäischen OECD-Länder nach Wirtschaftsjahren (Nr. 0111090)</t>
  </si>
  <si>
    <t>Inlandsabsatz von Düngemitteln - Wirtschaftsjahr und Bundesland (Nr. 0111031)</t>
  </si>
  <si>
    <t>Index der Erzeugerpreise landwirtschaftlicher Produkte (Nr. 0301030), 2024-12</t>
  </si>
  <si>
    <t>Index der Einkaufspreise landwirtschaftlicher Betriebsmittel (Nr. 0301060), 2025-01</t>
  </si>
  <si>
    <t>Index der Einkaufspreise landwirtschaftlicher Betriebsmittel (Nr. 0301060), 2024-10</t>
  </si>
  <si>
    <t xml:space="preserve">Herausgeber: Bundesministerium für Ernährung und Landwirtschaft (BMEL)
Redaktion: Bundesinformationszentrum Landwirtschaft (BZL) in der Bundesanstalt für Landwirtschaft und Ernährung (BLE), 
Referat 414, Landwirtschaftliche Statistik, S. Stegemann
Telefon (0228) 6845 – 7355; Email: agrar@ble.de
Herstellung: Bundesinformationszentrum Landwirtschaft (BZL) in der Bundesanstalt für Landwirtschaft und Ernährung und
Bundesministerium für Ernährung und Landwirtschaft
ISSN 0433 – 7344
</t>
  </si>
  <si>
    <t>Zu beziehen vom Bundesinformationszentrum Landwirtschaft (BZL) in der Bundesanstalt für Landwirtschaft und Ernährung, Referat 625, 53168 Bonn</t>
  </si>
  <si>
    <t xml:space="preserve">
</t>
  </si>
  <si>
    <t>Bundesministerium für Ernährung und</t>
  </si>
  <si>
    <t>Landwirtschaft</t>
  </si>
  <si>
    <t>Bundesanstalt für Landwirtschaft und Ernährung, Referat  624, 53168 Bonn</t>
  </si>
  <si>
    <r>
      <t xml:space="preserve"> </t>
    </r>
    <r>
      <rPr>
        <b/>
        <sz val="48"/>
        <color theme="1"/>
        <rFont val="BundesSans Office"/>
        <family val="2"/>
      </rPr>
      <t xml:space="preserve"> 03
2025</t>
    </r>
  </si>
  <si>
    <r>
      <t xml:space="preserve">70 </t>
    </r>
    <r>
      <rPr>
        <vertAlign val="superscript"/>
        <sz val="8"/>
        <color indexed="8"/>
        <rFont val="BundesSans Office"/>
        <family val="2"/>
      </rPr>
      <t>1)2)3)</t>
    </r>
  </si>
  <si>
    <r>
      <t xml:space="preserve">148 </t>
    </r>
    <r>
      <rPr>
        <vertAlign val="superscript"/>
        <sz val="8"/>
        <color indexed="8"/>
        <rFont val="BundesSans Office"/>
        <family val="2"/>
      </rPr>
      <t>1)2)3)</t>
    </r>
  </si>
  <si>
    <r>
      <t xml:space="preserve">28 </t>
    </r>
    <r>
      <rPr>
        <vertAlign val="superscript"/>
        <sz val="8"/>
        <color rgb="FF000000"/>
        <rFont val="BundesSans Office"/>
        <family val="2"/>
      </rPr>
      <t>1)2)3)</t>
    </r>
  </si>
  <si>
    <r>
      <t xml:space="preserve">302 </t>
    </r>
    <r>
      <rPr>
        <vertAlign val="superscript"/>
        <sz val="8"/>
        <rFont val="BundesSans Office"/>
        <family val="2"/>
      </rPr>
      <t>1)2)3)</t>
    </r>
  </si>
  <si>
    <r>
      <rPr>
        <vertAlign val="superscript"/>
        <sz val="8"/>
        <color indexed="8"/>
        <rFont val="BundesSans Office"/>
        <family val="2"/>
      </rPr>
      <t>1)</t>
    </r>
    <r>
      <rPr>
        <sz val="8"/>
        <color indexed="8"/>
        <rFont val="BundesSans Office"/>
        <family val="2"/>
      </rPr>
      <t xml:space="preserve">  Wildvogel</t>
    </r>
  </si>
  <si>
    <r>
      <rPr>
        <vertAlign val="superscript"/>
        <sz val="8"/>
        <color indexed="8"/>
        <rFont val="BundesSans Office"/>
        <family val="2"/>
      </rPr>
      <t xml:space="preserve">2) </t>
    </r>
    <r>
      <rPr>
        <sz val="8"/>
        <color indexed="8"/>
        <rFont val="BundesSans Office"/>
        <family val="2"/>
      </rPr>
      <t xml:space="preserve"> Geflügel</t>
    </r>
  </si>
  <si>
    <r>
      <rPr>
        <vertAlign val="superscript"/>
        <sz val="8"/>
        <color indexed="8"/>
        <rFont val="BundesSans Office"/>
        <family val="2"/>
      </rPr>
      <t>3)</t>
    </r>
    <r>
      <rPr>
        <sz val="8"/>
        <color indexed="8"/>
        <rFont val="BundesSans Office"/>
        <family val="2"/>
      </rPr>
      <t xml:space="preserve"> gehaltener Vogel</t>
    </r>
  </si>
  <si>
    <t>Anmmerkung: Datengrundlage ist die Marktordnungswaren-Meldeverordnung. Die Werte der Vormonate können sich durch rückwirkende Korrekturen sowie durch Nachmeldungen</t>
  </si>
  <si>
    <t xml:space="preserve">Anmerkung: Datengrundlage ist die Marktordnungswaren-Meldeverordnung. Die Werte der Vormonate können sich durch </t>
  </si>
  <si>
    <t xml:space="preserve">Werte die gepunktet sind, sind in der Gesamtsumme Deutschlands enthalten, jedoch nicht in der Jahressumme der betroffenen Kreise.                       </t>
  </si>
  <si>
    <t xml:space="preserve">Preise für konventionell und ökologisch/biologisch erzeugte Kuhmilch </t>
  </si>
  <si>
    <t xml:space="preserve"> 26 % F.i.Tr., ab Werk </t>
  </si>
  <si>
    <r>
      <t xml:space="preserve">Dt. Markenbutter, geformt </t>
    </r>
    <r>
      <rPr>
        <b/>
        <vertAlign val="superscript"/>
        <sz val="8"/>
        <rFont val="BundesSans Office"/>
        <family val="2"/>
      </rPr>
      <t>2)</t>
    </r>
  </si>
  <si>
    <r>
      <t xml:space="preserve"> 45 % F.i.Tr. </t>
    </r>
    <r>
      <rPr>
        <b/>
        <vertAlign val="superscript"/>
        <sz val="8"/>
        <rFont val="BundesSans Office"/>
        <family val="2"/>
      </rPr>
      <t>3)</t>
    </r>
    <r>
      <rPr>
        <sz val="8"/>
        <rFont val="BundesSans Office"/>
        <family val="2"/>
      </rPr>
      <t xml:space="preserve"> Notierung Kempten</t>
    </r>
  </si>
  <si>
    <r>
      <t xml:space="preserve">Gouda, 45/48 % F.i.Tr. </t>
    </r>
    <r>
      <rPr>
        <vertAlign val="superscript"/>
        <sz val="8"/>
        <rFont val="BundesSans Office"/>
        <family val="2"/>
      </rPr>
      <t>2</t>
    </r>
    <r>
      <rPr>
        <b/>
        <vertAlign val="superscript"/>
        <sz val="8"/>
        <rFont val="BundesSans Office"/>
        <family val="2"/>
      </rPr>
      <t>)</t>
    </r>
  </si>
  <si>
    <r>
      <t xml:space="preserve">Edamer, 40 % F.i.Tr. </t>
    </r>
    <r>
      <rPr>
        <b/>
        <vertAlign val="superscript"/>
        <sz val="8"/>
        <rFont val="BundesSans Office"/>
        <family val="2"/>
      </rPr>
      <t>2)</t>
    </r>
  </si>
  <si>
    <r>
      <t xml:space="preserve">Magermilchpulver </t>
    </r>
    <r>
      <rPr>
        <b/>
        <vertAlign val="superscript"/>
        <sz val="8"/>
        <rFont val="BundesSans Office"/>
        <family val="2"/>
      </rPr>
      <t>4)</t>
    </r>
  </si>
  <si>
    <r>
      <t xml:space="preserve">JD </t>
    </r>
    <r>
      <rPr>
        <b/>
        <vertAlign val="superscript"/>
        <sz val="8"/>
        <rFont val="BundesSans Office"/>
        <family val="2"/>
      </rPr>
      <t>1)</t>
    </r>
  </si>
  <si>
    <r>
      <t xml:space="preserve">WjD </t>
    </r>
    <r>
      <rPr>
        <b/>
        <vertAlign val="superscript"/>
        <sz val="8"/>
        <rFont val="BundesSans Office"/>
        <family val="2"/>
      </rPr>
      <t xml:space="preserve">1)
</t>
    </r>
    <r>
      <rPr>
        <sz val="8"/>
        <rFont val="BundesSans Office"/>
        <family val="2"/>
      </rPr>
      <t>2024/2025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</si>
</sst>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6">
    <numFmt numFmtId="164" formatCode="?0.00;\-\ ?0.00;\ @"/>
    <numFmt numFmtId="165" formatCode="??\ ??0.0"/>
    <numFmt numFmtId="166" formatCode="0.0"/>
    <numFmt numFmtId="167" formatCode="\ \ \ @"/>
    <numFmt numFmtId="168" formatCode="??0.00"/>
    <numFmt numFmtId="169" formatCode="??\ ???"/>
    <numFmt numFmtId="170" formatCode="?\ ???\ ???"/>
    <numFmt numFmtId="171" formatCode="???\ ???"/>
    <numFmt numFmtId="172" formatCode="??0.0;\-\ ??0.0;\ \ \ @"/>
    <numFmt numFmtId="173" formatCode="??0.00;\-\ ??0.00;\ \ \ @"/>
    <numFmt numFmtId="174" formatCode="#\ ##0.0"/>
    <numFmt numFmtId="175" formatCode="0.0_ ;\-0.0\ "/>
    <numFmt numFmtId="176" formatCode="??\ ??0.0,;\-\ ??\ ??0.0,;\ \ \ \ \ \ \ \ \ @"/>
    <numFmt numFmtId="177" formatCode="???\ ??0"/>
    <numFmt numFmtId="178" formatCode="?\ ??0"/>
    <numFmt numFmtId="179" formatCode="\+\ ?0.0;\ \-\ ?0.0;\ \±\ ?0.0"/>
    <numFmt numFmtId="180" formatCode="???\ ??0;\-\ ???\ ??0;\ \ \ \ \ \ \ \ \ \ \ @"/>
    <numFmt numFmtId="181" formatCode="?\ ??0.0;\-\ ?\ ??0.0;\ \ \ \ \ \ \ \ @"/>
    <numFmt numFmtId="182" formatCode="?\ ???\ ??0;\-\ ?\ ???\ ??0;\ \ \ \ \ \ \ \ \ \ \ @"/>
    <numFmt numFmtId="183" formatCode="\ ??0_)"/>
    <numFmt numFmtId="184" formatCode="_-* #,##0.00\ _D_M_-;\-* #,##0.00\ _D_M_-;_-* &quot;-&quot;??\ _D_M_-;_-@_-"/>
    <numFmt numFmtId="185" formatCode="???\ ??0;\-\ ???\ ??0;\ \ \ \ \ \ \ \ \ \ @"/>
    <numFmt numFmtId="186" formatCode="??0.0;\-\ ??0.0;\ \ \ \ \ @"/>
    <numFmt numFmtId="187" formatCode="#\ ###\ ###\ ##0.0"/>
    <numFmt numFmtId="188" formatCode="?\ ??0.0,_)"/>
    <numFmt numFmtId="189" formatCode="??\ ??0.0;\-\ ??\ ??0.0;\ \ \ \ \ \ \ \ \ \ @"/>
    <numFmt numFmtId="190" formatCode="??\ ???\ ??0;\-\ ??\ ???\ ??0;\ \ \ \ \ \ \ \ \ \ \ \ \ \ @"/>
    <numFmt numFmtId="191" formatCode="@__"/>
    <numFmt numFmtId="192" formatCode="\ #\ ###\ ##0;\-#\ ###\ ##0;&quot;-&quot;_)"/>
    <numFmt numFmtId="193" formatCode="?\ ??0.0;\-\ ?\ ??0.0;\ \ \ \ \ \ \ @"/>
    <numFmt numFmtId="194" formatCode="?\ ??0.0"/>
    <numFmt numFmtId="195" formatCode="\ \ \ \ \ \ \ \ \ @"/>
    <numFmt numFmtId="196" formatCode="??0.0"/>
    <numFmt numFmtId="197" formatCode="\+\ ?0.0;[Red]\-\ ?0.0;\±\ ?0.0;@__"/>
    <numFmt numFmtId="198" formatCode="0.0000_);\-\ 0.0000_);@_____)"/>
    <numFmt numFmtId="199" formatCode="0.00000_);\-\ 0.00000_);@_____)"/>
    <numFmt numFmtId="200" formatCode="??0.00_);\-\ ??0.00_);@_____)"/>
    <numFmt numFmtId="201" formatCode="?0.000_);\-\ ?0.000_);@_____)"/>
    <numFmt numFmtId="202" formatCode="0.000000"/>
    <numFmt numFmtId="203" formatCode="\ \ @"/>
    <numFmt numFmtId="204" formatCode="0.00_)"/>
    <numFmt numFmtId="205" formatCode="0.0_)"/>
    <numFmt numFmtId="206" formatCode="\+0.0;[Red]\-0.0"/>
    <numFmt numFmtId="207" formatCode="\ \+* 0.0;[Red]\ \-* 0.0"/>
    <numFmt numFmtId="208" formatCode="\ \ \ \+* 0.0_);[Red]\ \ \ \-* 0.0_)"/>
    <numFmt numFmtId="209" formatCode="\+* 0.0_);[Red]\-* 0.0_)"/>
    <numFmt numFmtId="210" formatCode="\ @"/>
    <numFmt numFmtId="211" formatCode="#\ ##0_]\ \ \ "/>
    <numFmt numFmtId="212" formatCode="0.0_)\ "/>
    <numFmt numFmtId="213" formatCode="\ \+* 0.0_]\ ;[Red]\ \-* 0.0_]\ "/>
    <numFmt numFmtId="214" formatCode="0.00_)\ "/>
    <numFmt numFmtId="215" formatCode="\ General"/>
    <numFmt numFmtId="216" formatCode="0.00_]\ \ \ "/>
    <numFmt numFmtId="217" formatCode="\+\ ?0.0__;\-\ ?0.0__;\±\ ?0.0__;@____"/>
    <numFmt numFmtId="218" formatCode="\ \+* 0.0_];[Red]\ \-* 0.0_]"/>
    <numFmt numFmtId="219" formatCode="??0.0_)"/>
    <numFmt numFmtId="220" formatCode="\+\ ?0.0__;\-\ ?0.0__;\±\ ?0.0__"/>
    <numFmt numFmtId="221" formatCode="??\ ??0"/>
    <numFmt numFmtId="222" formatCode="??\ ??0.0,"/>
    <numFmt numFmtId="223" formatCode="#\ ###\ ##0"/>
    <numFmt numFmtId="224" formatCode="?\ ???\ ??0"/>
    <numFmt numFmtId="225" formatCode="?0.00"/>
    <numFmt numFmtId="226" formatCode="??.0"/>
    <numFmt numFmtId="227" formatCode="#,##0.0,_)"/>
    <numFmt numFmtId="228" formatCode="\+\ ?0.0__;\-\ ?0.0__;\±\ ?0.0__;\ \ \ \ \ @"/>
    <numFmt numFmtId="229" formatCode="\+0.0_);\-0.0_);\±0.0_)"/>
    <numFmt numFmtId="230" formatCode="\ ?\ ??0;\ \-\ ?\ ??0;\ \ \ \ \ \ \ \ @"/>
    <numFmt numFmtId="231" formatCode="?\ ???\ ??0;\-\ ?\ ???\ ??0;\ \ \ \ \ \ \ \ \ \ @"/>
    <numFmt numFmtId="232" formatCode="\ ?\ ??0.0;\ \-\ ?\ ??0.0;\ \ \ \ \ \ \ \ @"/>
    <numFmt numFmtId="233" formatCode="???\ ??0;\-\ ???\ ??0;\ \ \ \ \ \ \ \ @"/>
    <numFmt numFmtId="234" formatCode="General_)"/>
    <numFmt numFmtId="235" formatCode="_-* #,##0.00\ _€_-;\-* #,##0.00\ _€_-;_-* &quot;-&quot;??\ _€_-;_-@_-"/>
    <numFmt numFmtId="236" formatCode="#\ ##0\ \ "/>
    <numFmt numFmtId="237" formatCode="0.00\ \ "/>
    <numFmt numFmtId="238" formatCode="\ \ \+* 0.0\ \ ;\ \ \-* 0.0\ \ "/>
    <numFmt numFmtId="239" formatCode="mmmm\ "/>
    <numFmt numFmtId="240" formatCode="#\ ##0.0,____"/>
    <numFmt numFmtId="241" formatCode="\ \ \+* 0.0\ ;\ \ \-* 0.0\ "/>
    <numFmt numFmtId="242" formatCode="#\ ##0.0,__"/>
    <numFmt numFmtId="243" formatCode="\ \ \ \ \+* 0.0\ \ ;\ \ \ \ \-* 0.0\ \ "/>
    <numFmt numFmtId="244" formatCode="0.000"/>
    <numFmt numFmtId="245" formatCode="#,##0_)"/>
    <numFmt numFmtId="246" formatCode="mmmm"/>
    <numFmt numFmtId="247" formatCode="#\ ##0.0,\ \ \ \ \ \ \ \ \ "/>
    <numFmt numFmtId="248" formatCode="#\ ##0"/>
    <numFmt numFmtId="249" formatCode="\+\ ?0.0_-;\-\ ?0.0_-;\±\ ?0.0_-;@"/>
    <numFmt numFmtId="250" formatCode="\+\ ?0.0_-;\-\ ?0.0_-;\±\ ?0.0_-;@__\-\-"/>
    <numFmt numFmtId="251" formatCode="\+\ ?0.0;\-\ ?0.0;\±\ ?0.0;\ \ \ @"/>
    <numFmt numFmtId="252" formatCode="d/\ mmmm\ yyyy"/>
    <numFmt numFmtId="253" formatCode="?\ ??0.0,;\-\ ?\ ??0.0,;\ \ \ \ \ \ \ @"/>
    <numFmt numFmtId="254" formatCode="\+\ 0.0\ \ \ \ \ \ ;\-\ 0.0\ \ \ \ \ \ ;\±\ \ \ \ \ \ \ "/>
    <numFmt numFmtId="255" formatCode="\+\ ??0.0__;\-\ ??0.0__;\±\ ??0.0__;@__\ \ "/>
    <numFmt numFmtId="256" formatCode="??\ ??0,;\-\ ??\ ??0,"/>
    <numFmt numFmtId="257" formatCode="??\ ??0.0,;\-\ ??\ ??0.0,"/>
    <numFmt numFmtId="258" formatCode="#\ ##0.0,\ \ "/>
    <numFmt numFmtId="259" formatCode="#,##0.0,"/>
    <numFmt numFmtId="260" formatCode="#\ ##0;#\ ###0;\ \-"/>
    <numFmt numFmtId="261" formatCode="\ \ \ \ \ \:"/>
    <numFmt numFmtId="262" formatCode="#\ ##0;#\ ###0;\-"/>
    <numFmt numFmtId="263" formatCode="\ #\ ###\ ##0;#\ ###0;\-"/>
    <numFmt numFmtId="264" formatCode="?0"/>
    <numFmt numFmtId="265" formatCode="00000"/>
    <numFmt numFmtId="266" formatCode="??\ ???\ ??0"/>
    <numFmt numFmtId="267" formatCode="\ ?\ ???\ ???\ ??0"/>
    <numFmt numFmtId="268" formatCode="?\ ???\ 000"/>
    <numFmt numFmtId="269" formatCode="?\ ??0\ 000"/>
    <numFmt numFmtId="270" formatCode="\ \ \+\ ?0.0;\ \ \ \-\ ?0.0;\ \ \±\ ?0.0"/>
    <numFmt numFmtId="271" formatCode="0.0%"/>
    <numFmt numFmtId="272" formatCode="#\ ##0_)"/>
    <numFmt numFmtId="273" formatCode="#,##0.0"/>
    <numFmt numFmtId="274" formatCode="?\ ??0.0;\-\ ?\ ??0.0;\ \ \ \ \ \ @"/>
    <numFmt numFmtId="275" formatCode="??\ ??0;\-\ ??\ ??0;\ \ \ \ \ \ \ @"/>
    <numFmt numFmtId="276" formatCode="0.000_ ;\-0.000\ "/>
    <numFmt numFmtId="277" formatCode="?\ ??0.0_)"/>
    <numFmt numFmtId="278" formatCode="[$-407]d/\ mmmm\ yyyy;@"/>
    <numFmt numFmtId="279" formatCode="#\ ###\ ##0_)"/>
  </numFmts>
  <fonts count="157">
    <font>
      <sz val="11"/>
      <color theme="1"/>
      <name val="Calibri"/>
      <family val="2"/>
      <scheme val="minor"/>
    </font>
    <font>
      <sz val="11"/>
      <color theme="1"/>
      <name val="BundesSans Office"/>
      <family val="2"/>
    </font>
    <font>
      <sz val="10"/>
      <color theme="1"/>
      <name val="BundesSans Office"/>
      <family val="2"/>
    </font>
    <font>
      <b/>
      <sz val="18"/>
      <color theme="1"/>
      <name val="BundesSans Office"/>
      <family val="2"/>
    </font>
    <font>
      <u/>
      <sz val="11"/>
      <color theme="10"/>
      <name val="Calibri"/>
      <family val="2"/>
      <scheme val="minor"/>
    </font>
    <font>
      <u/>
      <sz val="10"/>
      <color theme="10"/>
      <name val="BundesSans Office"/>
      <family val="2"/>
    </font>
    <font>
      <u/>
      <sz val="11"/>
      <color theme="10"/>
      <name val="BundesSans Office"/>
      <family val="2"/>
    </font>
    <font>
      <b/>
      <sz val="14"/>
      <color theme="1"/>
      <name val="BundesSans Office"/>
      <family val="2"/>
    </font>
    <font>
      <b/>
      <sz val="16"/>
      <color theme="1"/>
      <name val="BundesSans Office"/>
      <family val="2"/>
    </font>
    <font>
      <b/>
      <sz val="48"/>
      <color theme="1"/>
      <name val="BundesSans Office"/>
      <family val="2"/>
    </font>
    <font>
      <b/>
      <sz val="20"/>
      <color theme="1"/>
      <name val="BundesSans Office"/>
      <family val="2"/>
    </font>
    <font>
      <b/>
      <sz val="20"/>
      <name val="BundesSans Office"/>
      <family val="2"/>
    </font>
    <font>
      <sz val="9"/>
      <color indexed="81"/>
      <name val="Segoe UI"/>
      <family val="2"/>
    </font>
    <font>
      <sz val="16"/>
      <color theme="1"/>
      <name val="BundesSans Office"/>
      <family val="2"/>
    </font>
    <font>
      <sz val="20"/>
      <name val="BundesSans Office"/>
      <family val="2"/>
    </font>
    <font>
      <sz val="10"/>
      <color rgb="FF000000"/>
      <name val="BundesSans Office"/>
      <family val="2"/>
    </font>
    <font>
      <u/>
      <sz val="8"/>
      <color theme="10"/>
      <name val="BundesSans Office"/>
      <family val="2"/>
    </font>
    <font>
      <sz val="8"/>
      <color indexed="10"/>
      <name val="BundesSans Office"/>
      <family val="2"/>
    </font>
    <font>
      <sz val="9"/>
      <color indexed="81"/>
      <name val="Arial"/>
      <family val="2"/>
    </font>
    <font>
      <sz val="10"/>
      <name val="Arial"/>
      <family val="2"/>
    </font>
    <font>
      <b/>
      <sz val="10"/>
      <name val="Arial"/>
      <family val="2"/>
    </font>
    <font>
      <b/>
      <vertAlign val="superscript"/>
      <sz val="10"/>
      <name val="Arial"/>
      <family val="2"/>
    </font>
    <font>
      <sz val="6"/>
      <name val="Arial"/>
      <family val="2"/>
    </font>
    <font>
      <sz val="8"/>
      <name val="Arial"/>
      <family val="2"/>
    </font>
    <font>
      <b/>
      <vertAlign val="superscript"/>
      <sz val="6"/>
      <name val="Arial"/>
      <family val="2"/>
    </font>
    <font>
      <vertAlign val="superscript"/>
      <sz val="6"/>
      <name val="Arial"/>
      <family val="2"/>
    </font>
    <font>
      <sz val="5"/>
      <name val="Arial"/>
      <family val="2"/>
    </font>
    <font>
      <sz val="6"/>
      <name val="Times New Roman"/>
      <family val="1"/>
    </font>
    <font>
      <u/>
      <sz val="6"/>
      <color theme="10"/>
      <name val="Arial"/>
      <family val="2"/>
    </font>
    <font>
      <b/>
      <sz val="11"/>
      <name val="BundesSans Office"/>
      <family val="2"/>
    </font>
    <font>
      <b/>
      <sz val="10"/>
      <name val="BundesSans Office"/>
      <family val="2"/>
    </font>
    <font>
      <sz val="10"/>
      <name val="BundesSans Office"/>
      <family val="2"/>
    </font>
    <font>
      <sz val="9"/>
      <name val="BundesSans Office"/>
      <family val="2"/>
    </font>
    <font>
      <sz val="8"/>
      <name val="BundesSans Office"/>
      <family val="2"/>
    </font>
    <font>
      <sz val="6"/>
      <name val="BundesSans Office"/>
      <family val="2"/>
    </font>
    <font>
      <sz val="8"/>
      <color theme="1"/>
      <name val="BundesSans Office"/>
      <family val="2"/>
    </font>
    <font>
      <b/>
      <vertAlign val="superscript"/>
      <sz val="8"/>
      <name val="BundesSans Office"/>
      <family val="2"/>
    </font>
    <font>
      <b/>
      <sz val="8"/>
      <name val="BundesSans Office"/>
      <family val="2"/>
    </font>
    <font>
      <sz val="8"/>
      <color rgb="FF000000"/>
      <name val="BundesSans Web"/>
      <family val="2"/>
    </font>
    <font>
      <sz val="8"/>
      <name val="BundesSans Web"/>
      <family val="2"/>
    </font>
    <font>
      <sz val="7"/>
      <name val="MS Sans Serif"/>
    </font>
    <font>
      <sz val="11"/>
      <name val="BundesSans Office"/>
      <family val="2"/>
    </font>
    <font>
      <vertAlign val="superscript"/>
      <sz val="8"/>
      <name val="BundesSans Office"/>
      <family val="2"/>
    </font>
    <font>
      <b/>
      <sz val="9"/>
      <name val="BundesSans Office"/>
      <family val="2"/>
    </font>
    <font>
      <sz val="7"/>
      <name val="Arial"/>
      <family val="2"/>
    </font>
    <font>
      <sz val="7"/>
      <name val="BundesSans Office"/>
      <family val="2"/>
    </font>
    <font>
      <b/>
      <sz val="8"/>
      <color theme="1"/>
      <name val="BundesSans Office"/>
      <family val="2"/>
    </font>
    <font>
      <sz val="10"/>
      <name val="Arial"/>
      <family val="2"/>
    </font>
    <font>
      <i/>
      <sz val="8"/>
      <name val="BundesSans Office"/>
      <family val="2"/>
    </font>
    <font>
      <b/>
      <i/>
      <sz val="8"/>
      <name val="BundesSans Office"/>
      <family val="2"/>
    </font>
    <font>
      <sz val="8"/>
      <color rgb="FF000000"/>
      <name val="BundesSans Office"/>
      <family val="2"/>
    </font>
    <font>
      <b/>
      <sz val="6"/>
      <name val="Arial"/>
      <family val="2"/>
    </font>
    <font>
      <sz val="9"/>
      <name val="Arial"/>
      <family val="2"/>
    </font>
    <font>
      <sz val="10"/>
      <name val="Univers (WN)"/>
    </font>
    <font>
      <sz val="11"/>
      <name val="Arial"/>
      <family val="2"/>
    </font>
    <font>
      <sz val="6"/>
      <color theme="0"/>
      <name val="BundesSans Office"/>
      <family val="2"/>
    </font>
    <font>
      <sz val="8"/>
      <color theme="0"/>
      <name val="BundesSans Office"/>
      <family val="2"/>
    </font>
    <font>
      <b/>
      <vertAlign val="superscript"/>
      <sz val="11"/>
      <name val="BundesSans Office"/>
      <family val="2"/>
    </font>
    <font>
      <i/>
      <sz val="6"/>
      <name val="BundesSans Office"/>
      <family val="2"/>
    </font>
    <font>
      <sz val="10"/>
      <name val="Times New Roman"/>
      <family val="1"/>
    </font>
    <font>
      <sz val="14"/>
      <name val="BundesSans Office"/>
      <family val="2"/>
    </font>
    <font>
      <b/>
      <vertAlign val="superscript"/>
      <sz val="8"/>
      <color theme="0"/>
      <name val="BundesSans Office"/>
      <family val="2"/>
    </font>
    <font>
      <b/>
      <vertAlign val="superscript"/>
      <sz val="9"/>
      <name val="BundesSans Office"/>
      <family val="2"/>
    </font>
    <font>
      <vertAlign val="superscript"/>
      <sz val="8"/>
      <color theme="0"/>
      <name val="BundesSans Office"/>
      <family val="2"/>
    </font>
    <font>
      <sz val="12"/>
      <name val="BundesSans Office"/>
      <family val="2"/>
    </font>
    <font>
      <vertAlign val="superscript"/>
      <sz val="9"/>
      <name val="BundesSans Office"/>
      <family val="2"/>
    </font>
    <font>
      <sz val="8"/>
      <name val="BundesSans Office"/>
      <family val="2"/>
    </font>
    <font>
      <sz val="6"/>
      <color theme="1"/>
      <name val="BundesSans Office"/>
      <family val="2"/>
    </font>
    <font>
      <vertAlign val="superscript"/>
      <sz val="11"/>
      <name val="BundesSans Office"/>
      <family val="2"/>
    </font>
    <font>
      <sz val="8"/>
      <color indexed="13"/>
      <name val="BundesSans Office"/>
      <family val="2"/>
    </font>
    <font>
      <b/>
      <sz val="11"/>
      <color theme="1"/>
      <name val="BundesSans Office"/>
      <family val="2"/>
    </font>
    <font>
      <b/>
      <u/>
      <sz val="12"/>
      <name val="BundesSans Office"/>
      <family val="2"/>
    </font>
    <font>
      <sz val="10"/>
      <color theme="0"/>
      <name val="Arial"/>
      <family val="2"/>
    </font>
    <font>
      <b/>
      <u/>
      <sz val="12"/>
      <color theme="0"/>
      <name val="BundesSans Office"/>
      <family val="2"/>
    </font>
    <font>
      <b/>
      <sz val="7"/>
      <name val="BundesSans Office"/>
      <family val="2"/>
    </font>
    <font>
      <b/>
      <i/>
      <sz val="7"/>
      <name val="BundesSans Office"/>
      <family val="2"/>
    </font>
    <font>
      <b/>
      <vertAlign val="superscript"/>
      <sz val="7"/>
      <name val="BundesSans Office"/>
      <family val="2"/>
    </font>
    <font>
      <sz val="9"/>
      <color theme="0"/>
      <name val="BundesSans Office"/>
      <family val="2"/>
    </font>
    <font>
      <sz val="4"/>
      <color theme="0"/>
      <name val="BundesSans Office"/>
      <family val="2"/>
    </font>
    <font>
      <b/>
      <sz val="12"/>
      <name val="BundesSans Office"/>
      <family val="2"/>
    </font>
    <font>
      <sz val="11"/>
      <color indexed="8"/>
      <name val="Arial"/>
      <family val="2"/>
    </font>
    <font>
      <sz val="8"/>
      <color indexed="8"/>
      <name val="Arial"/>
      <family val="2"/>
    </font>
    <font>
      <vertAlign val="superscript"/>
      <sz val="8"/>
      <name val="Arial"/>
      <family val="2"/>
    </font>
    <font>
      <sz val="12"/>
      <color indexed="8"/>
      <name val="Univers (WN)"/>
    </font>
    <font>
      <sz val="11"/>
      <color indexed="8"/>
      <name val="BundesSans Office"/>
      <family val="2"/>
    </font>
    <font>
      <b/>
      <sz val="8"/>
      <color indexed="8"/>
      <name val="BundesSans Office"/>
      <family val="2"/>
    </font>
    <font>
      <sz val="6"/>
      <color indexed="8"/>
      <name val="BundesSans Office"/>
      <family val="2"/>
    </font>
    <font>
      <b/>
      <sz val="11"/>
      <color indexed="8"/>
      <name val="BundesSans Office"/>
      <family val="2"/>
    </font>
    <font>
      <sz val="9"/>
      <color indexed="8"/>
      <name val="BundesSans Office"/>
      <family val="2"/>
    </font>
    <font>
      <vertAlign val="subscript"/>
      <sz val="8"/>
      <name val="BundesSans Office"/>
      <family val="2"/>
    </font>
    <font>
      <sz val="10"/>
      <color theme="0"/>
      <name val="BundesSans Office"/>
      <family val="2"/>
    </font>
    <font>
      <sz val="24"/>
      <name val="BundesSans Office"/>
      <family val="2"/>
    </font>
    <font>
      <u/>
      <sz val="8"/>
      <name val="BundesSans Office"/>
      <family val="2"/>
    </font>
    <font>
      <u/>
      <sz val="8"/>
      <color theme="0"/>
      <name val="BundesSans Office"/>
      <family val="2"/>
    </font>
    <font>
      <b/>
      <vertAlign val="subscript"/>
      <sz val="9"/>
      <name val="BundesSans Office"/>
      <family val="2"/>
    </font>
    <font>
      <sz val="10"/>
      <name val="Arial"/>
    </font>
    <font>
      <sz val="12"/>
      <name val="Arial"/>
      <family val="2"/>
    </font>
    <font>
      <b/>
      <vertAlign val="subscript"/>
      <sz val="6"/>
      <name val="Arial"/>
      <family val="2"/>
    </font>
    <font>
      <i/>
      <sz val="6"/>
      <name val="Arial"/>
      <family val="2"/>
    </font>
    <font>
      <b/>
      <i/>
      <sz val="6"/>
      <name val="Arial"/>
      <family val="2"/>
    </font>
    <font>
      <b/>
      <sz val="10"/>
      <color indexed="10"/>
      <name val="Arial"/>
      <family val="2"/>
    </font>
    <font>
      <b/>
      <sz val="7"/>
      <name val="Arial"/>
      <family val="2"/>
    </font>
    <font>
      <sz val="8"/>
      <name val="Arial Narrow"/>
      <family val="2"/>
    </font>
    <font>
      <b/>
      <sz val="9"/>
      <name val="Arial"/>
      <family val="2"/>
    </font>
    <font>
      <sz val="10"/>
      <color theme="1"/>
      <name val="Calibri"/>
      <family val="2"/>
    </font>
    <font>
      <b/>
      <sz val="10"/>
      <name val="Univers (WN)"/>
    </font>
    <font>
      <u/>
      <sz val="6"/>
      <name val="Arial"/>
      <family val="2"/>
    </font>
    <font>
      <u/>
      <sz val="12"/>
      <name val="Arial"/>
      <family val="2"/>
    </font>
    <font>
      <sz val="7"/>
      <color rgb="FF000000"/>
      <name val="Arial"/>
      <family val="2"/>
    </font>
    <font>
      <b/>
      <sz val="8"/>
      <name val="Arial"/>
      <family val="2"/>
    </font>
    <font>
      <i/>
      <sz val="10"/>
      <name val="Arial"/>
      <family val="2"/>
    </font>
    <font>
      <i/>
      <sz val="8"/>
      <color rgb="FF000000"/>
      <name val="Arial"/>
      <family val="2"/>
    </font>
    <font>
      <i/>
      <sz val="8"/>
      <name val="Arial"/>
      <family val="2"/>
    </font>
    <font>
      <sz val="6"/>
      <color rgb="FF000000"/>
      <name val="Arial"/>
      <family val="2"/>
    </font>
    <font>
      <sz val="10"/>
      <color theme="1"/>
      <name val="Calibri"/>
      <family val="2"/>
      <scheme val="minor"/>
    </font>
    <font>
      <i/>
      <sz val="8"/>
      <color theme="1"/>
      <name val="Arial"/>
      <family val="2"/>
    </font>
    <font>
      <sz val="7"/>
      <color theme="1"/>
      <name val="Arial"/>
      <family val="2"/>
    </font>
    <font>
      <sz val="10"/>
      <color theme="8" tint="0.39997558519241921"/>
      <name val="Arial"/>
      <family val="2"/>
    </font>
    <font>
      <sz val="8"/>
      <color theme="8" tint="0.39997558519241921"/>
      <name val="Arial"/>
      <family val="2"/>
    </font>
    <font>
      <u/>
      <sz val="10"/>
      <color theme="10"/>
      <name val="Arial"/>
      <family val="2"/>
    </font>
    <font>
      <sz val="6"/>
      <color rgb="FFFF0000"/>
      <name val="BundesSans Office"/>
      <family val="2"/>
    </font>
    <font>
      <vertAlign val="superscript"/>
      <sz val="6"/>
      <name val="BundesSans Office"/>
      <family val="2"/>
    </font>
    <font>
      <sz val="5"/>
      <name val="BundesSans Office"/>
      <family val="2"/>
    </font>
    <font>
      <sz val="11"/>
      <color theme="1"/>
      <name val="Arial"/>
      <family val="2"/>
    </font>
    <font>
      <sz val="9"/>
      <color theme="1"/>
      <name val="Calibri"/>
      <family val="2"/>
      <scheme val="minor"/>
    </font>
    <font>
      <sz val="6"/>
      <color rgb="FFFF0000"/>
      <name val="Arial"/>
      <family val="2"/>
    </font>
    <font>
      <sz val="8"/>
      <name val="Times New Roman"/>
      <family val="1"/>
    </font>
    <font>
      <b/>
      <sz val="8"/>
      <name val="Times New Roman"/>
      <family val="1"/>
    </font>
    <font>
      <sz val="10"/>
      <name val="MS Sans Serif"/>
      <family val="2"/>
    </font>
    <font>
      <b/>
      <sz val="12"/>
      <color rgb="FFC00000"/>
      <name val="Arial"/>
      <family val="2"/>
    </font>
    <font>
      <sz val="10"/>
      <color rgb="FFFF0000"/>
      <name val="Arial"/>
      <family val="2"/>
    </font>
    <font>
      <sz val="9"/>
      <color theme="0"/>
      <name val="Arial"/>
      <family val="2"/>
    </font>
    <font>
      <b/>
      <sz val="10"/>
      <color theme="0"/>
      <name val="Arial"/>
      <family val="2"/>
    </font>
    <font>
      <sz val="10"/>
      <color theme="1"/>
      <name val="Arial"/>
      <family val="2"/>
    </font>
    <font>
      <vertAlign val="superscript"/>
      <sz val="10"/>
      <name val="Arial"/>
      <family val="2"/>
    </font>
    <font>
      <b/>
      <sz val="11"/>
      <name val="Arial"/>
      <family val="2"/>
    </font>
    <font>
      <b/>
      <sz val="14"/>
      <name val="Arial"/>
      <family val="2"/>
    </font>
    <font>
      <sz val="11"/>
      <color theme="1"/>
      <name val="Calibri"/>
      <family val="2"/>
      <scheme val="minor"/>
    </font>
    <font>
      <b/>
      <sz val="12"/>
      <name val="Arial"/>
      <family val="2"/>
    </font>
    <font>
      <vertAlign val="superscript"/>
      <sz val="10"/>
      <color theme="1"/>
      <name val="Arial"/>
      <family val="2"/>
    </font>
    <font>
      <vertAlign val="superscript"/>
      <sz val="10"/>
      <color theme="0"/>
      <name val="Arial"/>
      <family val="2"/>
    </font>
    <font>
      <sz val="8"/>
      <color theme="0"/>
      <name val="Arial"/>
      <family val="2"/>
    </font>
    <font>
      <sz val="8"/>
      <name val="Calibri"/>
      <family val="2"/>
      <scheme val="minor"/>
    </font>
    <font>
      <i/>
      <sz val="6"/>
      <color rgb="FFFF0000"/>
      <name val="Arial"/>
      <family val="2"/>
    </font>
    <font>
      <sz val="8"/>
      <color rgb="FFFF0000"/>
      <name val="Times New Roman"/>
      <family val="1"/>
    </font>
    <font>
      <b/>
      <sz val="6"/>
      <name val="BundesSans Office"/>
      <family val="2"/>
    </font>
    <font>
      <b/>
      <sz val="11"/>
      <color theme="1"/>
      <name val="Calibri"/>
      <family val="2"/>
      <scheme val="minor"/>
    </font>
    <font>
      <b/>
      <sz val="48"/>
      <color theme="0"/>
      <name val="BundesSans Office"/>
      <family val="2"/>
    </font>
    <font>
      <sz val="12"/>
      <color theme="1"/>
      <name val="BundesSans Office"/>
      <family val="2"/>
    </font>
    <font>
      <b/>
      <sz val="10"/>
      <color indexed="8"/>
      <name val="BundesSans Office"/>
      <family val="2"/>
    </font>
    <font>
      <sz val="9"/>
      <color indexed="10"/>
      <name val="BundesSans Office"/>
      <family val="2"/>
    </font>
    <font>
      <b/>
      <sz val="9"/>
      <color indexed="10"/>
      <name val="BundesSans Office"/>
      <family val="2"/>
    </font>
    <font>
      <sz val="10"/>
      <color indexed="8"/>
      <name val="BundesSans Office"/>
      <family val="2"/>
    </font>
    <font>
      <sz val="8"/>
      <color indexed="8"/>
      <name val="BundesSans Office"/>
      <family val="2"/>
    </font>
    <font>
      <vertAlign val="superscript"/>
      <sz val="8"/>
      <color indexed="8"/>
      <name val="BundesSans Office"/>
      <family val="2"/>
    </font>
    <font>
      <vertAlign val="superscript"/>
      <sz val="8"/>
      <color rgb="FF000000"/>
      <name val="BundesSans Office"/>
      <family val="2"/>
    </font>
    <font>
      <sz val="12"/>
      <color indexed="8"/>
      <name val="BundesSans Office"/>
      <family val="2"/>
    </font>
  </fonts>
  <fills count="10">
    <fill>
      <patternFill patternType="none"/>
    </fill>
    <fill>
      <patternFill patternType="gray125"/>
    </fill>
    <fill>
      <patternFill patternType="solid">
        <fgColor rgb="FF339D6E"/>
        <bgColor indexed="64"/>
      </patternFill>
    </fill>
    <fill>
      <patternFill patternType="solid">
        <fgColor rgb="FFF9E03A"/>
        <bgColor indexed="64"/>
      </patternFill>
    </fill>
    <fill>
      <patternFill patternType="solid">
        <fgColor rgb="FF80CDEC"/>
        <bgColor indexed="64"/>
      </patternFill>
    </fill>
    <fill>
      <patternFill patternType="solid">
        <fgColor rgb="FF597C39"/>
        <bgColor indexed="64"/>
      </patternFill>
    </fill>
    <fill>
      <patternFill patternType="solid">
        <fgColor indexed="9"/>
        <bgColor indexed="64"/>
      </patternFill>
    </fill>
    <fill>
      <patternFill patternType="solid">
        <fgColor theme="0"/>
        <bgColor indexed="64"/>
      </patternFill>
    </fill>
    <fill>
      <patternFill patternType="lightUp"/>
    </fill>
    <fill>
      <patternFill patternType="solid">
        <fgColor theme="8" tint="0.79998168889431442"/>
        <bgColor indexed="64"/>
      </patternFill>
    </fill>
  </fills>
  <borders count="95">
    <border>
      <left/>
      <right/>
      <top/>
      <bottom/>
      <diagonal/>
    </border>
    <border>
      <left style="thin">
        <color indexed="64"/>
      </left>
      <right style="thin">
        <color indexed="64"/>
      </right>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top/>
      <bottom/>
      <diagonal/>
    </border>
    <border>
      <left style="hair">
        <color indexed="64"/>
      </left>
      <right/>
      <top/>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hair">
        <color indexed="64"/>
      </bottom>
      <diagonal/>
    </border>
    <border>
      <left style="thin">
        <color indexed="64"/>
      </left>
      <right/>
      <top/>
      <bottom style="thin">
        <color indexed="64"/>
      </bottom>
      <diagonal/>
    </border>
    <border>
      <left style="hair">
        <color indexed="64"/>
      </left>
      <right/>
      <top/>
      <bottom style="hair">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style="hair">
        <color indexed="64"/>
      </top>
      <bottom/>
      <diagonal/>
    </border>
    <border>
      <left/>
      <right/>
      <top style="hair">
        <color indexed="64"/>
      </top>
      <bottom style="hair">
        <color indexed="64"/>
      </bottom>
      <diagonal/>
    </border>
    <border>
      <left style="hair">
        <color indexed="64"/>
      </left>
      <right style="thin">
        <color indexed="64"/>
      </right>
      <top/>
      <bottom/>
      <diagonal/>
    </border>
    <border>
      <left style="thin">
        <color indexed="64"/>
      </left>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style="hair">
        <color indexed="8"/>
      </right>
      <top/>
      <bottom style="thin">
        <color indexed="64"/>
      </bottom>
      <diagonal/>
    </border>
    <border>
      <left style="hair">
        <color indexed="8"/>
      </left>
      <right/>
      <top/>
      <bottom/>
      <diagonal/>
    </border>
    <border>
      <left style="thin">
        <color indexed="64"/>
      </left>
      <right style="hair">
        <color indexed="8"/>
      </right>
      <top/>
      <bottom/>
      <diagonal/>
    </border>
    <border>
      <left style="thin">
        <color indexed="64"/>
      </left>
      <right style="thin">
        <color indexed="8"/>
      </right>
      <top/>
      <bottom/>
      <diagonal/>
    </border>
    <border>
      <left/>
      <right style="hair">
        <color indexed="8"/>
      </right>
      <top/>
      <bottom/>
      <diagonal/>
    </border>
    <border>
      <left style="hair">
        <color indexed="8"/>
      </left>
      <right style="thin">
        <color indexed="64"/>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8"/>
      </bottom>
      <diagonal/>
    </border>
    <border>
      <left/>
      <right style="hair">
        <color indexed="8"/>
      </right>
      <top style="hair">
        <color indexed="8"/>
      </top>
      <bottom style="hair">
        <color indexed="64"/>
      </bottom>
      <diagonal/>
    </border>
    <border>
      <left style="hair">
        <color indexed="8"/>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thin">
        <color indexed="64"/>
      </right>
      <top style="thin">
        <color indexed="64"/>
      </top>
      <bottom/>
      <diagonal/>
    </border>
    <border>
      <left style="hair">
        <color indexed="8"/>
      </left>
      <right style="thin">
        <color indexed="8"/>
      </right>
      <top style="thin">
        <color indexed="64"/>
      </top>
      <bottom/>
      <diagonal/>
    </border>
    <border>
      <left style="hair">
        <color indexed="8"/>
      </left>
      <right style="hair">
        <color indexed="8"/>
      </right>
      <top style="thin">
        <color indexed="64"/>
      </top>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right style="hair">
        <color indexed="64"/>
      </right>
      <top style="hair">
        <color indexed="64"/>
      </top>
      <bottom style="thin">
        <color indexed="64"/>
      </bottom>
      <diagonal/>
    </border>
  </borders>
  <cellStyleXfs count="27">
    <xf numFmtId="0" fontId="0" fillId="0" borderId="0"/>
    <xf numFmtId="0" fontId="4" fillId="0" borderId="0" applyNumberFormat="0" applyFill="0" applyBorder="0" applyAlignment="0" applyProtection="0"/>
    <xf numFmtId="0" fontId="19" fillId="0" borderId="0"/>
    <xf numFmtId="0" fontId="40" fillId="0" borderId="0"/>
    <xf numFmtId="0" fontId="47" fillId="0" borderId="0"/>
    <xf numFmtId="184" fontId="19" fillId="0" borderId="0" applyFont="0" applyFill="0" applyBorder="0" applyAlignment="0" applyProtection="0"/>
    <xf numFmtId="0" fontId="53" fillId="0" borderId="0"/>
    <xf numFmtId="0" fontId="53" fillId="0" borderId="0"/>
    <xf numFmtId="0" fontId="19" fillId="0" borderId="0"/>
    <xf numFmtId="0" fontId="59" fillId="0" borderId="0"/>
    <xf numFmtId="0" fontId="22" fillId="0" borderId="0"/>
    <xf numFmtId="234" fontId="53" fillId="0" borderId="0"/>
    <xf numFmtId="0" fontId="40" fillId="0" borderId="0"/>
    <xf numFmtId="0" fontId="22" fillId="0" borderId="0" applyProtection="0"/>
    <xf numFmtId="0" fontId="22" fillId="0" borderId="0"/>
    <xf numFmtId="0" fontId="22" fillId="0" borderId="0"/>
    <xf numFmtId="0" fontId="53" fillId="0" borderId="0"/>
    <xf numFmtId="0" fontId="95" fillId="0" borderId="0"/>
    <xf numFmtId="0" fontId="53" fillId="0" borderId="0"/>
    <xf numFmtId="0" fontId="104" fillId="0" borderId="0"/>
    <xf numFmtId="0" fontId="19" fillId="0" borderId="0"/>
    <xf numFmtId="9" fontId="19" fillId="0" borderId="0" applyFont="0" applyFill="0" applyBorder="0" applyAlignment="0" applyProtection="0"/>
    <xf numFmtId="0" fontId="19" fillId="0" borderId="0"/>
    <xf numFmtId="0" fontId="19" fillId="0" borderId="0"/>
    <xf numFmtId="0" fontId="119" fillId="0" borderId="0" applyNumberFormat="0" applyFill="0" applyBorder="0" applyAlignment="0" applyProtection="0"/>
    <xf numFmtId="0" fontId="128" fillId="0" borderId="0"/>
    <xf numFmtId="0" fontId="137" fillId="0" borderId="0"/>
  </cellStyleXfs>
  <cellXfs count="3474">
    <xf numFmtId="0" fontId="0" fillId="0" borderId="0" xfId="0"/>
    <xf numFmtId="0" fontId="1" fillId="0" borderId="0" xfId="0" applyFont="1"/>
    <xf numFmtId="0" fontId="6" fillId="0" borderId="0" xfId="1" applyFont="1" applyAlignment="1">
      <alignment horizontal="left" indent="3"/>
    </xf>
    <xf numFmtId="0" fontId="6" fillId="0" borderId="0" xfId="1" applyFont="1" applyFill="1" applyAlignment="1">
      <alignment horizontal="left" indent="1"/>
    </xf>
    <xf numFmtId="0" fontId="6" fillId="0" borderId="0" xfId="1" applyFont="1" applyBorder="1"/>
    <xf numFmtId="0" fontId="10" fillId="2" borderId="0" xfId="0" applyFont="1" applyFill="1"/>
    <xf numFmtId="0" fontId="8" fillId="0" borderId="0" xfId="0" applyFont="1"/>
    <xf numFmtId="0" fontId="11" fillId="3" borderId="0" xfId="0" applyFont="1" applyFill="1"/>
    <xf numFmtId="0" fontId="11" fillId="4" borderId="0" xfId="0" applyFont="1" applyFill="1"/>
    <xf numFmtId="0" fontId="11" fillId="5" borderId="0" xfId="0" applyFont="1" applyFill="1"/>
    <xf numFmtId="0" fontId="4" fillId="0" borderId="0" xfId="1" applyAlignment="1">
      <alignment horizontal="left" indent="2"/>
    </xf>
    <xf numFmtId="0" fontId="13" fillId="0" borderId="0" xfId="0" applyFont="1"/>
    <xf numFmtId="0" fontId="14" fillId="3" borderId="0" xfId="0" applyFont="1" applyFill="1"/>
    <xf numFmtId="0" fontId="15" fillId="0" borderId="0" xfId="0" applyFont="1" applyAlignment="1">
      <alignment horizontal="left" vertical="top" wrapText="1" readingOrder="1"/>
    </xf>
    <xf numFmtId="0" fontId="16" fillId="0" borderId="0" xfId="1" applyNumberFormat="1" applyFont="1" applyFill="1" applyBorder="1" applyProtection="1">
      <protection hidden="1"/>
    </xf>
    <xf numFmtId="0" fontId="1" fillId="0" borderId="0" xfId="0" applyFont="1" applyFill="1"/>
    <xf numFmtId="49" fontId="17" fillId="0" borderId="0" xfId="0" applyNumberFormat="1" applyFont="1" applyFill="1" applyBorder="1" applyAlignment="1">
      <alignment horizontal="center" vertical="center" wrapText="1"/>
    </xf>
    <xf numFmtId="0" fontId="20" fillId="0" borderId="0" xfId="2" applyFont="1" applyAlignment="1">
      <alignment horizontal="centerContinuous"/>
    </xf>
    <xf numFmtId="0" fontId="19" fillId="0" borderId="0" xfId="2" applyFont="1"/>
    <xf numFmtId="0" fontId="23" fillId="0" borderId="0" xfId="2" applyFont="1" applyAlignment="1">
      <alignment horizontal="centerContinuous" vertical="center"/>
    </xf>
    <xf numFmtId="0" fontId="22" fillId="0" borderId="0" xfId="2" applyFont="1" applyAlignment="1">
      <alignment horizontal="centerContinuous" vertical="center"/>
    </xf>
    <xf numFmtId="0" fontId="22" fillId="0" borderId="0" xfId="2" applyFont="1" applyBorder="1" applyAlignment="1">
      <alignment vertical="center"/>
    </xf>
    <xf numFmtId="0" fontId="22" fillId="0" borderId="6" xfId="2" applyNumberFormat="1" applyFont="1" applyBorder="1" applyAlignment="1">
      <alignment horizontal="center" vertical="center"/>
    </xf>
    <xf numFmtId="0" fontId="22" fillId="0" borderId="7" xfId="2" applyNumberFormat="1" applyFont="1" applyBorder="1" applyAlignment="1">
      <alignment horizontal="center" vertical="center"/>
    </xf>
    <xf numFmtId="164" fontId="22" fillId="0" borderId="0" xfId="2" applyNumberFormat="1" applyFont="1" applyFill="1" applyBorder="1" applyAlignment="1">
      <alignment horizontal="center" vertical="center"/>
    </xf>
    <xf numFmtId="164" fontId="19" fillId="0" borderId="0" xfId="2" applyNumberFormat="1" applyFont="1"/>
    <xf numFmtId="0" fontId="22" fillId="0" borderId="0" xfId="2" applyFont="1" applyFill="1" applyBorder="1" applyAlignment="1">
      <alignment vertical="center"/>
    </xf>
    <xf numFmtId="0" fontId="19" fillId="0" borderId="0" xfId="2" applyFont="1" applyFill="1"/>
    <xf numFmtId="0" fontId="22" fillId="0" borderId="0" xfId="2" applyFont="1" applyFill="1" applyAlignment="1">
      <alignment vertical="center"/>
    </xf>
    <xf numFmtId="0" fontId="22" fillId="0" borderId="0" xfId="2" applyFont="1"/>
    <xf numFmtId="0" fontId="28" fillId="0" borderId="0" xfId="1" applyNumberFormat="1" applyFont="1" applyFill="1" applyBorder="1" applyProtection="1">
      <protection hidden="1"/>
    </xf>
    <xf numFmtId="0" fontId="29" fillId="0" borderId="11" xfId="2" applyFont="1" applyFill="1" applyBorder="1" applyAlignment="1">
      <alignment horizontal="centerContinuous" vertical="center"/>
    </xf>
    <xf numFmtId="0" fontId="30" fillId="0" borderId="11" xfId="2" applyFont="1" applyFill="1" applyBorder="1" applyAlignment="1">
      <alignment horizontal="centerContinuous" vertical="center"/>
    </xf>
    <xf numFmtId="0" fontId="30" fillId="0" borderId="14" xfId="2" applyFont="1" applyFill="1" applyBorder="1" applyAlignment="1">
      <alignment horizontal="centerContinuous" vertical="center"/>
    </xf>
    <xf numFmtId="0" fontId="31" fillId="0" borderId="0" xfId="2" applyFont="1" applyFill="1"/>
    <xf numFmtId="0" fontId="32" fillId="0" borderId="0" xfId="2" applyFont="1" applyFill="1" applyBorder="1" applyAlignment="1">
      <alignment horizontal="centerContinuous" vertical="center"/>
    </xf>
    <xf numFmtId="0" fontId="33" fillId="0" borderId="0" xfId="2" applyFont="1" applyFill="1" applyBorder="1" applyAlignment="1">
      <alignment horizontal="centerContinuous" vertical="center"/>
    </xf>
    <xf numFmtId="0" fontId="33" fillId="0" borderId="15" xfId="2" applyFont="1" applyFill="1" applyBorder="1" applyAlignment="1">
      <alignment horizontal="centerContinuous" vertical="center"/>
    </xf>
    <xf numFmtId="0" fontId="32" fillId="0" borderId="16" xfId="2" applyFont="1" applyFill="1" applyBorder="1" applyAlignment="1">
      <alignment horizontal="centerContinuous" vertical="center"/>
    </xf>
    <xf numFmtId="0" fontId="34" fillId="0" borderId="16" xfId="2" applyFont="1" applyFill="1" applyBorder="1" applyAlignment="1">
      <alignment horizontal="centerContinuous" vertical="center"/>
    </xf>
    <xf numFmtId="0" fontId="34" fillId="0" borderId="17" xfId="2" applyFont="1" applyFill="1" applyBorder="1" applyAlignment="1">
      <alignment horizontal="centerContinuous" vertical="center"/>
    </xf>
    <xf numFmtId="0" fontId="33" fillId="0" borderId="8" xfId="2" applyFont="1" applyFill="1" applyBorder="1" applyAlignment="1">
      <alignment horizontal="centerContinuous" vertical="center"/>
    </xf>
    <xf numFmtId="0" fontId="33" fillId="0" borderId="7" xfId="2" applyFont="1" applyFill="1" applyBorder="1" applyAlignment="1">
      <alignment horizontal="center" vertical="center" wrapText="1"/>
    </xf>
    <xf numFmtId="0" fontId="33" fillId="0" borderId="7" xfId="2" applyFont="1" applyFill="1" applyBorder="1" applyAlignment="1">
      <alignment horizontal="centerContinuous" vertical="center" wrapText="1"/>
    </xf>
    <xf numFmtId="0" fontId="35" fillId="0" borderId="7" xfId="2" applyFont="1" applyFill="1" applyBorder="1" applyAlignment="1">
      <alignment horizontal="center" vertical="center" wrapText="1"/>
    </xf>
    <xf numFmtId="0" fontId="33" fillId="0" borderId="18" xfId="2" applyFont="1" applyFill="1" applyBorder="1" applyAlignment="1">
      <alignment horizontal="center" vertical="center" wrapText="1"/>
    </xf>
    <xf numFmtId="0" fontId="19" fillId="0" borderId="0" xfId="2" applyFill="1"/>
    <xf numFmtId="0" fontId="37" fillId="0" borderId="0" xfId="2" applyFont="1" applyFill="1" applyBorder="1" applyAlignment="1">
      <alignment horizontal="centerContinuous" vertical="center"/>
    </xf>
    <xf numFmtId="0" fontId="37" fillId="0" borderId="19" xfId="2" applyFont="1" applyFill="1" applyBorder="1" applyAlignment="1">
      <alignment horizontal="centerContinuous" vertical="center"/>
    </xf>
    <xf numFmtId="0" fontId="37" fillId="0" borderId="15" xfId="2" applyFont="1" applyFill="1" applyBorder="1" applyAlignment="1">
      <alignment horizontal="centerContinuous" vertical="center"/>
    </xf>
    <xf numFmtId="0" fontId="33" fillId="0" borderId="0" xfId="2" applyFont="1" applyFill="1" applyBorder="1" applyAlignment="1">
      <alignment vertical="center"/>
    </xf>
    <xf numFmtId="165" fontId="33" fillId="0" borderId="0" xfId="2" applyNumberFormat="1" applyFont="1" applyFill="1" applyBorder="1" applyAlignment="1">
      <alignment horizontal="center" vertical="center"/>
    </xf>
    <xf numFmtId="165" fontId="33" fillId="0" borderId="20" xfId="2" applyNumberFormat="1" applyFont="1" applyFill="1" applyBorder="1" applyAlignment="1">
      <alignment horizontal="center" vertical="center"/>
    </xf>
    <xf numFmtId="165" fontId="33" fillId="0" borderId="0" xfId="2" applyNumberFormat="1" applyFont="1" applyFill="1" applyBorder="1" applyAlignment="1">
      <alignment horizontal="right" vertical="center" indent="2"/>
    </xf>
    <xf numFmtId="165" fontId="33" fillId="0" borderId="15" xfId="2" applyNumberFormat="1" applyFont="1" applyFill="1" applyBorder="1" applyAlignment="1">
      <alignment horizontal="center" vertical="center"/>
    </xf>
    <xf numFmtId="0" fontId="37" fillId="0" borderId="0" xfId="2" applyFont="1" applyFill="1" applyBorder="1" applyAlignment="1">
      <alignment vertical="center"/>
    </xf>
    <xf numFmtId="165" fontId="37" fillId="0" borderId="0" xfId="2" applyNumberFormat="1" applyFont="1" applyFill="1" applyBorder="1" applyAlignment="1">
      <alignment horizontal="center" vertical="center"/>
    </xf>
    <xf numFmtId="165" fontId="37" fillId="0" borderId="20" xfId="2" applyNumberFormat="1" applyFont="1" applyFill="1" applyBorder="1" applyAlignment="1">
      <alignment horizontal="center" vertical="center"/>
    </xf>
    <xf numFmtId="165" fontId="37" fillId="0" borderId="0" xfId="2" applyNumberFormat="1" applyFont="1" applyFill="1" applyBorder="1" applyAlignment="1">
      <alignment horizontal="right" vertical="center" indent="2"/>
    </xf>
    <xf numFmtId="165" fontId="37" fillId="0" borderId="15" xfId="2" applyNumberFormat="1" applyFont="1" applyFill="1" applyBorder="1" applyAlignment="1">
      <alignment horizontal="center" vertical="center"/>
    </xf>
    <xf numFmtId="165" fontId="22" fillId="0" borderId="0" xfId="2" applyNumberFormat="1" applyFont="1" applyFill="1" applyBorder="1" applyAlignment="1">
      <alignment horizontal="center" vertical="center"/>
    </xf>
    <xf numFmtId="0" fontId="37" fillId="0" borderId="0" xfId="2" applyFont="1" applyFill="1" applyBorder="1" applyAlignment="1">
      <alignment horizontal="centerContinuous" vertical="center" wrapText="1"/>
    </xf>
    <xf numFmtId="0" fontId="37" fillId="0" borderId="20" xfId="2" applyFont="1" applyFill="1" applyBorder="1" applyAlignment="1">
      <alignment horizontal="centerContinuous" vertical="center" wrapText="1"/>
    </xf>
    <xf numFmtId="0" fontId="37" fillId="0" borderId="15" xfId="2" applyFont="1" applyFill="1" applyBorder="1" applyAlignment="1">
      <alignment horizontal="centerContinuous" vertical="center" wrapText="1"/>
    </xf>
    <xf numFmtId="165" fontId="19" fillId="0" borderId="0" xfId="2" applyNumberFormat="1" applyFill="1"/>
    <xf numFmtId="166" fontId="19" fillId="0" borderId="0" xfId="2" applyNumberFormat="1" applyFill="1"/>
    <xf numFmtId="0" fontId="37" fillId="0" borderId="16" xfId="2" applyFont="1" applyFill="1" applyBorder="1" applyAlignment="1">
      <alignment vertical="center"/>
    </xf>
    <xf numFmtId="165" fontId="37" fillId="0" borderId="16" xfId="2" applyNumberFormat="1" applyFont="1" applyFill="1" applyBorder="1" applyAlignment="1">
      <alignment horizontal="center" vertical="center"/>
    </xf>
    <xf numFmtId="165" fontId="37" fillId="0" borderId="21" xfId="2" applyNumberFormat="1" applyFont="1" applyFill="1" applyBorder="1" applyAlignment="1">
      <alignment horizontal="center" vertical="center"/>
    </xf>
    <xf numFmtId="165" fontId="37" fillId="0" borderId="16" xfId="2" applyNumberFormat="1" applyFont="1" applyFill="1" applyBorder="1" applyAlignment="1">
      <alignment horizontal="right" vertical="center" indent="2"/>
    </xf>
    <xf numFmtId="165" fontId="37" fillId="0" borderId="17" xfId="2" applyNumberFormat="1" applyFont="1" applyFill="1" applyBorder="1" applyAlignment="1">
      <alignment horizontal="center" vertical="center"/>
    </xf>
    <xf numFmtId="0" fontId="38" fillId="0" borderId="0" xfId="2" applyFont="1" applyAlignment="1">
      <alignment horizontal="left" vertical="center" readingOrder="1"/>
    </xf>
    <xf numFmtId="0" fontId="39" fillId="0" borderId="0" xfId="2" applyFont="1" applyFill="1" applyAlignment="1">
      <alignment horizontal="left" vertical="center"/>
    </xf>
    <xf numFmtId="0" fontId="39" fillId="0" borderId="0" xfId="2" applyFont="1" applyFill="1" applyAlignment="1">
      <alignment horizontal="left"/>
    </xf>
    <xf numFmtId="0" fontId="29" fillId="0" borderId="0" xfId="3" applyFont="1" applyFill="1" applyBorder="1" applyAlignment="1">
      <alignment horizontal="centerContinuous" vertical="center"/>
    </xf>
    <xf numFmtId="0" fontId="33" fillId="0" borderId="0" xfId="3" applyFont="1" applyFill="1" applyAlignment="1">
      <alignment horizontal="centerContinuous" vertical="center"/>
    </xf>
    <xf numFmtId="0" fontId="33" fillId="0" borderId="0" xfId="3" applyFont="1" applyFill="1" applyAlignment="1">
      <alignment horizontal="centerContinuous" vertical="top"/>
    </xf>
    <xf numFmtId="0" fontId="23" fillId="0" borderId="0" xfId="3" applyFont="1" applyFill="1" applyAlignment="1">
      <alignment vertical="top"/>
    </xf>
    <xf numFmtId="0" fontId="33" fillId="0" borderId="12" xfId="3" applyFont="1" applyFill="1" applyBorder="1" applyAlignment="1">
      <alignment vertical="center" wrapText="1"/>
    </xf>
    <xf numFmtId="0" fontId="33" fillId="0" borderId="22" xfId="3" applyFont="1" applyFill="1" applyBorder="1" applyAlignment="1">
      <alignment horizontal="center" vertical="center" wrapText="1"/>
    </xf>
    <xf numFmtId="0" fontId="33" fillId="0" borderId="22" xfId="3" applyFont="1" applyFill="1" applyBorder="1" applyAlignment="1">
      <alignment horizontal="centerContinuous" vertical="center"/>
    </xf>
    <xf numFmtId="0" fontId="33" fillId="0" borderId="22" xfId="3" applyNumberFormat="1" applyFont="1" applyFill="1" applyBorder="1" applyAlignment="1" applyProtection="1">
      <alignment horizontal="center" vertical="center" wrapText="1"/>
    </xf>
    <xf numFmtId="0" fontId="22" fillId="0" borderId="0" xfId="3" applyFont="1" applyFill="1"/>
    <xf numFmtId="167" fontId="33" fillId="0" borderId="20" xfId="3" applyNumberFormat="1" applyFont="1" applyFill="1" applyBorder="1" applyAlignment="1">
      <alignment horizontal="centerContinuous" vertical="center"/>
    </xf>
    <xf numFmtId="168" fontId="43" fillId="0" borderId="0" xfId="3" applyNumberFormat="1" applyFont="1" applyFill="1" applyBorder="1" applyAlignment="1">
      <alignment horizontal="centerContinuous" vertical="center"/>
    </xf>
    <xf numFmtId="168" fontId="37" fillId="0" borderId="0" xfId="3" applyNumberFormat="1" applyFont="1" applyFill="1" applyBorder="1" applyAlignment="1">
      <alignment horizontal="centerContinuous" vertical="center"/>
    </xf>
    <xf numFmtId="0" fontId="33" fillId="0" borderId="0" xfId="3" applyFont="1" applyFill="1" applyBorder="1" applyAlignment="1">
      <alignment horizontal="centerContinuous"/>
    </xf>
    <xf numFmtId="169" fontId="33" fillId="0" borderId="0" xfId="3" applyNumberFormat="1" applyFont="1" applyFill="1" applyBorder="1" applyAlignment="1">
      <alignment horizontal="centerContinuous"/>
    </xf>
    <xf numFmtId="170" fontId="33" fillId="0" borderId="0" xfId="3" applyNumberFormat="1" applyFont="1" applyFill="1" applyBorder="1" applyAlignment="1">
      <alignment horizontal="centerContinuous"/>
    </xf>
    <xf numFmtId="0" fontId="33" fillId="0" borderId="20" xfId="3" applyFont="1" applyFill="1" applyBorder="1" applyAlignment="1">
      <alignment horizontal="left" vertical="center" indent="1"/>
    </xf>
    <xf numFmtId="169" fontId="33" fillId="0" borderId="0" xfId="3" applyNumberFormat="1" applyFont="1" applyFill="1" applyBorder="1" applyAlignment="1">
      <alignment horizontal="right" vertical="center" indent="3"/>
    </xf>
    <xf numFmtId="169" fontId="33" fillId="0" borderId="0" xfId="3" applyNumberFormat="1" applyFont="1" applyFill="1" applyBorder="1" applyAlignment="1">
      <alignment horizontal="right" vertical="center" indent="4"/>
    </xf>
    <xf numFmtId="170" fontId="33" fillId="0" borderId="0" xfId="3" applyNumberFormat="1" applyFont="1" applyFill="1" applyBorder="1" applyAlignment="1">
      <alignment horizontal="right" vertical="center" indent="3"/>
    </xf>
    <xf numFmtId="171" fontId="33" fillId="0" borderId="0" xfId="3" applyNumberFormat="1" applyFont="1" applyFill="1" applyBorder="1" applyAlignment="1">
      <alignment horizontal="right" vertical="center" indent="4"/>
    </xf>
    <xf numFmtId="169" fontId="37" fillId="0" borderId="0" xfId="3" applyNumberFormat="1" applyFont="1" applyFill="1" applyBorder="1" applyAlignment="1">
      <alignment horizontal="right" vertical="center" indent="3"/>
    </xf>
    <xf numFmtId="0" fontId="33" fillId="0" borderId="20" xfId="3" applyFont="1" applyFill="1" applyBorder="1" applyAlignment="1">
      <alignment horizontal="left" indent="1"/>
    </xf>
    <xf numFmtId="169" fontId="37" fillId="0" borderId="0" xfId="3" applyNumberFormat="1" applyFont="1" applyFill="1" applyBorder="1" applyAlignment="1">
      <alignment horizontal="right" vertical="center" indent="4"/>
    </xf>
    <xf numFmtId="171" fontId="37" fillId="0" borderId="0" xfId="3" applyNumberFormat="1" applyFont="1" applyFill="1" applyBorder="1" applyAlignment="1">
      <alignment horizontal="right" vertical="center" indent="4"/>
    </xf>
    <xf numFmtId="49" fontId="37" fillId="0" borderId="20" xfId="3" applyNumberFormat="1" applyFont="1" applyFill="1" applyBorder="1" applyAlignment="1">
      <alignment horizontal="left" vertical="center"/>
    </xf>
    <xf numFmtId="171" fontId="37" fillId="0" borderId="0" xfId="3" applyNumberFormat="1" applyFont="1" applyFill="1" applyBorder="1" applyAlignment="1">
      <alignment horizontal="right" vertical="center" indent="3"/>
    </xf>
    <xf numFmtId="0" fontId="33" fillId="0" borderId="0" xfId="3" applyFont="1" applyFill="1" applyAlignment="1">
      <alignment vertical="center"/>
    </xf>
    <xf numFmtId="0" fontId="33" fillId="0" borderId="0" xfId="3" applyFont="1" applyFill="1"/>
    <xf numFmtId="169" fontId="33" fillId="0" borderId="0" xfId="3" applyNumberFormat="1" applyFont="1" applyFill="1" applyAlignment="1">
      <alignment vertical="center"/>
    </xf>
    <xf numFmtId="170" fontId="33" fillId="0" borderId="0" xfId="3" applyNumberFormat="1" applyFont="1" applyFill="1"/>
    <xf numFmtId="0" fontId="44" fillId="0" borderId="0" xfId="3" applyFont="1" applyFill="1"/>
    <xf numFmtId="0" fontId="44" fillId="0" borderId="0" xfId="3" applyFont="1" applyFill="1" applyBorder="1"/>
    <xf numFmtId="2" fontId="44" fillId="0" borderId="0" xfId="3" applyNumberFormat="1" applyFont="1" applyFill="1"/>
    <xf numFmtId="0" fontId="44" fillId="0" borderId="0" xfId="3" applyFont="1" applyFill="1" applyAlignment="1" applyProtection="1">
      <alignment horizontal="fill"/>
    </xf>
    <xf numFmtId="0" fontId="29" fillId="0" borderId="0" xfId="2" applyFont="1" applyFill="1" applyAlignment="1">
      <alignment horizontal="centerContinuous" vertical="center"/>
    </xf>
    <xf numFmtId="0" fontId="30" fillId="0" borderId="0" xfId="2" applyFont="1" applyFill="1" applyAlignment="1">
      <alignment horizontal="centerContinuous" vertical="center"/>
    </xf>
    <xf numFmtId="0" fontId="32" fillId="0" borderId="0" xfId="2" applyFont="1" applyFill="1" applyAlignment="1">
      <alignment horizontal="centerContinuous" vertical="center"/>
    </xf>
    <xf numFmtId="0" fontId="45" fillId="0" borderId="0" xfId="2" applyFont="1" applyFill="1" applyAlignment="1">
      <alignment horizontal="centerContinuous" vertical="center"/>
    </xf>
    <xf numFmtId="0" fontId="33" fillId="0" borderId="25" xfId="2" applyFont="1" applyFill="1" applyBorder="1" applyAlignment="1">
      <alignment horizontal="center" wrapText="1"/>
    </xf>
    <xf numFmtId="0" fontId="33" fillId="0" borderId="10" xfId="2" applyFont="1" applyFill="1" applyBorder="1" applyAlignment="1">
      <alignment horizontal="centerContinuous" wrapText="1"/>
    </xf>
    <xf numFmtId="0" fontId="33" fillId="0" borderId="26" xfId="2" applyFont="1" applyFill="1" applyBorder="1" applyAlignment="1">
      <alignment horizontal="centerContinuous" wrapText="1"/>
    </xf>
    <xf numFmtId="0" fontId="33" fillId="0" borderId="13" xfId="2" applyFont="1" applyFill="1" applyBorder="1" applyAlignment="1">
      <alignment horizontal="centerContinuous" wrapText="1"/>
    </xf>
    <xf numFmtId="172" fontId="19" fillId="0" borderId="0" xfId="2" applyNumberFormat="1" applyFont="1" applyFill="1"/>
    <xf numFmtId="0" fontId="33" fillId="0" borderId="27" xfId="2" applyFont="1" applyFill="1" applyBorder="1" applyAlignment="1">
      <alignment vertical="center" wrapText="1"/>
    </xf>
    <xf numFmtId="0" fontId="33" fillId="0" borderId="7" xfId="2" applyFont="1" applyFill="1" applyBorder="1" applyAlignment="1">
      <alignment horizontal="centerContinuous" vertical="center"/>
    </xf>
    <xf numFmtId="0" fontId="33" fillId="0" borderId="18" xfId="2" applyFont="1" applyFill="1" applyBorder="1" applyAlignment="1">
      <alignment horizontal="center" vertical="center"/>
    </xf>
    <xf numFmtId="0" fontId="43" fillId="0" borderId="23" xfId="2" applyFont="1" applyFill="1" applyBorder="1" applyAlignment="1">
      <alignment horizontal="centerContinuous"/>
    </xf>
    <xf numFmtId="0" fontId="43" fillId="0" borderId="0" xfId="2" applyFont="1" applyFill="1" applyBorder="1" applyAlignment="1">
      <alignment horizontal="centerContinuous"/>
    </xf>
    <xf numFmtId="0" fontId="37" fillId="0" borderId="0" xfId="2" applyFont="1" applyFill="1" applyBorder="1" applyAlignment="1">
      <alignment horizontal="centerContinuous"/>
    </xf>
    <xf numFmtId="0" fontId="37" fillId="0" borderId="19" xfId="2" applyFont="1" applyFill="1" applyBorder="1" applyAlignment="1">
      <alignment horizontal="centerContinuous"/>
    </xf>
    <xf numFmtId="0" fontId="37" fillId="0" borderId="15" xfId="2" applyFont="1" applyFill="1" applyBorder="1" applyAlignment="1">
      <alignment horizontal="centerContinuous"/>
    </xf>
    <xf numFmtId="0" fontId="37" fillId="0" borderId="23" xfId="2" applyFont="1" applyFill="1" applyBorder="1" applyAlignment="1">
      <alignment vertical="center"/>
    </xf>
    <xf numFmtId="0" fontId="33" fillId="0" borderId="20" xfId="2" applyFont="1" applyFill="1" applyBorder="1" applyAlignment="1">
      <alignment vertical="center"/>
    </xf>
    <xf numFmtId="0" fontId="33" fillId="0" borderId="15" xfId="2" applyFont="1" applyFill="1" applyBorder="1" applyAlignment="1">
      <alignment vertical="center"/>
    </xf>
    <xf numFmtId="0" fontId="33" fillId="0" borderId="23" xfId="2" applyFont="1" applyFill="1" applyBorder="1" applyAlignment="1">
      <alignment vertical="center"/>
    </xf>
    <xf numFmtId="172" fontId="35" fillId="0" borderId="0" xfId="2" applyNumberFormat="1" applyFont="1" applyFill="1" applyBorder="1" applyAlignment="1">
      <alignment horizontal="right" vertical="center" indent="1"/>
    </xf>
    <xf numFmtId="172" fontId="46" fillId="0" borderId="20" xfId="2" applyNumberFormat="1" applyFont="1" applyFill="1" applyBorder="1" applyAlignment="1">
      <alignment horizontal="right" vertical="center" indent="1"/>
    </xf>
    <xf numFmtId="172" fontId="35" fillId="0" borderId="15" xfId="2" applyNumberFormat="1" applyFont="1" applyFill="1" applyBorder="1" applyAlignment="1">
      <alignment horizontal="right" vertical="center" indent="1"/>
    </xf>
    <xf numFmtId="172" fontId="46" fillId="0" borderId="0" xfId="2" applyNumberFormat="1" applyFont="1" applyFill="1" applyBorder="1" applyAlignment="1">
      <alignment horizontal="right" vertical="center" indent="1"/>
    </xf>
    <xf numFmtId="0" fontId="37" fillId="0" borderId="23" xfId="2" applyFont="1" applyFill="1" applyBorder="1" applyAlignment="1">
      <alignment horizontal="right" vertical="center"/>
    </xf>
    <xf numFmtId="172" fontId="46" fillId="0" borderId="15" xfId="2" applyNumberFormat="1" applyFont="1" applyFill="1" applyBorder="1" applyAlignment="1">
      <alignment horizontal="right" vertical="center" indent="1"/>
    </xf>
    <xf numFmtId="173" fontId="19" fillId="0" borderId="0" xfId="2" applyNumberFormat="1" applyFont="1" applyFill="1"/>
    <xf numFmtId="173" fontId="33" fillId="0" borderId="0" xfId="2" applyNumberFormat="1" applyFont="1" applyFill="1" applyBorder="1" applyAlignment="1">
      <alignment horizontal="right" vertical="center" indent="1"/>
    </xf>
    <xf numFmtId="173" fontId="33" fillId="0" borderId="20" xfId="2" applyNumberFormat="1" applyFont="1" applyFill="1" applyBorder="1" applyAlignment="1">
      <alignment horizontal="right" vertical="center" indent="1"/>
    </xf>
    <xf numFmtId="0" fontId="33" fillId="0" borderId="0" xfId="2" applyFont="1" applyFill="1" applyBorder="1" applyAlignment="1">
      <alignment horizontal="right" vertical="center" indent="1"/>
    </xf>
    <xf numFmtId="173" fontId="33" fillId="0" borderId="15" xfId="2" applyNumberFormat="1" applyFont="1" applyFill="1" applyBorder="1" applyAlignment="1">
      <alignment horizontal="right" vertical="center" indent="1"/>
    </xf>
    <xf numFmtId="172" fontId="33" fillId="0" borderId="0" xfId="2" applyNumberFormat="1" applyFont="1" applyFill="1" applyBorder="1" applyAlignment="1">
      <alignment horizontal="right" vertical="center" indent="1"/>
    </xf>
    <xf numFmtId="172" fontId="37" fillId="0" borderId="0" xfId="2" applyNumberFormat="1" applyFont="1" applyFill="1" applyBorder="1" applyAlignment="1">
      <alignment horizontal="right" vertical="center" indent="1"/>
    </xf>
    <xf numFmtId="172" fontId="37" fillId="0" borderId="20" xfId="2" applyNumberFormat="1" applyFont="1" applyFill="1" applyBorder="1" applyAlignment="1">
      <alignment horizontal="right" vertical="center" indent="1"/>
    </xf>
    <xf numFmtId="172" fontId="33" fillId="0" borderId="15" xfId="2" applyNumberFormat="1" applyFont="1" applyFill="1" applyBorder="1" applyAlignment="1">
      <alignment horizontal="right" vertical="center" indent="1"/>
    </xf>
    <xf numFmtId="172" fontId="37" fillId="0" borderId="15" xfId="2" applyNumberFormat="1" applyFont="1" applyFill="1" applyBorder="1" applyAlignment="1">
      <alignment horizontal="right" vertical="center" indent="1"/>
    </xf>
    <xf numFmtId="0" fontId="37" fillId="0" borderId="20" xfId="2" applyFont="1" applyFill="1" applyBorder="1" applyAlignment="1">
      <alignment horizontal="centerContinuous"/>
    </xf>
    <xf numFmtId="174" fontId="33" fillId="0" borderId="0" xfId="2" applyNumberFormat="1" applyFont="1" applyFill="1" applyBorder="1" applyAlignment="1">
      <alignment horizontal="right" vertical="center" indent="1"/>
    </xf>
    <xf numFmtId="174" fontId="37" fillId="0" borderId="20" xfId="2" applyNumberFormat="1" applyFont="1" applyFill="1" applyBorder="1" applyAlignment="1">
      <alignment horizontal="right" vertical="center" indent="1"/>
    </xf>
    <xf numFmtId="174" fontId="33" fillId="0" borderId="15" xfId="2" applyNumberFormat="1" applyFont="1" applyFill="1" applyBorder="1" applyAlignment="1">
      <alignment horizontal="right" vertical="center" indent="1"/>
    </xf>
    <xf numFmtId="174" fontId="37" fillId="0" borderId="0" xfId="2" applyNumberFormat="1" applyFont="1" applyFill="1" applyBorder="1" applyAlignment="1">
      <alignment horizontal="right" vertical="center" indent="1"/>
    </xf>
    <xf numFmtId="174" fontId="37" fillId="0" borderId="15" xfId="2" applyNumberFormat="1" applyFont="1" applyFill="1" applyBorder="1" applyAlignment="1">
      <alignment horizontal="right" vertical="center" indent="1"/>
    </xf>
    <xf numFmtId="175" fontId="19" fillId="0" borderId="0" xfId="2" applyNumberFormat="1" applyFont="1" applyFill="1"/>
    <xf numFmtId="176" fontId="19" fillId="0" borderId="0" xfId="2" applyNumberFormat="1" applyFont="1" applyFill="1"/>
    <xf numFmtId="0" fontId="37" fillId="0" borderId="23" xfId="2" applyFont="1" applyFill="1" applyBorder="1" applyAlignment="1">
      <alignment horizontal="left" vertical="center"/>
    </xf>
    <xf numFmtId="0" fontId="33" fillId="0" borderId="23" xfId="2" applyFont="1" applyFill="1" applyBorder="1" applyAlignment="1">
      <alignment horizontal="left" vertical="center"/>
    </xf>
    <xf numFmtId="176" fontId="37" fillId="0" borderId="15" xfId="2" applyNumberFormat="1" applyFont="1" applyFill="1" applyBorder="1" applyAlignment="1">
      <alignment horizontal="right" vertical="center" indent="1"/>
    </xf>
    <xf numFmtId="174" fontId="33" fillId="0" borderId="20" xfId="2" applyNumberFormat="1" applyFont="1" applyFill="1" applyBorder="1" applyAlignment="1">
      <alignment horizontal="right" vertical="center" indent="1"/>
    </xf>
    <xf numFmtId="174" fontId="19" fillId="0" borderId="0" xfId="2" applyNumberFormat="1" applyFont="1" applyFill="1"/>
    <xf numFmtId="0" fontId="37" fillId="0" borderId="24" xfId="2" applyFont="1" applyFill="1" applyBorder="1" applyAlignment="1">
      <alignment horizontal="right" vertical="center"/>
    </xf>
    <xf numFmtId="174" fontId="37" fillId="0" borderId="16" xfId="2" applyNumberFormat="1" applyFont="1" applyFill="1" applyBorder="1" applyAlignment="1">
      <alignment horizontal="right" vertical="center" indent="1"/>
    </xf>
    <xf numFmtId="174" fontId="37" fillId="0" borderId="21" xfId="2" applyNumberFormat="1" applyFont="1" applyFill="1" applyBorder="1" applyAlignment="1">
      <alignment horizontal="right" vertical="center" indent="1"/>
    </xf>
    <xf numFmtId="174" fontId="37" fillId="0" borderId="17" xfId="2" applyNumberFormat="1" applyFont="1" applyFill="1" applyBorder="1" applyAlignment="1">
      <alignment horizontal="right" vertical="center" indent="1"/>
    </xf>
    <xf numFmtId="0" fontId="23" fillId="0" borderId="0" xfId="2" applyFont="1" applyFill="1"/>
    <xf numFmtId="0" fontId="33" fillId="0" borderId="0" xfId="2" applyFont="1" applyFill="1"/>
    <xf numFmtId="176" fontId="33" fillId="0" borderId="0" xfId="2" applyNumberFormat="1" applyFont="1" applyFill="1"/>
    <xf numFmtId="0" fontId="29" fillId="0" borderId="0" xfId="4" applyFont="1" applyAlignment="1">
      <alignment horizontal="centerContinuous" vertical="center"/>
    </xf>
    <xf numFmtId="0" fontId="30" fillId="0" borderId="0" xfId="4" applyFont="1" applyAlignment="1">
      <alignment horizontal="centerContinuous" vertical="center"/>
    </xf>
    <xf numFmtId="0" fontId="31" fillId="0" borderId="0" xfId="4" applyFont="1"/>
    <xf numFmtId="0" fontId="32" fillId="0" borderId="0" xfId="4" applyFont="1" applyAlignment="1">
      <alignment horizontal="centerContinuous" vertical="center"/>
    </xf>
    <xf numFmtId="0" fontId="33" fillId="0" borderId="0" xfId="4" applyFont="1" applyAlignment="1">
      <alignment horizontal="centerContinuous" vertical="center"/>
    </xf>
    <xf numFmtId="0" fontId="32" fillId="0" borderId="0" xfId="4" applyFont="1" applyAlignment="1">
      <alignment horizontal="centerContinuous"/>
    </xf>
    <xf numFmtId="0" fontId="34" fillId="0" borderId="0" xfId="4" applyFont="1" applyAlignment="1">
      <alignment horizontal="centerContinuous" vertical="center"/>
    </xf>
    <xf numFmtId="0" fontId="33" fillId="0" borderId="25" xfId="4" applyFont="1" applyBorder="1" applyAlignment="1">
      <alignment horizontal="centerContinuous" vertical="center"/>
    </xf>
    <xf numFmtId="0" fontId="33" fillId="0" borderId="22" xfId="4" applyFont="1" applyBorder="1" applyAlignment="1">
      <alignment horizontal="centerContinuous" vertical="center"/>
    </xf>
    <xf numFmtId="0" fontId="33" fillId="0" borderId="12" xfId="4" applyFont="1" applyBorder="1" applyAlignment="1">
      <alignment horizontal="centerContinuous" vertical="center"/>
    </xf>
    <xf numFmtId="0" fontId="33" fillId="0" borderId="13" xfId="4" applyFont="1" applyBorder="1" applyAlignment="1">
      <alignment horizontal="centerContinuous" vertical="center"/>
    </xf>
    <xf numFmtId="0" fontId="33" fillId="0" borderId="27" xfId="4" applyFont="1" applyBorder="1" applyAlignment="1">
      <alignment horizontal="center" vertical="center"/>
    </xf>
    <xf numFmtId="0" fontId="33" fillId="0" borderId="7" xfId="4" applyFont="1" applyBorder="1" applyAlignment="1">
      <alignment horizontal="center" vertical="center"/>
    </xf>
    <xf numFmtId="0" fontId="33" fillId="0" borderId="18" xfId="4" applyFont="1" applyBorder="1" applyAlignment="1">
      <alignment horizontal="center" vertical="center"/>
    </xf>
    <xf numFmtId="177" fontId="31" fillId="0" borderId="0" xfId="4" applyNumberFormat="1" applyFont="1"/>
    <xf numFmtId="0" fontId="33" fillId="0" borderId="23" xfId="4" applyFont="1" applyBorder="1" applyAlignment="1">
      <alignment vertical="center"/>
    </xf>
    <xf numFmtId="177" fontId="33" fillId="0" borderId="0" xfId="4" applyNumberFormat="1" applyFont="1" applyFill="1" applyBorder="1" applyAlignment="1">
      <alignment horizontal="right" vertical="center" indent="1"/>
    </xf>
    <xf numFmtId="177" fontId="33" fillId="0" borderId="0" xfId="4" applyNumberFormat="1" applyFont="1" applyFill="1" applyBorder="1" applyAlignment="1">
      <alignment horizontal="center" vertical="center"/>
    </xf>
    <xf numFmtId="177" fontId="33" fillId="0" borderId="20" xfId="4" applyNumberFormat="1" applyFont="1" applyFill="1" applyBorder="1" applyAlignment="1">
      <alignment horizontal="center" vertical="center"/>
    </xf>
    <xf numFmtId="177" fontId="33" fillId="0" borderId="15" xfId="4" applyNumberFormat="1" applyFont="1" applyFill="1" applyBorder="1" applyAlignment="1">
      <alignment horizontal="center" vertical="center"/>
    </xf>
    <xf numFmtId="0" fontId="35" fillId="0" borderId="23" xfId="4" applyFont="1" applyBorder="1" applyAlignment="1">
      <alignment vertical="center"/>
    </xf>
    <xf numFmtId="177" fontId="35" fillId="0" borderId="0" xfId="4" applyNumberFormat="1" applyFont="1" applyFill="1" applyBorder="1" applyAlignment="1">
      <alignment horizontal="right" vertical="center" indent="1"/>
    </xf>
    <xf numFmtId="177" fontId="35" fillId="0" borderId="0" xfId="4" applyNumberFormat="1" applyFont="1" applyFill="1" applyBorder="1" applyAlignment="1">
      <alignment horizontal="center" vertical="center"/>
    </xf>
    <xf numFmtId="177" fontId="35" fillId="0" borderId="20" xfId="4" applyNumberFormat="1" applyFont="1" applyFill="1" applyBorder="1" applyAlignment="1">
      <alignment horizontal="center" vertical="center"/>
    </xf>
    <xf numFmtId="177" fontId="35" fillId="0" borderId="15" xfId="4" applyNumberFormat="1" applyFont="1" applyFill="1" applyBorder="1" applyAlignment="1">
      <alignment horizontal="center" vertical="center"/>
    </xf>
    <xf numFmtId="0" fontId="37" fillId="0" borderId="23" xfId="4" applyFont="1" applyBorder="1" applyAlignment="1">
      <alignment vertical="center"/>
    </xf>
    <xf numFmtId="177" fontId="37" fillId="0" borderId="0" xfId="4" applyNumberFormat="1" applyFont="1" applyFill="1" applyBorder="1" applyAlignment="1">
      <alignment horizontal="right" vertical="center" indent="1"/>
    </xf>
    <xf numFmtId="177" fontId="37" fillId="0" borderId="0" xfId="4" applyNumberFormat="1" applyFont="1" applyFill="1" applyBorder="1" applyAlignment="1">
      <alignment horizontal="center" vertical="center"/>
    </xf>
    <xf numFmtId="177" fontId="37" fillId="0" borderId="20" xfId="4" applyNumberFormat="1" applyFont="1" applyFill="1" applyBorder="1" applyAlignment="1">
      <alignment horizontal="center" vertical="center"/>
    </xf>
    <xf numFmtId="177" fontId="37" fillId="0" borderId="15" xfId="4" applyNumberFormat="1" applyFont="1" applyFill="1" applyBorder="1" applyAlignment="1">
      <alignment horizontal="center" vertical="center"/>
    </xf>
    <xf numFmtId="0" fontId="37" fillId="0" borderId="28" xfId="4" applyFont="1" applyBorder="1" applyAlignment="1">
      <alignment horizontal="centerContinuous" vertical="center"/>
    </xf>
    <xf numFmtId="0" fontId="37" fillId="0" borderId="0" xfId="4" applyFont="1" applyBorder="1" applyAlignment="1">
      <alignment horizontal="centerContinuous" vertical="center"/>
    </xf>
    <xf numFmtId="0" fontId="37" fillId="0" borderId="20" xfId="4" applyFont="1" applyBorder="1" applyAlignment="1">
      <alignment horizontal="centerContinuous" vertical="center"/>
    </xf>
    <xf numFmtId="0" fontId="37" fillId="0" borderId="15" xfId="4" applyFont="1" applyBorder="1" applyAlignment="1">
      <alignment horizontal="centerContinuous" vertical="center"/>
    </xf>
    <xf numFmtId="0" fontId="33" fillId="0" borderId="28" xfId="4" applyFont="1" applyBorder="1" applyAlignment="1">
      <alignment vertical="center"/>
    </xf>
    <xf numFmtId="177" fontId="33" fillId="0" borderId="0" xfId="4" applyNumberFormat="1" applyFont="1" applyBorder="1" applyAlignment="1">
      <alignment horizontal="center" vertical="center"/>
    </xf>
    <xf numFmtId="177" fontId="33" fillId="0" borderId="20" xfId="4" applyNumberFormat="1" applyFont="1" applyBorder="1" applyAlignment="1">
      <alignment horizontal="center" vertical="center"/>
    </xf>
    <xf numFmtId="177" fontId="33" fillId="0" borderId="15" xfId="4" applyNumberFormat="1" applyFont="1" applyBorder="1" applyAlignment="1">
      <alignment horizontal="center" vertical="center"/>
    </xf>
    <xf numFmtId="0" fontId="33" fillId="0" borderId="28" xfId="4" applyFont="1" applyFill="1" applyBorder="1" applyAlignment="1">
      <alignment vertical="center"/>
    </xf>
    <xf numFmtId="177" fontId="33" fillId="0" borderId="29" xfId="4" applyNumberFormat="1" applyFont="1" applyBorder="1" applyAlignment="1">
      <alignment horizontal="center" vertical="center"/>
    </xf>
    <xf numFmtId="0" fontId="33" fillId="0" borderId="23" xfId="4" applyFont="1" applyFill="1" applyBorder="1" applyAlignment="1">
      <alignment vertical="center"/>
    </xf>
    <xf numFmtId="0" fontId="31" fillId="0" borderId="0" xfId="4" applyFont="1" applyFill="1"/>
    <xf numFmtId="177" fontId="33" fillId="0" borderId="29" xfId="4" applyNumberFormat="1" applyFont="1" applyFill="1" applyBorder="1" applyAlignment="1">
      <alignment horizontal="center" vertical="center"/>
    </xf>
    <xf numFmtId="0" fontId="33" fillId="0" borderId="24" xfId="4" applyFont="1" applyFill="1" applyBorder="1" applyAlignment="1">
      <alignment vertical="center"/>
    </xf>
    <xf numFmtId="177" fontId="33" fillId="0" borderId="16" xfId="4" applyNumberFormat="1" applyFont="1" applyFill="1" applyBorder="1" applyAlignment="1">
      <alignment horizontal="center" vertical="center"/>
    </xf>
    <xf numFmtId="177" fontId="33" fillId="0" borderId="21" xfId="4" applyNumberFormat="1" applyFont="1" applyFill="1" applyBorder="1" applyAlignment="1">
      <alignment horizontal="center" vertical="center"/>
    </xf>
    <xf numFmtId="177" fontId="33" fillId="0" borderId="17" xfId="4" applyNumberFormat="1" applyFont="1" applyFill="1" applyBorder="1" applyAlignment="1">
      <alignment horizontal="center" vertical="center"/>
    </xf>
    <xf numFmtId="0" fontId="33" fillId="0" borderId="0" xfId="4" applyFont="1" applyFill="1" applyAlignment="1">
      <alignment horizontal="left" vertical="center"/>
    </xf>
    <xf numFmtId="0" fontId="33" fillId="0" borderId="0" xfId="4" applyFont="1" applyFill="1" applyAlignment="1">
      <alignment vertical="center"/>
    </xf>
    <xf numFmtId="0" fontId="33" fillId="0" borderId="0" xfId="4" applyFont="1" applyFill="1"/>
    <xf numFmtId="0" fontId="31" fillId="0" borderId="0" xfId="4" applyFont="1" applyAlignment="1">
      <alignment horizontal="left"/>
    </xf>
    <xf numFmtId="0" fontId="33" fillId="0" borderId="0" xfId="4" applyFont="1" applyAlignment="1">
      <alignment horizontal="left"/>
    </xf>
    <xf numFmtId="0" fontId="29" fillId="0" borderId="0" xfId="2" applyFont="1" applyAlignment="1">
      <alignment horizontal="left" vertical="center"/>
    </xf>
    <xf numFmtId="0" fontId="37" fillId="0" borderId="0" xfId="2" applyFont="1" applyAlignment="1">
      <alignment horizontal="left" vertical="center"/>
    </xf>
    <xf numFmtId="0" fontId="19" fillId="0" borderId="0" xfId="2"/>
    <xf numFmtId="2" fontId="32" fillId="0" borderId="0" xfId="2" applyNumberFormat="1" applyFont="1" applyAlignment="1">
      <alignment horizontal="centerContinuous" vertical="center"/>
    </xf>
    <xf numFmtId="2" fontId="33" fillId="0" borderId="0" xfId="2" applyNumberFormat="1" applyFont="1" applyAlignment="1">
      <alignment horizontal="centerContinuous" vertical="center"/>
    </xf>
    <xf numFmtId="0" fontId="33" fillId="0" borderId="30" xfId="2" applyFont="1" applyBorder="1" applyAlignment="1">
      <alignment horizontal="centerContinuous" vertical="center" wrapText="1"/>
    </xf>
    <xf numFmtId="0" fontId="33" fillId="0" borderId="22" xfId="2" applyFont="1" applyBorder="1" applyAlignment="1">
      <alignment horizontal="centerContinuous" vertical="center"/>
    </xf>
    <xf numFmtId="0" fontId="33" fillId="0" borderId="12" xfId="2" applyFont="1" applyBorder="1" applyAlignment="1">
      <alignment horizontal="centerContinuous" vertical="center"/>
    </xf>
    <xf numFmtId="0" fontId="33" fillId="0" borderId="13" xfId="2" applyFont="1" applyBorder="1" applyAlignment="1">
      <alignment horizontal="centerContinuous" vertical="center"/>
    </xf>
    <xf numFmtId="0" fontId="33" fillId="0" borderId="28" xfId="2" applyFont="1" applyBorder="1" applyAlignment="1">
      <alignment horizontal="centerContinuous" vertical="center" wrapText="1"/>
    </xf>
    <xf numFmtId="0" fontId="33" fillId="0" borderId="31" xfId="2" applyFont="1" applyBorder="1" applyAlignment="1">
      <alignment horizontal="center" vertical="center" wrapText="1"/>
    </xf>
    <xf numFmtId="0" fontId="33" fillId="0" borderId="7" xfId="2" applyFont="1" applyBorder="1" applyAlignment="1">
      <alignment horizontal="center" vertical="center"/>
    </xf>
    <xf numFmtId="0" fontId="33" fillId="0" borderId="32" xfId="2" applyFont="1" applyBorder="1" applyAlignment="1">
      <alignment horizontal="center" vertical="center" wrapText="1"/>
    </xf>
    <xf numFmtId="0" fontId="33" fillId="0" borderId="33" xfId="2" applyFont="1" applyBorder="1" applyAlignment="1">
      <alignment horizontal="centerContinuous" vertical="center" wrapText="1"/>
    </xf>
    <xf numFmtId="0" fontId="33" fillId="0" borderId="34" xfId="2" applyFont="1" applyBorder="1" applyAlignment="1">
      <alignment horizontal="centerContinuous" vertical="center"/>
    </xf>
    <xf numFmtId="0" fontId="33" fillId="0" borderId="7" xfId="2" applyFont="1" applyBorder="1" applyAlignment="1">
      <alignment horizontal="centerContinuous" vertical="center"/>
    </xf>
    <xf numFmtId="0" fontId="33" fillId="0" borderId="8" xfId="2" applyFont="1" applyBorder="1" applyAlignment="1">
      <alignment horizontal="center" vertical="center"/>
    </xf>
    <xf numFmtId="0" fontId="33" fillId="0" borderId="18" xfId="2" applyFont="1" applyBorder="1" applyAlignment="1">
      <alignment horizontal="center" vertical="center"/>
    </xf>
    <xf numFmtId="0" fontId="33" fillId="0" borderId="28" xfId="2" applyFont="1" applyBorder="1" applyAlignment="1">
      <alignment vertical="center"/>
    </xf>
    <xf numFmtId="177" fontId="33" fillId="0" borderId="0" xfId="2" applyNumberFormat="1" applyFont="1" applyFill="1" applyBorder="1" applyAlignment="1">
      <alignment horizontal="center" vertical="center"/>
    </xf>
    <xf numFmtId="178" fontId="33" fillId="0" borderId="0" xfId="2" applyNumberFormat="1" applyFont="1" applyFill="1" applyBorder="1" applyAlignment="1">
      <alignment horizontal="center" vertical="center"/>
    </xf>
    <xf numFmtId="179" fontId="48" fillId="0" borderId="20" xfId="2" applyNumberFormat="1" applyFont="1" applyFill="1" applyBorder="1" applyAlignment="1">
      <alignment horizontal="center" vertical="center"/>
    </xf>
    <xf numFmtId="177" fontId="33" fillId="0" borderId="0" xfId="2" applyNumberFormat="1" applyFont="1" applyFill="1" applyBorder="1" applyAlignment="1">
      <alignment horizontal="right" vertical="center" indent="2"/>
    </xf>
    <xf numFmtId="179" fontId="48" fillId="0" borderId="15" xfId="2" applyNumberFormat="1" applyFont="1" applyFill="1" applyBorder="1" applyAlignment="1">
      <alignment horizontal="right" vertical="center" indent="2"/>
    </xf>
    <xf numFmtId="0" fontId="23" fillId="0" borderId="0" xfId="2" applyFont="1"/>
    <xf numFmtId="0" fontId="33" fillId="0" borderId="28" xfId="2" applyFont="1" applyFill="1" applyBorder="1" applyAlignment="1">
      <alignment vertical="center"/>
    </xf>
    <xf numFmtId="177" fontId="19" fillId="0" borderId="0" xfId="2" applyNumberFormat="1"/>
    <xf numFmtId="0" fontId="37" fillId="0" borderId="35" xfId="2" applyFont="1" applyBorder="1" applyAlignment="1">
      <alignment horizontal="right" vertical="center"/>
    </xf>
    <xf numFmtId="177" fontId="37" fillId="0" borderId="16" xfId="2" applyNumberFormat="1" applyFont="1" applyFill="1" applyBorder="1" applyAlignment="1">
      <alignment horizontal="center" vertical="center"/>
    </xf>
    <xf numFmtId="178" fontId="37" fillId="0" borderId="16" xfId="2" applyNumberFormat="1" applyFont="1" applyFill="1" applyBorder="1" applyAlignment="1">
      <alignment horizontal="center" vertical="center"/>
    </xf>
    <xf numFmtId="179" fontId="49" fillId="0" borderId="21" xfId="2" applyNumberFormat="1" applyFont="1" applyFill="1" applyBorder="1" applyAlignment="1">
      <alignment horizontal="center" vertical="center"/>
    </xf>
    <xf numFmtId="177" fontId="37" fillId="0" borderId="16" xfId="2" applyNumberFormat="1" applyFont="1" applyFill="1" applyBorder="1" applyAlignment="1">
      <alignment horizontal="right" vertical="center" indent="2"/>
    </xf>
    <xf numFmtId="179" fontId="49" fillId="0" borderId="17" xfId="2" applyNumberFormat="1" applyFont="1" applyFill="1" applyBorder="1" applyAlignment="1">
      <alignment horizontal="right" vertical="center" indent="2"/>
    </xf>
    <xf numFmtId="0" fontId="20" fillId="0" borderId="0" xfId="2" applyFont="1"/>
    <xf numFmtId="0" fontId="50" fillId="0" borderId="0" xfId="2" applyFont="1" applyAlignment="1">
      <alignment vertical="center" readingOrder="1"/>
    </xf>
    <xf numFmtId="0" fontId="33" fillId="0" borderId="0" xfId="2" applyFont="1" applyAlignment="1">
      <alignment vertical="center"/>
    </xf>
    <xf numFmtId="0" fontId="33" fillId="0" borderId="0" xfId="2" applyFont="1"/>
    <xf numFmtId="177" fontId="33" fillId="0" borderId="0" xfId="2" applyNumberFormat="1" applyFont="1"/>
    <xf numFmtId="0" fontId="29" fillId="0" borderId="30" xfId="2" applyFont="1" applyBorder="1" applyAlignment="1">
      <alignment horizontal="centerContinuous" vertical="center"/>
    </xf>
    <xf numFmtId="0" fontId="33" fillId="0" borderId="11" xfId="2" applyFont="1" applyBorder="1" applyAlignment="1">
      <alignment horizontal="centerContinuous" vertical="center"/>
    </xf>
    <xf numFmtId="0" fontId="33" fillId="0" borderId="14" xfId="2" applyFont="1" applyBorder="1" applyAlignment="1">
      <alignment horizontal="centerContinuous" vertical="center"/>
    </xf>
    <xf numFmtId="0" fontId="32" fillId="0" borderId="28" xfId="2" applyFont="1" applyBorder="1" applyAlignment="1">
      <alignment horizontal="centerContinuous" vertical="center"/>
    </xf>
    <xf numFmtId="0" fontId="33" fillId="0" borderId="0" xfId="2" applyFont="1" applyBorder="1" applyAlignment="1">
      <alignment horizontal="centerContinuous" vertical="center"/>
    </xf>
    <xf numFmtId="0" fontId="33" fillId="0" borderId="15" xfId="2" applyFont="1" applyBorder="1" applyAlignment="1">
      <alignment horizontal="centerContinuous" vertical="center"/>
    </xf>
    <xf numFmtId="0" fontId="37" fillId="0" borderId="30" xfId="2" applyFont="1" applyBorder="1" applyAlignment="1">
      <alignment horizontal="centerContinuous" vertical="center" wrapText="1"/>
    </xf>
    <xf numFmtId="0" fontId="37" fillId="0" borderId="26" xfId="2" applyFont="1" applyBorder="1" applyAlignment="1">
      <alignment horizontal="centerContinuous" vertical="center"/>
    </xf>
    <xf numFmtId="0" fontId="37" fillId="0" borderId="22" xfId="2" applyFont="1" applyBorder="1" applyAlignment="1">
      <alignment horizontal="centerContinuous" vertical="center"/>
    </xf>
    <xf numFmtId="0" fontId="37" fillId="0" borderId="12" xfId="2" applyFont="1" applyBorder="1" applyAlignment="1">
      <alignment horizontal="centerContinuous" vertical="center"/>
    </xf>
    <xf numFmtId="0" fontId="37" fillId="0" borderId="14" xfId="2" applyFont="1" applyBorder="1" applyAlignment="1">
      <alignment horizontal="centerContinuous" vertical="center"/>
    </xf>
    <xf numFmtId="0" fontId="37" fillId="0" borderId="28" xfId="2" applyFont="1" applyBorder="1" applyAlignment="1">
      <alignment horizontal="left" vertical="center"/>
    </xf>
    <xf numFmtId="0" fontId="37" fillId="0" borderId="31" xfId="2" applyFont="1" applyBorder="1" applyAlignment="1">
      <alignment horizontal="right" vertical="center" wrapText="1" indent="1"/>
    </xf>
    <xf numFmtId="0" fontId="37" fillId="0" borderId="34" xfId="2" applyFont="1" applyBorder="1" applyAlignment="1">
      <alignment horizontal="right" vertical="center" wrapText="1" indent="1"/>
    </xf>
    <xf numFmtId="0" fontId="37" fillId="0" borderId="32" xfId="2" applyFont="1" applyBorder="1" applyAlignment="1">
      <alignment horizontal="right" vertical="center" wrapText="1" indent="1"/>
    </xf>
    <xf numFmtId="0" fontId="22" fillId="0" borderId="0" xfId="2" applyFont="1" applyBorder="1"/>
    <xf numFmtId="0" fontId="37" fillId="0" borderId="23" xfId="2" applyFont="1" applyBorder="1" applyAlignment="1">
      <alignment vertical="center"/>
    </xf>
    <xf numFmtId="0" fontId="33" fillId="0" borderId="0" xfId="2" applyFont="1" applyBorder="1" applyAlignment="1">
      <alignment vertical="center"/>
    </xf>
    <xf numFmtId="0" fontId="33" fillId="0" borderId="29" xfId="2" applyFont="1" applyBorder="1" applyAlignment="1">
      <alignment vertical="center"/>
    </xf>
    <xf numFmtId="0" fontId="33" fillId="0" borderId="15" xfId="2" applyFont="1" applyBorder="1" applyAlignment="1">
      <alignment vertical="center"/>
    </xf>
    <xf numFmtId="0" fontId="33" fillId="0" borderId="23" xfId="2" applyFont="1" applyBorder="1" applyAlignment="1">
      <alignment horizontal="left" vertical="center"/>
    </xf>
    <xf numFmtId="180" fontId="33" fillId="0" borderId="0" xfId="2" applyNumberFormat="1" applyFont="1" applyFill="1" applyBorder="1" applyAlignment="1">
      <alignment horizontal="right" vertical="center"/>
    </xf>
    <xf numFmtId="180" fontId="33" fillId="0" borderId="0" xfId="2" applyNumberFormat="1" applyFont="1" applyFill="1" applyBorder="1" applyAlignment="1">
      <alignment horizontal="center" vertical="center"/>
    </xf>
    <xf numFmtId="181" fontId="33" fillId="0" borderId="29" xfId="2" applyNumberFormat="1" applyFont="1" applyFill="1" applyBorder="1" applyAlignment="1">
      <alignment horizontal="right" vertical="center"/>
    </xf>
    <xf numFmtId="181" fontId="33" fillId="0" borderId="0" xfId="2" applyNumberFormat="1" applyFont="1" applyFill="1" applyBorder="1" applyAlignment="1">
      <alignment horizontal="center" vertical="center"/>
    </xf>
    <xf numFmtId="182" fontId="33" fillId="0" borderId="29" xfId="2" applyNumberFormat="1" applyFont="1" applyFill="1" applyBorder="1" applyAlignment="1">
      <alignment horizontal="right" vertical="center"/>
    </xf>
    <xf numFmtId="182" fontId="33" fillId="0" borderId="0" xfId="2" applyNumberFormat="1" applyFont="1" applyFill="1" applyBorder="1" applyAlignment="1">
      <alignment horizontal="center" vertical="center"/>
    </xf>
    <xf numFmtId="182" fontId="33" fillId="0" borderId="15" xfId="2" applyNumberFormat="1" applyFont="1" applyFill="1" applyBorder="1" applyAlignment="1">
      <alignment horizontal="center" vertical="center"/>
    </xf>
    <xf numFmtId="181" fontId="22" fillId="0" borderId="0" xfId="2" applyNumberFormat="1" applyFont="1" applyBorder="1" applyAlignment="1">
      <alignment horizontal="center" vertical="center"/>
    </xf>
    <xf numFmtId="180" fontId="33" fillId="0" borderId="8" xfId="2" applyNumberFormat="1" applyFont="1" applyFill="1" applyBorder="1" applyAlignment="1">
      <alignment horizontal="right" vertical="center"/>
    </xf>
    <xf numFmtId="180" fontId="33" fillId="0" borderId="8" xfId="2" applyNumberFormat="1" applyFont="1" applyFill="1" applyBorder="1" applyAlignment="1">
      <alignment horizontal="center" vertical="center"/>
    </xf>
    <xf numFmtId="181" fontId="33" fillId="0" borderId="36" xfId="2" applyNumberFormat="1" applyFont="1" applyFill="1" applyBorder="1" applyAlignment="1">
      <alignment horizontal="right" vertical="center"/>
    </xf>
    <xf numFmtId="181" fontId="33" fillId="0" borderId="8" xfId="2" applyNumberFormat="1" applyFont="1" applyFill="1" applyBorder="1" applyAlignment="1">
      <alignment horizontal="center" vertical="center"/>
    </xf>
    <xf numFmtId="182" fontId="33" fillId="0" borderId="36" xfId="2" applyNumberFormat="1" applyFont="1" applyFill="1" applyBorder="1" applyAlignment="1">
      <alignment horizontal="right" vertical="center"/>
    </xf>
    <xf numFmtId="182" fontId="33" fillId="0" borderId="8" xfId="2" applyNumberFormat="1" applyFont="1" applyFill="1" applyBorder="1" applyAlignment="1">
      <alignment horizontal="center" vertical="center"/>
    </xf>
    <xf numFmtId="182" fontId="33" fillId="0" borderId="18" xfId="2" applyNumberFormat="1" applyFont="1" applyFill="1" applyBorder="1" applyAlignment="1">
      <alignment horizontal="center" vertical="center"/>
    </xf>
    <xf numFmtId="0" fontId="37" fillId="0" borderId="23" xfId="2" applyFont="1" applyBorder="1" applyAlignment="1">
      <alignment horizontal="left" vertical="center"/>
    </xf>
    <xf numFmtId="180" fontId="33" fillId="0" borderId="0" xfId="2" applyNumberFormat="1" applyFont="1" applyBorder="1" applyAlignment="1">
      <alignment horizontal="right" vertical="center"/>
    </xf>
    <xf numFmtId="180" fontId="33" fillId="0" borderId="0" xfId="2" applyNumberFormat="1" applyFont="1" applyBorder="1" applyAlignment="1">
      <alignment horizontal="center" vertical="center"/>
    </xf>
    <xf numFmtId="0" fontId="33" fillId="0" borderId="23" xfId="2" applyFont="1" applyBorder="1" applyAlignment="1">
      <alignment vertical="center"/>
    </xf>
    <xf numFmtId="183" fontId="33" fillId="0" borderId="0" xfId="2" applyNumberFormat="1" applyFont="1" applyFill="1" applyBorder="1" applyAlignment="1">
      <alignment horizontal="right" vertical="center"/>
    </xf>
    <xf numFmtId="180" fontId="37" fillId="0" borderId="0" xfId="2" applyNumberFormat="1" applyFont="1" applyFill="1" applyBorder="1" applyAlignment="1">
      <alignment horizontal="center" vertical="center"/>
    </xf>
    <xf numFmtId="181" fontId="37" fillId="0" borderId="0" xfId="2" applyNumberFormat="1" applyFont="1" applyFill="1" applyBorder="1" applyAlignment="1">
      <alignment horizontal="center" vertical="center"/>
    </xf>
    <xf numFmtId="182" fontId="37" fillId="0" borderId="15" xfId="2" applyNumberFormat="1" applyFont="1" applyFill="1" applyBorder="1" applyAlignment="1">
      <alignment horizontal="center" vertical="center"/>
    </xf>
    <xf numFmtId="180" fontId="37" fillId="0" borderId="8" xfId="2" applyNumberFormat="1" applyFont="1" applyFill="1" applyBorder="1" applyAlignment="1">
      <alignment horizontal="center" vertical="center"/>
    </xf>
    <xf numFmtId="181" fontId="37" fillId="0" borderId="8" xfId="2" applyNumberFormat="1" applyFont="1" applyFill="1" applyBorder="1" applyAlignment="1">
      <alignment horizontal="center" vertical="center"/>
    </xf>
    <xf numFmtId="182" fontId="37" fillId="0" borderId="18" xfId="2" applyNumberFormat="1" applyFont="1" applyFill="1" applyBorder="1" applyAlignment="1">
      <alignment horizontal="center" vertical="center"/>
    </xf>
    <xf numFmtId="181" fontId="51" fillId="0" borderId="0" xfId="2" applyNumberFormat="1" applyFont="1" applyBorder="1" applyAlignment="1">
      <alignment horizontal="center" vertical="center"/>
    </xf>
    <xf numFmtId="0" fontId="37" fillId="0" borderId="24" xfId="2" applyFont="1" applyBorder="1" applyAlignment="1">
      <alignment vertical="center"/>
    </xf>
    <xf numFmtId="180" fontId="37" fillId="0" borderId="16" xfId="2" applyNumberFormat="1" applyFont="1" applyFill="1" applyBorder="1" applyAlignment="1">
      <alignment horizontal="right" vertical="center"/>
    </xf>
    <xf numFmtId="180" fontId="37" fillId="0" borderId="16" xfId="2" applyNumberFormat="1" applyFont="1" applyFill="1" applyBorder="1" applyAlignment="1">
      <alignment horizontal="center" vertical="center"/>
    </xf>
    <xf numFmtId="181" fontId="37" fillId="0" borderId="37" xfId="2" applyNumberFormat="1" applyFont="1" applyFill="1" applyBorder="1" applyAlignment="1">
      <alignment horizontal="right" vertical="center"/>
    </xf>
    <xf numFmtId="181" fontId="37" fillId="0" borderId="16" xfId="2" applyNumberFormat="1" applyFont="1" applyFill="1" applyBorder="1" applyAlignment="1">
      <alignment horizontal="center" vertical="center"/>
    </xf>
    <xf numFmtId="182" fontId="37" fillId="0" borderId="37" xfId="2" applyNumberFormat="1" applyFont="1" applyFill="1" applyBorder="1" applyAlignment="1">
      <alignment horizontal="right" vertical="center"/>
    </xf>
    <xf numFmtId="182" fontId="37" fillId="0" borderId="16" xfId="2" applyNumberFormat="1" applyFont="1" applyFill="1" applyBorder="1" applyAlignment="1">
      <alignment horizontal="center" vertical="center"/>
    </xf>
    <xf numFmtId="182" fontId="37" fillId="0" borderId="17" xfId="2" applyNumberFormat="1" applyFont="1" applyFill="1" applyBorder="1" applyAlignment="1">
      <alignment horizontal="center" vertical="center"/>
    </xf>
    <xf numFmtId="184" fontId="33" fillId="0" borderId="0" xfId="5" applyFont="1" applyAlignment="1">
      <alignment vertical="center"/>
    </xf>
    <xf numFmtId="0" fontId="33" fillId="0" borderId="0" xfId="2" applyFont="1" applyAlignment="1">
      <alignment horizontal="right" vertical="center"/>
    </xf>
    <xf numFmtId="0" fontId="33" fillId="0" borderId="0" xfId="2" applyFont="1" applyAlignment="1">
      <alignment horizontal="right"/>
    </xf>
    <xf numFmtId="0" fontId="33" fillId="0" borderId="0" xfId="2" applyFont="1" applyAlignment="1">
      <alignment horizontal="left" vertical="center" readingOrder="1"/>
    </xf>
    <xf numFmtId="180" fontId="33" fillId="0" borderId="0" xfId="2" applyNumberFormat="1" applyFont="1"/>
    <xf numFmtId="181" fontId="33" fillId="0" borderId="0" xfId="2" applyNumberFormat="1" applyFont="1" applyBorder="1" applyAlignment="1">
      <alignment horizontal="center" vertical="center"/>
    </xf>
    <xf numFmtId="0" fontId="33" fillId="0" borderId="0" xfId="2" applyFont="1" applyBorder="1"/>
    <xf numFmtId="0" fontId="19" fillId="0" borderId="0" xfId="2" applyFont="1" applyBorder="1"/>
    <xf numFmtId="0" fontId="22" fillId="0" borderId="0" xfId="2" applyFont="1" applyAlignment="1">
      <alignment horizontal="right" vertical="center"/>
    </xf>
    <xf numFmtId="0" fontId="37" fillId="0" borderId="0" xfId="2" applyFont="1" applyFill="1" applyAlignment="1">
      <alignment horizontal="centerContinuous" vertical="center"/>
    </xf>
    <xf numFmtId="0" fontId="52" fillId="0" borderId="0" xfId="2" applyFont="1" applyFill="1"/>
    <xf numFmtId="0" fontId="33" fillId="0" borderId="25" xfId="2" applyFont="1" applyFill="1" applyBorder="1" applyAlignment="1">
      <alignment horizontal="center" vertical="center"/>
    </xf>
    <xf numFmtId="0" fontId="33" fillId="0" borderId="22" xfId="2" applyFont="1" applyFill="1" applyBorder="1" applyAlignment="1">
      <alignment horizontal="centerContinuous" vertical="center"/>
    </xf>
    <xf numFmtId="0" fontId="33" fillId="0" borderId="12" xfId="2" applyFont="1" applyFill="1" applyBorder="1" applyAlignment="1">
      <alignment horizontal="centerContinuous" vertical="center"/>
    </xf>
    <xf numFmtId="0" fontId="33" fillId="0" borderId="13" xfId="2" applyFont="1" applyFill="1" applyBorder="1" applyAlignment="1">
      <alignment horizontal="centerContinuous" vertical="center"/>
    </xf>
    <xf numFmtId="0" fontId="33" fillId="0" borderId="23" xfId="2" applyFont="1" applyFill="1" applyBorder="1" applyAlignment="1">
      <alignment horizontal="center" vertical="center"/>
    </xf>
    <xf numFmtId="0" fontId="33" fillId="0" borderId="7" xfId="2" applyFont="1" applyFill="1" applyBorder="1" applyAlignment="1">
      <alignment horizontal="center" vertical="center"/>
    </xf>
    <xf numFmtId="0" fontId="33" fillId="0" borderId="32" xfId="2" applyFont="1" applyFill="1" applyBorder="1" applyAlignment="1">
      <alignment horizontal="center" vertical="center"/>
    </xf>
    <xf numFmtId="0" fontId="43" fillId="0" borderId="28" xfId="2" applyFont="1" applyFill="1" applyBorder="1" applyAlignment="1">
      <alignment horizontal="centerContinuous"/>
    </xf>
    <xf numFmtId="0" fontId="43" fillId="0" borderId="15" xfId="2" applyFont="1" applyFill="1" applyBorder="1" applyAlignment="1">
      <alignment horizontal="centerContinuous"/>
    </xf>
    <xf numFmtId="0" fontId="33" fillId="0" borderId="23" xfId="2" applyFont="1" applyFill="1" applyBorder="1" applyAlignment="1">
      <alignment horizontal="left" vertical="center" indent="1"/>
    </xf>
    <xf numFmtId="185" fontId="33" fillId="0" borderId="0" xfId="2" applyNumberFormat="1" applyFont="1" applyFill="1" applyBorder="1" applyAlignment="1">
      <alignment horizontal="right" vertical="center" indent="1"/>
    </xf>
    <xf numFmtId="186" fontId="33" fillId="0" borderId="29" xfId="2" applyNumberFormat="1" applyFont="1" applyFill="1" applyBorder="1" applyAlignment="1">
      <alignment horizontal="right" vertical="center" indent="1"/>
    </xf>
    <xf numFmtId="186" fontId="33" fillId="0" borderId="0" xfId="2" applyNumberFormat="1" applyFont="1" applyFill="1" applyBorder="1" applyAlignment="1">
      <alignment horizontal="right" vertical="center" indent="1"/>
    </xf>
    <xf numFmtId="186" fontId="33" fillId="0" borderId="20" xfId="2" applyNumberFormat="1" applyFont="1" applyFill="1" applyBorder="1" applyAlignment="1">
      <alignment horizontal="right" vertical="center" indent="1"/>
    </xf>
    <xf numFmtId="187" fontId="33" fillId="0" borderId="0" xfId="2" applyNumberFormat="1" applyFont="1" applyFill="1" applyBorder="1" applyAlignment="1">
      <alignment horizontal="right" vertical="center" indent="1"/>
    </xf>
    <xf numFmtId="187" fontId="33" fillId="0" borderId="15" xfId="2" applyNumberFormat="1" applyFont="1" applyFill="1" applyBorder="1" applyAlignment="1">
      <alignment horizontal="right" vertical="center" indent="1"/>
    </xf>
    <xf numFmtId="185" fontId="37" fillId="0" borderId="0" xfId="2" applyNumberFormat="1" applyFont="1" applyFill="1" applyBorder="1" applyAlignment="1">
      <alignment horizontal="right" vertical="center" indent="1"/>
    </xf>
    <xf numFmtId="186" fontId="37" fillId="0" borderId="29" xfId="2" applyNumberFormat="1" applyFont="1" applyFill="1" applyBorder="1" applyAlignment="1">
      <alignment horizontal="right" vertical="center" indent="1"/>
    </xf>
    <xf numFmtId="186" fontId="37" fillId="0" borderId="0" xfId="2" applyNumberFormat="1" applyFont="1" applyFill="1" applyBorder="1" applyAlignment="1">
      <alignment horizontal="right" vertical="center" indent="1"/>
    </xf>
    <xf numFmtId="186" fontId="37" fillId="0" borderId="20" xfId="2" applyNumberFormat="1" applyFont="1" applyFill="1" applyBorder="1" applyAlignment="1">
      <alignment horizontal="right" vertical="center" indent="1"/>
    </xf>
    <xf numFmtId="187" fontId="37" fillId="0" borderId="0" xfId="2" applyNumberFormat="1" applyFont="1" applyFill="1" applyBorder="1" applyAlignment="1">
      <alignment horizontal="right" vertical="center" indent="1"/>
    </xf>
    <xf numFmtId="187" fontId="37" fillId="0" borderId="15" xfId="2" applyNumberFormat="1" applyFont="1" applyFill="1" applyBorder="1" applyAlignment="1">
      <alignment horizontal="right" vertical="center" indent="1"/>
    </xf>
    <xf numFmtId="188" fontId="52" fillId="0" borderId="0" xfId="2" applyNumberFormat="1" applyFont="1" applyFill="1"/>
    <xf numFmtId="0" fontId="37" fillId="0" borderId="24" xfId="2" applyFont="1" applyFill="1" applyBorder="1" applyAlignment="1">
      <alignment vertical="center"/>
    </xf>
    <xf numFmtId="185" fontId="37" fillId="0" borderId="16" xfId="2" applyNumberFormat="1" applyFont="1" applyFill="1" applyBorder="1" applyAlignment="1">
      <alignment horizontal="right" vertical="center" indent="1"/>
    </xf>
    <xf numFmtId="186" fontId="37" fillId="0" borderId="37" xfId="2" applyNumberFormat="1" applyFont="1" applyFill="1" applyBorder="1" applyAlignment="1">
      <alignment horizontal="right" vertical="center" indent="1"/>
    </xf>
    <xf numFmtId="186" fontId="37" fillId="0" borderId="16" xfId="2" applyNumberFormat="1" applyFont="1" applyFill="1" applyBorder="1" applyAlignment="1">
      <alignment horizontal="right" vertical="center" indent="1"/>
    </xf>
    <xf numFmtId="186" fontId="37" fillId="0" borderId="21" xfId="2" applyNumberFormat="1" applyFont="1" applyFill="1" applyBorder="1" applyAlignment="1">
      <alignment horizontal="right" vertical="center" indent="1"/>
    </xf>
    <xf numFmtId="187" fontId="37" fillId="0" borderId="16" xfId="2" applyNumberFormat="1" applyFont="1" applyFill="1" applyBorder="1" applyAlignment="1">
      <alignment horizontal="right" vertical="center" indent="1"/>
    </xf>
    <xf numFmtId="187" fontId="37" fillId="0" borderId="17" xfId="2" applyNumberFormat="1" applyFont="1" applyFill="1" applyBorder="1" applyAlignment="1">
      <alignment horizontal="right" vertical="center" indent="1"/>
    </xf>
    <xf numFmtId="0" fontId="50" fillId="0" borderId="0" xfId="2" applyFont="1" applyAlignment="1">
      <alignment vertical="center"/>
    </xf>
    <xf numFmtId="0" fontId="33" fillId="0" borderId="0" xfId="2" applyFont="1" applyFill="1" applyAlignment="1">
      <alignment vertical="center"/>
    </xf>
    <xf numFmtId="189" fontId="19" fillId="0" borderId="0" xfId="2" applyNumberFormat="1" applyFill="1"/>
    <xf numFmtId="185" fontId="19" fillId="0" borderId="0" xfId="2" applyNumberFormat="1" applyFill="1"/>
    <xf numFmtId="0" fontId="29" fillId="0" borderId="0" xfId="6" applyFont="1" applyFill="1" applyAlignment="1">
      <alignment horizontal="centerContinuous" vertical="center"/>
    </xf>
    <xf numFmtId="0" fontId="54" fillId="0" borderId="0" xfId="6" applyFont="1" applyFill="1"/>
    <xf numFmtId="0" fontId="33" fillId="0" borderId="0" xfId="6" applyFont="1" applyFill="1" applyAlignment="1">
      <alignment horizontal="centerContinuous" vertical="center"/>
    </xf>
    <xf numFmtId="0" fontId="19" fillId="0" borderId="0" xfId="6" applyFont="1" applyFill="1"/>
    <xf numFmtId="0" fontId="32" fillId="0" borderId="0" xfId="6" applyFont="1" applyFill="1" applyBorder="1" applyAlignment="1">
      <alignment horizontal="centerContinuous" vertical="center"/>
    </xf>
    <xf numFmtId="0" fontId="32" fillId="0" borderId="0" xfId="6" applyFont="1" applyFill="1" applyAlignment="1">
      <alignment horizontal="centerContinuous" vertical="center"/>
    </xf>
    <xf numFmtId="0" fontId="52" fillId="0" borderId="0" xfId="6" applyFont="1" applyFill="1"/>
    <xf numFmtId="0" fontId="33" fillId="0" borderId="30" xfId="6" applyFont="1" applyFill="1" applyBorder="1" applyAlignment="1">
      <alignment horizontal="centerContinuous" vertical="center"/>
    </xf>
    <xf numFmtId="0" fontId="33" fillId="0" borderId="38" xfId="6" applyFont="1" applyFill="1" applyBorder="1" applyAlignment="1">
      <alignment vertical="center"/>
    </xf>
    <xf numFmtId="0" fontId="33" fillId="0" borderId="10" xfId="6" applyFont="1" applyFill="1" applyBorder="1" applyAlignment="1">
      <alignment horizontal="center" vertical="center" wrapText="1"/>
    </xf>
    <xf numFmtId="0" fontId="33" fillId="0" borderId="12" xfId="6" applyFont="1" applyFill="1" applyBorder="1" applyAlignment="1">
      <alignment horizontal="center" vertical="center" wrapText="1"/>
    </xf>
    <xf numFmtId="0" fontId="33" fillId="0" borderId="13" xfId="6" applyFont="1" applyFill="1" applyBorder="1" applyAlignment="1">
      <alignment horizontal="center" vertical="center" wrapText="1"/>
    </xf>
    <xf numFmtId="0" fontId="37" fillId="0" borderId="28" xfId="6" applyFont="1" applyFill="1" applyBorder="1" applyAlignment="1">
      <alignment horizontal="left" vertical="center" indent="1"/>
    </xf>
    <xf numFmtId="0" fontId="37" fillId="0" borderId="20" xfId="6" applyFont="1" applyFill="1" applyBorder="1" applyAlignment="1">
      <alignment horizontal="left" vertical="center" indent="1"/>
    </xf>
    <xf numFmtId="0" fontId="33" fillId="0" borderId="29" xfId="6" applyFont="1" applyFill="1" applyBorder="1" applyAlignment="1">
      <alignment horizontal="center" vertical="center"/>
    </xf>
    <xf numFmtId="0" fontId="33" fillId="0" borderId="0" xfId="6" applyFont="1" applyFill="1" applyBorder="1" applyAlignment="1">
      <alignment horizontal="center" vertical="center"/>
    </xf>
    <xf numFmtId="0" fontId="33" fillId="0" borderId="15" xfId="6" applyFont="1" applyFill="1" applyBorder="1" applyAlignment="1">
      <alignment horizontal="center" vertical="center"/>
    </xf>
    <xf numFmtId="0" fontId="33" fillId="0" borderId="28" xfId="6" applyFont="1" applyFill="1" applyBorder="1" applyAlignment="1">
      <alignment horizontal="left" vertical="center" indent="2"/>
    </xf>
    <xf numFmtId="190" fontId="33" fillId="0" borderId="29" xfId="6" applyNumberFormat="1" applyFont="1" applyFill="1" applyBorder="1" applyAlignment="1">
      <alignment horizontal="center" vertical="center"/>
    </xf>
    <xf numFmtId="190" fontId="33" fillId="0" borderId="0" xfId="6" applyNumberFormat="1" applyFont="1" applyFill="1" applyBorder="1" applyAlignment="1">
      <alignment horizontal="center" vertical="center"/>
    </xf>
    <xf numFmtId="190" fontId="33" fillId="0" borderId="15" xfId="6" applyNumberFormat="1" applyFont="1" applyFill="1" applyBorder="1" applyAlignment="1">
      <alignment horizontal="center" vertical="center"/>
    </xf>
    <xf numFmtId="190" fontId="19" fillId="0" borderId="0" xfId="6" applyNumberFormat="1" applyFont="1" applyFill="1"/>
    <xf numFmtId="0" fontId="33" fillId="0" borderId="20" xfId="6" applyFont="1" applyFill="1" applyBorder="1" applyAlignment="1">
      <alignment horizontal="left" vertical="center" indent="1"/>
    </xf>
    <xf numFmtId="0" fontId="37" fillId="0" borderId="28" xfId="6" applyNumberFormat="1" applyFont="1" applyFill="1" applyBorder="1" applyAlignment="1">
      <alignment horizontal="right" vertical="center" indent="1"/>
    </xf>
    <xf numFmtId="191" fontId="37" fillId="0" borderId="20" xfId="6" applyNumberFormat="1" applyFont="1" applyFill="1" applyBorder="1" applyAlignment="1">
      <alignment horizontal="right" vertical="center"/>
    </xf>
    <xf numFmtId="0" fontId="33" fillId="0" borderId="0" xfId="6" applyFont="1" applyFill="1" applyBorder="1"/>
    <xf numFmtId="190" fontId="35" fillId="0" borderId="15" xfId="6" applyNumberFormat="1" applyFont="1" applyFill="1" applyBorder="1" applyAlignment="1">
      <alignment horizontal="center" vertical="center"/>
    </xf>
    <xf numFmtId="0" fontId="37" fillId="0" borderId="35" xfId="6" applyFont="1" applyFill="1" applyBorder="1" applyAlignment="1">
      <alignment horizontal="left" vertical="center" indent="1"/>
    </xf>
    <xf numFmtId="0" fontId="37" fillId="0" borderId="21" xfId="6" applyFont="1" applyFill="1" applyBorder="1" applyAlignment="1">
      <alignment horizontal="left" vertical="center" indent="1"/>
    </xf>
    <xf numFmtId="190" fontId="33" fillId="0" borderId="37" xfId="6" applyNumberFormat="1" applyFont="1" applyFill="1" applyBorder="1" applyAlignment="1">
      <alignment horizontal="center" vertical="center"/>
    </xf>
    <xf numFmtId="190" fontId="33" fillId="0" borderId="16" xfId="6" applyNumberFormat="1" applyFont="1" applyFill="1" applyBorder="1" applyAlignment="1">
      <alignment horizontal="center" vertical="center"/>
    </xf>
    <xf numFmtId="190" fontId="33" fillId="0" borderId="17" xfId="6" applyNumberFormat="1" applyFont="1" applyFill="1" applyBorder="1" applyAlignment="1">
      <alignment horizontal="center" vertical="center"/>
    </xf>
    <xf numFmtId="0" fontId="50" fillId="0" borderId="0" xfId="6" applyFont="1" applyAlignment="1">
      <alignment horizontal="left" vertical="center" readingOrder="1"/>
    </xf>
    <xf numFmtId="0" fontId="33" fillId="0" borderId="0" xfId="6" applyFont="1" applyFill="1" applyAlignment="1">
      <alignment horizontal="left" vertical="center"/>
    </xf>
    <xf numFmtId="192" fontId="33" fillId="0" borderId="0" xfId="6" applyNumberFormat="1" applyFont="1" applyFill="1" applyAlignment="1">
      <alignment horizontal="center" vertical="center"/>
    </xf>
    <xf numFmtId="0" fontId="33" fillId="0" borderId="0" xfId="6" applyFont="1" applyFill="1"/>
    <xf numFmtId="0" fontId="33" fillId="0" borderId="0" xfId="6" applyFont="1" applyFill="1" applyAlignment="1">
      <alignment horizontal="left" vertical="center" readingOrder="1"/>
    </xf>
    <xf numFmtId="0" fontId="33" fillId="0" borderId="0" xfId="6" applyFont="1" applyFill="1" applyAlignment="1">
      <alignment horizontal="center" vertical="center"/>
    </xf>
    <xf numFmtId="0" fontId="33" fillId="0" borderId="0" xfId="6" applyFont="1" applyFill="1" applyAlignment="1">
      <alignment horizontal="left" readingOrder="1"/>
    </xf>
    <xf numFmtId="0" fontId="22" fillId="0" borderId="0" xfId="6" applyFont="1" applyFill="1" applyAlignment="1">
      <alignment horizontal="right" vertical="center"/>
    </xf>
    <xf numFmtId="0" fontId="29" fillId="0" borderId="0" xfId="2" applyFont="1" applyAlignment="1">
      <alignment horizontal="centerContinuous" vertical="center"/>
    </xf>
    <xf numFmtId="0" fontId="31" fillId="0" borderId="0" xfId="2" applyFont="1" applyAlignment="1">
      <alignment horizontal="centerContinuous" vertical="center"/>
    </xf>
    <xf numFmtId="0" fontId="31" fillId="0" borderId="0" xfId="2" applyFont="1" applyBorder="1" applyAlignment="1">
      <alignment horizontal="centerContinuous" vertical="center"/>
    </xf>
    <xf numFmtId="0" fontId="33" fillId="0" borderId="0" xfId="2" applyFont="1" applyAlignment="1">
      <alignment horizontal="centerContinuous" vertical="center"/>
    </xf>
    <xf numFmtId="166" fontId="33" fillId="0" borderId="0" xfId="2" applyNumberFormat="1" applyFont="1" applyFill="1" applyBorder="1" applyAlignment="1">
      <alignment horizontal="centerContinuous" vertical="center"/>
    </xf>
    <xf numFmtId="0" fontId="32" fillId="0" borderId="0" xfId="2" applyFont="1" applyAlignment="1">
      <alignment horizontal="centerContinuous" vertical="center"/>
    </xf>
    <xf numFmtId="166" fontId="34" fillId="0" borderId="0" xfId="2" applyNumberFormat="1" applyFont="1" applyFill="1" applyBorder="1" applyAlignment="1">
      <alignment horizontal="centerContinuous" vertical="center"/>
    </xf>
    <xf numFmtId="166" fontId="33" fillId="0" borderId="20" xfId="2" applyNumberFormat="1" applyFont="1" applyFill="1" applyBorder="1" applyAlignment="1">
      <alignment horizontal="center" vertical="center"/>
    </xf>
    <xf numFmtId="166" fontId="33" fillId="0" borderId="40" xfId="2" applyNumberFormat="1" applyFont="1" applyFill="1" applyBorder="1" applyAlignment="1">
      <alignment horizontal="center" vertical="center"/>
    </xf>
    <xf numFmtId="166" fontId="33" fillId="0" borderId="15" xfId="2" applyNumberFormat="1" applyFont="1" applyFill="1" applyBorder="1" applyAlignment="1">
      <alignment horizontal="center" vertical="center"/>
    </xf>
    <xf numFmtId="166" fontId="33" fillId="0" borderId="41" xfId="2" applyNumberFormat="1" applyFont="1" applyBorder="1" applyAlignment="1">
      <alignment horizontal="center" vertical="center"/>
    </xf>
    <xf numFmtId="166" fontId="33" fillId="0" borderId="15" xfId="2" applyNumberFormat="1" applyFont="1" applyBorder="1" applyAlignment="1">
      <alignment horizontal="center" vertical="center"/>
    </xf>
    <xf numFmtId="166" fontId="33" fillId="0" borderId="20" xfId="0" applyNumberFormat="1" applyFont="1" applyFill="1" applyBorder="1" applyAlignment="1">
      <alignment horizontal="center" vertical="center"/>
    </xf>
    <xf numFmtId="166" fontId="37" fillId="0" borderId="20" xfId="2" applyNumberFormat="1" applyFont="1" applyFill="1" applyBorder="1" applyAlignment="1">
      <alignment horizontal="center" vertical="center"/>
    </xf>
    <xf numFmtId="166" fontId="37" fillId="0" borderId="41" xfId="2" applyNumberFormat="1" applyFont="1" applyBorder="1" applyAlignment="1">
      <alignment horizontal="center" vertical="center"/>
    </xf>
    <xf numFmtId="166" fontId="19" fillId="0" borderId="0" xfId="2" applyNumberFormat="1"/>
    <xf numFmtId="0" fontId="33" fillId="0" borderId="42" xfId="2" applyFont="1" applyBorder="1" applyAlignment="1">
      <alignment vertical="center"/>
    </xf>
    <xf numFmtId="166" fontId="33" fillId="0" borderId="43" xfId="2" applyNumberFormat="1" applyFont="1" applyFill="1" applyBorder="1" applyAlignment="1">
      <alignment horizontal="center" vertical="center"/>
    </xf>
    <xf numFmtId="166" fontId="33" fillId="0" borderId="31" xfId="2" applyNumberFormat="1" applyFont="1" applyBorder="1" applyAlignment="1">
      <alignment horizontal="center" vertical="center"/>
    </xf>
    <xf numFmtId="166" fontId="33" fillId="0" borderId="44" xfId="2" applyNumberFormat="1" applyFont="1" applyBorder="1" applyAlignment="1">
      <alignment horizontal="center" vertical="center"/>
    </xf>
    <xf numFmtId="0" fontId="33" fillId="0" borderId="24" xfId="2" applyFont="1" applyBorder="1" applyAlignment="1">
      <alignment vertical="center"/>
    </xf>
    <xf numFmtId="166" fontId="33" fillId="0" borderId="45" xfId="2" applyNumberFormat="1" applyFont="1" applyBorder="1" applyAlignment="1">
      <alignment horizontal="center" vertical="center"/>
    </xf>
    <xf numFmtId="166" fontId="33" fillId="0" borderId="17" xfId="2" applyNumberFormat="1" applyFont="1" applyBorder="1" applyAlignment="1">
      <alignment horizontal="center" vertical="center"/>
    </xf>
    <xf numFmtId="0" fontId="33" fillId="0" borderId="0" xfId="2" quotePrefix="1" applyFont="1" applyAlignment="1">
      <alignment vertical="center"/>
    </xf>
    <xf numFmtId="166" fontId="33" fillId="0" borderId="0" xfId="2" applyNumberFormat="1" applyFont="1"/>
    <xf numFmtId="0" fontId="33" fillId="0" borderId="0" xfId="2" applyFont="1" applyAlignment="1">
      <alignment horizontal="left" vertical="center"/>
    </xf>
    <xf numFmtId="193" fontId="33" fillId="0" borderId="0" xfId="2" applyNumberFormat="1" applyFont="1"/>
    <xf numFmtId="0" fontId="29" fillId="0" borderId="0" xfId="2" applyFont="1" applyAlignment="1">
      <alignment horizontal="centerContinuous"/>
    </xf>
    <xf numFmtId="0" fontId="33" fillId="0" borderId="0" xfId="2" applyFont="1" applyAlignment="1">
      <alignment horizontal="centerContinuous"/>
    </xf>
    <xf numFmtId="0" fontId="32" fillId="0" borderId="0" xfId="2" applyFont="1"/>
    <xf numFmtId="0" fontId="33" fillId="0" borderId="30" xfId="2" applyFont="1" applyBorder="1" applyAlignment="1">
      <alignment horizontal="center" vertical="center"/>
    </xf>
    <xf numFmtId="0" fontId="33" fillId="0" borderId="23" xfId="2" applyFont="1" applyBorder="1" applyAlignment="1">
      <alignment horizontal="centerContinuous" vertical="center"/>
    </xf>
    <xf numFmtId="0" fontId="33" fillId="0" borderId="43" xfId="2" applyFont="1" applyFill="1" applyBorder="1" applyAlignment="1">
      <alignment horizontal="centerContinuous" vertical="center"/>
    </xf>
    <xf numFmtId="0" fontId="33" fillId="0" borderId="18" xfId="2" applyFont="1" applyFill="1" applyBorder="1" applyAlignment="1">
      <alignment horizontal="centerContinuous" vertical="center"/>
    </xf>
    <xf numFmtId="166" fontId="33" fillId="0" borderId="0" xfId="2" applyNumberFormat="1" applyFont="1" applyAlignment="1">
      <alignment horizontal="right"/>
    </xf>
    <xf numFmtId="0" fontId="33" fillId="0" borderId="27" xfId="2" applyFont="1" applyBorder="1" applyAlignment="1">
      <alignment horizontal="center" vertical="center"/>
    </xf>
    <xf numFmtId="0" fontId="33" fillId="0" borderId="31" xfId="2" applyFont="1" applyFill="1" applyBorder="1" applyAlignment="1">
      <alignment horizontal="center" vertical="center"/>
    </xf>
    <xf numFmtId="0" fontId="33" fillId="0" borderId="44" xfId="2" applyFont="1" applyFill="1" applyBorder="1" applyAlignment="1">
      <alignment horizontal="center" vertical="center"/>
    </xf>
    <xf numFmtId="167" fontId="33" fillId="0" borderId="28" xfId="2" applyNumberFormat="1" applyFont="1" applyBorder="1" applyAlignment="1">
      <alignment vertical="center"/>
    </xf>
    <xf numFmtId="194" fontId="33" fillId="0" borderId="41" xfId="2" applyNumberFormat="1" applyFont="1" applyFill="1" applyBorder="1" applyAlignment="1">
      <alignment horizontal="center" vertical="center"/>
    </xf>
    <xf numFmtId="194" fontId="33" fillId="0" borderId="15" xfId="2" applyNumberFormat="1" applyFont="1" applyFill="1" applyBorder="1" applyAlignment="1">
      <alignment horizontal="center" vertical="center"/>
    </xf>
    <xf numFmtId="49" fontId="33" fillId="0" borderId="28" xfId="2" applyNumberFormat="1" applyFont="1" applyBorder="1" applyAlignment="1">
      <alignment vertical="center"/>
    </xf>
    <xf numFmtId="166" fontId="33" fillId="0" borderId="41" xfId="2" applyNumberFormat="1" applyFont="1" applyFill="1" applyBorder="1" applyAlignment="1">
      <alignment horizontal="center" vertical="center"/>
    </xf>
    <xf numFmtId="195" fontId="33" fillId="0" borderId="28" xfId="2" applyNumberFormat="1" applyFont="1" applyBorder="1" applyAlignment="1">
      <alignment vertical="center"/>
    </xf>
    <xf numFmtId="0" fontId="33" fillId="0" borderId="0" xfId="2" applyFont="1" applyAlignment="1">
      <alignment horizontal="left"/>
    </xf>
    <xf numFmtId="167" fontId="33" fillId="0" borderId="46" xfId="2" applyNumberFormat="1" applyFont="1" applyBorder="1" applyAlignment="1">
      <alignment vertical="center"/>
    </xf>
    <xf numFmtId="194" fontId="33" fillId="0" borderId="31" xfId="2" applyNumberFormat="1" applyFont="1" applyFill="1" applyBorder="1" applyAlignment="1">
      <alignment horizontal="center" vertical="center"/>
    </xf>
    <xf numFmtId="194" fontId="33" fillId="0" borderId="44" xfId="2" applyNumberFormat="1" applyFont="1" applyFill="1" applyBorder="1" applyAlignment="1">
      <alignment horizontal="center" vertical="center"/>
    </xf>
    <xf numFmtId="167" fontId="33" fillId="0" borderId="33" xfId="2" applyNumberFormat="1" applyFont="1" applyBorder="1" applyAlignment="1">
      <alignment vertical="center"/>
    </xf>
    <xf numFmtId="194" fontId="33" fillId="0" borderId="6" xfId="2" applyNumberFormat="1" applyFont="1" applyFill="1" applyBorder="1" applyAlignment="1">
      <alignment horizontal="center" vertical="center"/>
    </xf>
    <xf numFmtId="194" fontId="33" fillId="0" borderId="18" xfId="2" applyNumberFormat="1" applyFont="1" applyFill="1" applyBorder="1" applyAlignment="1">
      <alignment horizontal="center" vertical="center"/>
    </xf>
    <xf numFmtId="167" fontId="33" fillId="0" borderId="35" xfId="2" applyNumberFormat="1" applyFont="1" applyBorder="1" applyAlignment="1">
      <alignment vertical="center"/>
    </xf>
    <xf numFmtId="194" fontId="33" fillId="0" borderId="45" xfId="2" applyNumberFormat="1" applyFont="1" applyFill="1" applyBorder="1" applyAlignment="1">
      <alignment horizontal="center" vertical="center"/>
    </xf>
    <xf numFmtId="194" fontId="33" fillId="0" borderId="17" xfId="2" applyNumberFormat="1" applyFont="1" applyFill="1" applyBorder="1" applyAlignment="1">
      <alignment horizontal="center" vertical="center"/>
    </xf>
    <xf numFmtId="0" fontId="29" fillId="0" borderId="0" xfId="0" applyFont="1" applyFill="1" applyAlignment="1">
      <alignment horizontal="centerContinuous" vertical="center" wrapText="1"/>
    </xf>
    <xf numFmtId="0" fontId="35" fillId="0" borderId="0" xfId="0" applyFont="1" applyFill="1" applyAlignment="1">
      <alignment horizontal="centerContinuous" vertical="center"/>
    </xf>
    <xf numFmtId="0" fontId="32" fillId="0" borderId="0" xfId="0" applyFont="1" applyFill="1" applyAlignment="1">
      <alignment horizontal="centerContinuous" vertical="center"/>
    </xf>
    <xf numFmtId="0" fontId="1" fillId="0" borderId="0" xfId="0" applyFont="1" applyFill="1" applyAlignment="1">
      <alignment horizontal="centerContinuous"/>
    </xf>
    <xf numFmtId="0" fontId="33" fillId="0" borderId="0" xfId="0" applyFont="1" applyFill="1" applyAlignment="1">
      <alignment horizontal="centerContinuous" vertical="center"/>
    </xf>
    <xf numFmtId="0" fontId="35" fillId="0" borderId="4" xfId="0" applyFont="1" applyFill="1" applyBorder="1"/>
    <xf numFmtId="0" fontId="33" fillId="0" borderId="47" xfId="0" applyFont="1" applyFill="1" applyBorder="1" applyAlignment="1">
      <alignment horizontal="center" vertical="center"/>
    </xf>
    <xf numFmtId="0" fontId="33" fillId="0" borderId="48" xfId="0" applyFont="1" applyFill="1" applyBorder="1" applyAlignment="1">
      <alignment horizontal="center" vertical="center"/>
    </xf>
    <xf numFmtId="0" fontId="33" fillId="0" borderId="5" xfId="0" applyFont="1" applyFill="1" applyBorder="1" applyAlignment="1">
      <alignment horizontal="centerContinuous" vertical="center"/>
    </xf>
    <xf numFmtId="0" fontId="35" fillId="0" borderId="48" xfId="0" applyFont="1" applyFill="1" applyBorder="1" applyAlignment="1">
      <alignment horizontal="centerContinuous" vertical="center"/>
    </xf>
    <xf numFmtId="0" fontId="35" fillId="0" borderId="3" xfId="0" applyFont="1" applyFill="1" applyBorder="1" applyAlignment="1">
      <alignment vertical="center"/>
    </xf>
    <xf numFmtId="0" fontId="35" fillId="0" borderId="3" xfId="0" applyFont="1" applyFill="1" applyBorder="1"/>
    <xf numFmtId="0" fontId="35" fillId="0" borderId="30" xfId="0" applyFont="1" applyFill="1" applyBorder="1"/>
    <xf numFmtId="0" fontId="33" fillId="0" borderId="11" xfId="0" applyFont="1" applyFill="1" applyBorder="1" applyAlignment="1">
      <alignment horizontal="centerContinuous" vertical="center"/>
    </xf>
    <xf numFmtId="0" fontId="33" fillId="0" borderId="49" xfId="0" applyFont="1" applyFill="1" applyBorder="1" applyAlignment="1">
      <alignment horizontal="centerContinuous" vertical="center"/>
    </xf>
    <xf numFmtId="0" fontId="33" fillId="0" borderId="48" xfId="0" applyFont="1" applyFill="1" applyBorder="1" applyAlignment="1">
      <alignment horizontal="centerContinuous" vertical="center"/>
    </xf>
    <xf numFmtId="0" fontId="33" fillId="0" borderId="3" xfId="0" applyFont="1" applyFill="1" applyBorder="1" applyAlignment="1">
      <alignment horizontal="center" vertical="center"/>
    </xf>
    <xf numFmtId="0" fontId="33" fillId="0" borderId="3" xfId="0" applyFont="1" applyFill="1" applyBorder="1" applyAlignment="1">
      <alignment horizontal="center" vertical="center" wrapText="1"/>
    </xf>
    <xf numFmtId="0" fontId="33" fillId="0" borderId="28" xfId="0" applyFont="1" applyFill="1" applyBorder="1" applyAlignment="1">
      <alignment horizontal="centerContinuous" vertical="center"/>
    </xf>
    <xf numFmtId="0" fontId="33" fillId="0" borderId="0" xfId="0" applyFont="1" applyFill="1" applyBorder="1" applyAlignment="1">
      <alignment horizontal="centerContinuous" vertical="center"/>
    </xf>
    <xf numFmtId="0" fontId="35" fillId="0" borderId="49" xfId="0" applyFont="1" applyFill="1" applyBorder="1" applyAlignment="1">
      <alignment horizontal="centerContinuous" vertical="center"/>
    </xf>
    <xf numFmtId="0" fontId="35" fillId="0" borderId="1" xfId="0" applyFont="1" applyFill="1" applyBorder="1" applyAlignment="1">
      <alignment vertical="center"/>
    </xf>
    <xf numFmtId="0" fontId="35" fillId="0" borderId="1" xfId="0" applyFont="1" applyFill="1" applyBorder="1" applyAlignment="1">
      <alignment vertical="center" wrapText="1"/>
    </xf>
    <xf numFmtId="0" fontId="33" fillId="0" borderId="35" xfId="0" applyFont="1" applyFill="1" applyBorder="1" applyAlignment="1">
      <alignment vertical="center"/>
    </xf>
    <xf numFmtId="0" fontId="33" fillId="0" borderId="16" xfId="0" applyFont="1" applyFill="1" applyBorder="1" applyAlignment="1">
      <alignment vertical="center"/>
    </xf>
    <xf numFmtId="0" fontId="33" fillId="0" borderId="47" xfId="0" applyFont="1" applyFill="1" applyBorder="1" applyAlignment="1">
      <alignment horizontal="center" vertical="center" wrapText="1"/>
    </xf>
    <xf numFmtId="0" fontId="37" fillId="0" borderId="3" xfId="0" applyFont="1" applyFill="1" applyBorder="1" applyAlignment="1">
      <alignment vertical="center"/>
    </xf>
    <xf numFmtId="196" fontId="33" fillId="0" borderId="3" xfId="0" applyNumberFormat="1" applyFont="1" applyFill="1" applyBorder="1" applyAlignment="1">
      <alignment horizontal="center" vertical="center"/>
    </xf>
    <xf numFmtId="196" fontId="33" fillId="0" borderId="0" xfId="0" applyNumberFormat="1" applyFont="1" applyFill="1" applyBorder="1" applyAlignment="1">
      <alignment horizontal="center" vertical="center"/>
    </xf>
    <xf numFmtId="197" fontId="48" fillId="0" borderId="3" xfId="0" applyNumberFormat="1" applyFont="1" applyFill="1" applyBorder="1" applyAlignment="1">
      <alignment horizontal="center" vertical="center"/>
    </xf>
    <xf numFmtId="197" fontId="48" fillId="0" borderId="0" xfId="0" applyNumberFormat="1" applyFont="1" applyFill="1" applyBorder="1" applyAlignment="1">
      <alignment horizontal="center" vertical="center"/>
    </xf>
    <xf numFmtId="0" fontId="33" fillId="0" borderId="3" xfId="0" applyFont="1" applyFill="1" applyBorder="1" applyAlignment="1">
      <alignment horizontal="left" vertical="center" indent="1"/>
    </xf>
    <xf numFmtId="196" fontId="33" fillId="0" borderId="15" xfId="0" applyNumberFormat="1" applyFont="1" applyFill="1" applyBorder="1" applyAlignment="1">
      <alignment horizontal="center" vertical="center"/>
    </xf>
    <xf numFmtId="0" fontId="33" fillId="0" borderId="1" xfId="0" applyFont="1" applyFill="1" applyBorder="1" applyAlignment="1">
      <alignment horizontal="left" vertical="center" indent="1"/>
    </xf>
    <xf numFmtId="196" fontId="33" fillId="0" borderId="1" xfId="0" applyNumberFormat="1" applyFont="1" applyFill="1" applyBorder="1" applyAlignment="1">
      <alignment horizontal="center" vertical="center"/>
    </xf>
    <xf numFmtId="196" fontId="33" fillId="0" borderId="16" xfId="0" applyNumberFormat="1" applyFont="1" applyFill="1" applyBorder="1" applyAlignment="1">
      <alignment horizontal="center" vertical="center"/>
    </xf>
    <xf numFmtId="197" fontId="48" fillId="0" borderId="1" xfId="0" applyNumberFormat="1" applyFont="1" applyFill="1" applyBorder="1" applyAlignment="1">
      <alignment horizontal="center" vertical="center"/>
    </xf>
    <xf numFmtId="197" fontId="48" fillId="0" borderId="16" xfId="0" applyNumberFormat="1" applyFont="1" applyFill="1" applyBorder="1" applyAlignment="1">
      <alignment horizontal="center" vertical="center"/>
    </xf>
    <xf numFmtId="0" fontId="33" fillId="0" borderId="0" xfId="0" applyFont="1" applyFill="1" applyAlignment="1">
      <alignment vertical="center"/>
    </xf>
    <xf numFmtId="0" fontId="33" fillId="0" borderId="0" xfId="0" applyFont="1" applyFill="1" applyBorder="1" applyAlignment="1">
      <alignment vertical="center"/>
    </xf>
    <xf numFmtId="0" fontId="33" fillId="0" borderId="0" xfId="0" applyFont="1" applyFill="1" applyAlignment="1">
      <alignment horizontal="left" vertical="center"/>
    </xf>
    <xf numFmtId="0" fontId="35" fillId="0" borderId="0" xfId="0" applyFont="1" applyFill="1"/>
    <xf numFmtId="0" fontId="33" fillId="0" borderId="4" xfId="0" applyFont="1" applyFill="1" applyBorder="1" applyAlignment="1">
      <alignment horizontal="centerContinuous" vertical="center"/>
    </xf>
    <xf numFmtId="0" fontId="33" fillId="0" borderId="3" xfId="0" applyFont="1" applyFill="1" applyBorder="1" applyAlignment="1">
      <alignment horizontal="centerContinuous" vertical="center"/>
    </xf>
    <xf numFmtId="0" fontId="33" fillId="0" borderId="1" xfId="0" applyFont="1" applyFill="1" applyBorder="1" applyAlignment="1">
      <alignment vertical="center"/>
    </xf>
    <xf numFmtId="0" fontId="33" fillId="0" borderId="47" xfId="0" applyFont="1" applyFill="1" applyBorder="1" applyAlignment="1">
      <alignment horizontal="centerContinuous" vertical="center"/>
    </xf>
    <xf numFmtId="0" fontId="31" fillId="0" borderId="0" xfId="2" applyFont="1"/>
    <xf numFmtId="0" fontId="34" fillId="0" borderId="29" xfId="2" applyFont="1" applyBorder="1" applyAlignment="1">
      <alignment horizontal="center" vertical="center"/>
    </xf>
    <xf numFmtId="198" fontId="34" fillId="0" borderId="29" xfId="2" applyNumberFormat="1" applyFont="1" applyBorder="1" applyAlignment="1">
      <alignment horizontal="right" vertical="center"/>
    </xf>
    <xf numFmtId="198" fontId="34" fillId="0" borderId="0" xfId="2" applyNumberFormat="1" applyFont="1" applyBorder="1" applyAlignment="1">
      <alignment horizontal="right" vertical="center"/>
    </xf>
    <xf numFmtId="198" fontId="34" fillId="0" borderId="20" xfId="2" applyNumberFormat="1" applyFont="1" applyBorder="1" applyAlignment="1">
      <alignment horizontal="right" vertical="center"/>
    </xf>
    <xf numFmtId="199" fontId="34" fillId="0" borderId="0" xfId="2" applyNumberFormat="1" applyFont="1"/>
    <xf numFmtId="167" fontId="55" fillId="0" borderId="0" xfId="2" applyNumberFormat="1" applyFont="1" applyBorder="1" applyAlignment="1">
      <alignment vertical="center"/>
    </xf>
    <xf numFmtId="0" fontId="55" fillId="0" borderId="29" xfId="2" applyFont="1" applyBorder="1" applyAlignment="1">
      <alignment horizontal="center" vertical="center"/>
    </xf>
    <xf numFmtId="0" fontId="33" fillId="6" borderId="0" xfId="2" applyFont="1" applyFill="1" applyAlignment="1">
      <alignment horizontal="left" vertical="center"/>
    </xf>
    <xf numFmtId="0" fontId="33" fillId="6" borderId="0" xfId="2" applyFont="1" applyFill="1" applyAlignment="1">
      <alignment horizontal="right" vertical="center"/>
    </xf>
    <xf numFmtId="202" fontId="33" fillId="0" borderId="0" xfId="2" applyNumberFormat="1" applyFont="1" applyFill="1" applyAlignment="1">
      <alignment vertical="center"/>
    </xf>
    <xf numFmtId="0" fontId="33" fillId="0" borderId="36" xfId="2" applyFont="1" applyBorder="1" applyAlignment="1">
      <alignment vertical="center" wrapText="1"/>
    </xf>
    <xf numFmtId="0" fontId="33" fillId="0" borderId="6" xfId="2" applyFont="1" applyBorder="1" applyAlignment="1">
      <alignment horizontal="center" vertical="center" wrapText="1"/>
    </xf>
    <xf numFmtId="0" fontId="33" fillId="0" borderId="36" xfId="2" applyFont="1" applyBorder="1" applyAlignment="1">
      <alignment horizontal="center" vertical="center"/>
    </xf>
    <xf numFmtId="167" fontId="33" fillId="0" borderId="0" xfId="2" applyNumberFormat="1" applyFont="1" applyBorder="1" applyAlignment="1">
      <alignment vertical="center"/>
    </xf>
    <xf numFmtId="0" fontId="33" fillId="0" borderId="29" xfId="2" applyFont="1" applyBorder="1" applyAlignment="1">
      <alignment horizontal="center" vertical="center"/>
    </xf>
    <xf numFmtId="198" fontId="33" fillId="0" borderId="29" xfId="2" applyNumberFormat="1" applyFont="1" applyBorder="1" applyAlignment="1">
      <alignment horizontal="right" vertical="center"/>
    </xf>
    <xf numFmtId="198" fontId="33" fillId="0" borderId="0" xfId="2" applyNumberFormat="1" applyFont="1" applyBorder="1" applyAlignment="1">
      <alignment horizontal="right" vertical="center"/>
    </xf>
    <xf numFmtId="198" fontId="33" fillId="0" borderId="20" xfId="2" applyNumberFormat="1" applyFont="1" applyBorder="1" applyAlignment="1">
      <alignment horizontal="right" vertical="center"/>
    </xf>
    <xf numFmtId="167" fontId="56" fillId="0" borderId="0" xfId="2" applyNumberFormat="1" applyFont="1" applyBorder="1" applyAlignment="1">
      <alignment vertical="center"/>
    </xf>
    <xf numFmtId="0" fontId="56" fillId="0" borderId="29" xfId="2" applyFont="1" applyBorder="1" applyAlignment="1">
      <alignment horizontal="center" vertical="center"/>
    </xf>
    <xf numFmtId="199" fontId="33" fillId="0" borderId="29" xfId="2" applyNumberFormat="1" applyFont="1" applyBorder="1" applyAlignment="1">
      <alignment vertical="center"/>
    </xf>
    <xf numFmtId="199" fontId="33" fillId="0" borderId="0" xfId="2" applyNumberFormat="1" applyFont="1" applyBorder="1" applyAlignment="1">
      <alignment vertical="center"/>
    </xf>
    <xf numFmtId="199" fontId="33" fillId="0" borderId="29" xfId="2" applyNumberFormat="1" applyFont="1" applyBorder="1" applyAlignment="1">
      <alignment horizontal="right" vertical="center"/>
    </xf>
    <xf numFmtId="199" fontId="33" fillId="0" borderId="0" xfId="2" applyNumberFormat="1" applyFont="1" applyBorder="1" applyAlignment="1">
      <alignment horizontal="right" vertical="center"/>
    </xf>
    <xf numFmtId="199" fontId="33" fillId="0" borderId="0" xfId="2" applyNumberFormat="1" applyFont="1" applyFill="1" applyBorder="1" applyAlignment="1">
      <alignment horizontal="right" vertical="center"/>
    </xf>
    <xf numFmtId="198" fontId="33" fillId="0" borderId="29" xfId="2" applyNumberFormat="1" applyFont="1" applyFill="1" applyBorder="1" applyAlignment="1">
      <alignment horizontal="right" vertical="center"/>
    </xf>
    <xf numFmtId="198" fontId="33" fillId="0" borderId="0" xfId="2" applyNumberFormat="1" applyFont="1" applyFill="1" applyBorder="1" applyAlignment="1">
      <alignment horizontal="right" vertical="center"/>
    </xf>
    <xf numFmtId="200" fontId="33" fillId="0" borderId="29" xfId="2" applyNumberFormat="1" applyFont="1" applyBorder="1" applyAlignment="1">
      <alignment horizontal="right" vertical="center"/>
    </xf>
    <xf numFmtId="200" fontId="33" fillId="0" borderId="0" xfId="2" applyNumberFormat="1" applyFont="1" applyBorder="1" applyAlignment="1">
      <alignment horizontal="right" vertical="center"/>
    </xf>
    <xf numFmtId="200" fontId="33" fillId="0" borderId="20" xfId="2" applyNumberFormat="1" applyFont="1" applyBorder="1" applyAlignment="1">
      <alignment horizontal="right" vertical="center"/>
    </xf>
    <xf numFmtId="201" fontId="33" fillId="0" borderId="29" xfId="2" applyNumberFormat="1" applyFont="1" applyBorder="1" applyAlignment="1">
      <alignment horizontal="right" vertical="center"/>
    </xf>
    <xf numFmtId="201" fontId="33" fillId="0" borderId="0" xfId="2" applyNumberFormat="1" applyFont="1" applyBorder="1" applyAlignment="1">
      <alignment horizontal="right" vertical="center"/>
    </xf>
    <xf numFmtId="201" fontId="33" fillId="0" borderId="20" xfId="2" applyNumberFormat="1" applyFont="1" applyBorder="1" applyAlignment="1">
      <alignment horizontal="right" vertical="center"/>
    </xf>
    <xf numFmtId="0" fontId="29" fillId="0" borderId="0" xfId="7" applyFont="1" applyFill="1" applyAlignment="1">
      <alignment horizontal="centerContinuous" vertical="center" wrapText="1"/>
    </xf>
    <xf numFmtId="0" fontId="31" fillId="0" borderId="0" xfId="7" applyFont="1" applyFill="1" applyAlignment="1">
      <alignment horizontal="centerContinuous" vertical="center"/>
    </xf>
    <xf numFmtId="0" fontId="31" fillId="0" borderId="0" xfId="7" applyFont="1" applyFill="1" applyAlignment="1">
      <alignment vertical="center"/>
    </xf>
    <xf numFmtId="0" fontId="32" fillId="0" borderId="0" xfId="7" applyFont="1" applyFill="1" applyAlignment="1">
      <alignment horizontal="centerContinuous" vertical="center"/>
    </xf>
    <xf numFmtId="0" fontId="33" fillId="0" borderId="0" xfId="7" applyFont="1" applyFill="1" applyAlignment="1">
      <alignment horizontal="centerContinuous" vertical="center"/>
    </xf>
    <xf numFmtId="0" fontId="33" fillId="0" borderId="0" xfId="7" applyFont="1" applyFill="1" applyAlignment="1">
      <alignment vertical="top"/>
    </xf>
    <xf numFmtId="0" fontId="33" fillId="0" borderId="30" xfId="7" applyFont="1" applyFill="1" applyBorder="1" applyAlignment="1" applyProtection="1">
      <alignment horizontal="centerContinuous" vertical="center"/>
    </xf>
    <xf numFmtId="0" fontId="33" fillId="0" borderId="11" xfId="7" applyFont="1" applyFill="1" applyBorder="1" applyAlignment="1">
      <alignment horizontal="centerContinuous" vertical="center"/>
    </xf>
    <xf numFmtId="0" fontId="33" fillId="0" borderId="30" xfId="7" applyFont="1" applyFill="1" applyBorder="1" applyAlignment="1" applyProtection="1">
      <alignment horizontal="center" vertical="center"/>
    </xf>
    <xf numFmtId="0" fontId="33" fillId="0" borderId="14" xfId="7" applyFont="1" applyFill="1" applyBorder="1" applyAlignment="1">
      <alignment horizontal="centerContinuous" vertical="center"/>
    </xf>
    <xf numFmtId="0" fontId="33" fillId="0" borderId="47" xfId="7" applyFont="1" applyFill="1" applyBorder="1" applyAlignment="1" applyProtection="1">
      <alignment horizontal="center" vertical="center"/>
    </xf>
    <xf numFmtId="0" fontId="33" fillId="0" borderId="47" xfId="7" quotePrefix="1" applyFont="1" applyFill="1" applyBorder="1" applyAlignment="1" applyProtection="1">
      <alignment horizontal="center" vertical="center"/>
    </xf>
    <xf numFmtId="0" fontId="31" fillId="0" borderId="0" xfId="7" applyFont="1" applyFill="1"/>
    <xf numFmtId="0" fontId="34" fillId="0" borderId="0" xfId="7" applyFont="1" applyFill="1"/>
    <xf numFmtId="0" fontId="33" fillId="0" borderId="47" xfId="7" applyFont="1" applyFill="1" applyBorder="1" applyAlignment="1">
      <alignment horizontal="center" vertical="center"/>
    </xf>
    <xf numFmtId="0" fontId="33" fillId="0" borderId="5" xfId="7" applyFont="1" applyFill="1" applyBorder="1" applyAlignment="1">
      <alignment horizontal="centerContinuous" vertical="center"/>
    </xf>
    <xf numFmtId="0" fontId="33" fillId="0" borderId="5" xfId="7" applyFont="1" applyFill="1" applyBorder="1" applyAlignment="1" applyProtection="1">
      <alignment horizontal="centerContinuous" vertical="center"/>
    </xf>
    <xf numFmtId="0" fontId="33" fillId="0" borderId="4" xfId="7" applyFont="1" applyFill="1" applyBorder="1" applyAlignment="1">
      <alignment horizontal="center" vertical="center"/>
    </xf>
    <xf numFmtId="0" fontId="33" fillId="0" borderId="47" xfId="7" applyFont="1" applyFill="1" applyBorder="1" applyAlignment="1" applyProtection="1">
      <alignment horizontal="centerContinuous" vertical="center"/>
    </xf>
    <xf numFmtId="0" fontId="33" fillId="0" borderId="47" xfId="7" applyFont="1" applyFill="1" applyBorder="1" applyAlignment="1">
      <alignment horizontal="centerContinuous" vertical="center"/>
    </xf>
    <xf numFmtId="0" fontId="33" fillId="0" borderId="35" xfId="7" applyFont="1" applyFill="1" applyBorder="1" applyAlignment="1">
      <alignment horizontal="centerContinuous" vertical="center"/>
    </xf>
    <xf numFmtId="0" fontId="33" fillId="0" borderId="16" xfId="7" applyFont="1" applyFill="1" applyBorder="1" applyAlignment="1">
      <alignment horizontal="centerContinuous" vertical="center"/>
    </xf>
    <xf numFmtId="0" fontId="33" fillId="0" borderId="49" xfId="7" applyFont="1" applyFill="1" applyBorder="1" applyAlignment="1">
      <alignment horizontal="centerContinuous" vertical="center"/>
    </xf>
    <xf numFmtId="0" fontId="33" fillId="0" borderId="48" xfId="7" applyFont="1" applyFill="1" applyBorder="1" applyAlignment="1">
      <alignment horizontal="centerContinuous" vertical="center"/>
    </xf>
    <xf numFmtId="203" fontId="33" fillId="0" borderId="28" xfId="7" applyNumberFormat="1" applyFont="1" applyFill="1" applyBorder="1" applyAlignment="1" applyProtection="1">
      <alignment horizontal="left"/>
    </xf>
    <xf numFmtId="204" fontId="48" fillId="0" borderId="28" xfId="7" applyNumberFormat="1" applyFont="1" applyFill="1" applyBorder="1" applyAlignment="1">
      <alignment horizontal="right"/>
    </xf>
    <xf numFmtId="166" fontId="33" fillId="0" borderId="28" xfId="7" applyNumberFormat="1" applyFont="1" applyFill="1" applyBorder="1" applyAlignment="1">
      <alignment horizontal="right"/>
    </xf>
    <xf numFmtId="205" fontId="33" fillId="0" borderId="0" xfId="7" applyNumberFormat="1" applyFont="1" applyFill="1" applyBorder="1" applyAlignment="1">
      <alignment horizontal="right"/>
    </xf>
    <xf numFmtId="205" fontId="33" fillId="0" borderId="28" xfId="7" applyNumberFormat="1" applyFont="1" applyFill="1" applyBorder="1" applyAlignment="1">
      <alignment horizontal="right"/>
    </xf>
    <xf numFmtId="205" fontId="33" fillId="0" borderId="9" xfId="7" applyNumberFormat="1" applyFont="1" applyFill="1" applyBorder="1" applyAlignment="1">
      <alignment horizontal="right"/>
    </xf>
    <xf numFmtId="206" fontId="48" fillId="0" borderId="28" xfId="7" applyNumberFormat="1" applyFont="1" applyFill="1" applyBorder="1" applyAlignment="1">
      <alignment horizontal="right"/>
    </xf>
    <xf numFmtId="206" fontId="48" fillId="0" borderId="15" xfId="7" applyNumberFormat="1" applyFont="1" applyFill="1" applyBorder="1" applyAlignment="1">
      <alignment horizontal="right"/>
    </xf>
    <xf numFmtId="207" fontId="48" fillId="0" borderId="28" xfId="7" applyNumberFormat="1" applyFont="1" applyFill="1" applyBorder="1" applyAlignment="1">
      <alignment horizontal="right"/>
    </xf>
    <xf numFmtId="207" fontId="48" fillId="0" borderId="0" xfId="7" applyNumberFormat="1" applyFont="1" applyFill="1" applyBorder="1" applyAlignment="1">
      <alignment horizontal="right"/>
    </xf>
    <xf numFmtId="207" fontId="48" fillId="0" borderId="14" xfId="7" applyNumberFormat="1" applyFont="1" applyFill="1" applyBorder="1" applyAlignment="1">
      <alignment horizontal="right"/>
    </xf>
    <xf numFmtId="208" fontId="48" fillId="0" borderId="15" xfId="7" applyNumberFormat="1" applyFont="1" applyFill="1" applyBorder="1" applyAlignment="1">
      <alignment horizontal="right"/>
    </xf>
    <xf numFmtId="207" fontId="48" fillId="0" borderId="15" xfId="7" applyNumberFormat="1" applyFont="1" applyFill="1" applyBorder="1" applyAlignment="1">
      <alignment horizontal="right"/>
    </xf>
    <xf numFmtId="206" fontId="48" fillId="0" borderId="0" xfId="7" applyNumberFormat="1" applyFont="1" applyFill="1" applyBorder="1" applyAlignment="1">
      <alignment horizontal="right"/>
    </xf>
    <xf numFmtId="205" fontId="33" fillId="0" borderId="3" xfId="7" applyNumberFormat="1" applyFont="1" applyFill="1" applyBorder="1" applyAlignment="1">
      <alignment horizontal="center"/>
    </xf>
    <xf numFmtId="203" fontId="33" fillId="0" borderId="28" xfId="7" applyNumberFormat="1" applyFont="1" applyFill="1" applyBorder="1" applyAlignment="1">
      <alignment horizontal="left"/>
    </xf>
    <xf numFmtId="204" fontId="48" fillId="0" borderId="3" xfId="7" applyNumberFormat="1" applyFont="1" applyFill="1" applyBorder="1" applyAlignment="1">
      <alignment horizontal="right"/>
    </xf>
    <xf numFmtId="0" fontId="33" fillId="0" borderId="3" xfId="7" applyNumberFormat="1" applyFont="1" applyFill="1" applyBorder="1" applyAlignment="1" applyProtection="1">
      <alignment horizontal="left" vertical="center"/>
    </xf>
    <xf numFmtId="203" fontId="33" fillId="0" borderId="3" xfId="7" applyNumberFormat="1" applyFont="1" applyFill="1" applyBorder="1" applyAlignment="1" applyProtection="1">
      <alignment horizontal="left"/>
    </xf>
    <xf numFmtId="209" fontId="48" fillId="0" borderId="15" xfId="7" applyNumberFormat="1" applyFont="1" applyFill="1" applyBorder="1" applyAlignment="1">
      <alignment horizontal="right"/>
    </xf>
    <xf numFmtId="0" fontId="33" fillId="0" borderId="28" xfId="7" applyNumberFormat="1" applyFont="1" applyFill="1" applyBorder="1" applyAlignment="1" applyProtection="1">
      <alignment vertical="center"/>
    </xf>
    <xf numFmtId="204" fontId="48" fillId="0" borderId="28" xfId="7" applyNumberFormat="1" applyFont="1" applyFill="1" applyBorder="1" applyAlignment="1">
      <alignment horizontal="right" vertical="center"/>
    </xf>
    <xf numFmtId="166" fontId="33" fillId="0" borderId="28" xfId="7" applyNumberFormat="1" applyFont="1" applyFill="1" applyBorder="1" applyAlignment="1">
      <alignment horizontal="right" vertical="center"/>
    </xf>
    <xf numFmtId="205" fontId="33" fillId="0" borderId="0" xfId="7" applyNumberFormat="1" applyFont="1" applyFill="1" applyBorder="1" applyAlignment="1">
      <alignment horizontal="right" vertical="center"/>
    </xf>
    <xf numFmtId="205" fontId="33" fillId="0" borderId="28" xfId="7" applyNumberFormat="1" applyFont="1" applyFill="1" applyBorder="1" applyAlignment="1">
      <alignment horizontal="right" vertical="center"/>
    </xf>
    <xf numFmtId="206" fontId="48" fillId="0" borderId="28" xfId="7" applyNumberFormat="1" applyFont="1" applyFill="1" applyBorder="1" applyAlignment="1">
      <alignment horizontal="right" vertical="center"/>
    </xf>
    <xf numFmtId="206" fontId="48" fillId="0" borderId="15" xfId="7" applyNumberFormat="1" applyFont="1" applyFill="1" applyBorder="1" applyAlignment="1">
      <alignment horizontal="right" vertical="center"/>
    </xf>
    <xf numFmtId="207" fontId="48" fillId="0" borderId="0" xfId="7" applyNumberFormat="1" applyFont="1" applyFill="1" applyBorder="1" applyAlignment="1">
      <alignment horizontal="right" vertical="center"/>
    </xf>
    <xf numFmtId="206" fontId="48" fillId="0" borderId="0" xfId="7" applyNumberFormat="1" applyFont="1" applyFill="1" applyBorder="1" applyAlignment="1">
      <alignment horizontal="right" vertical="center"/>
    </xf>
    <xf numFmtId="203" fontId="33" fillId="0" borderId="28" xfId="7" applyNumberFormat="1" applyFont="1" applyFill="1" applyBorder="1" applyAlignment="1" applyProtection="1">
      <alignment vertical="center"/>
    </xf>
    <xf numFmtId="205" fontId="33" fillId="0" borderId="3" xfId="7" applyNumberFormat="1" applyFont="1" applyFill="1" applyBorder="1" applyAlignment="1">
      <alignment horizontal="right" vertical="center"/>
    </xf>
    <xf numFmtId="203" fontId="33" fillId="0" borderId="1" xfId="7" applyNumberFormat="1" applyFont="1" applyFill="1" applyBorder="1" applyAlignment="1" applyProtection="1">
      <alignment vertical="center"/>
    </xf>
    <xf numFmtId="204" fontId="48" fillId="0" borderId="35" xfId="7" applyNumberFormat="1" applyFont="1" applyFill="1" applyBorder="1" applyAlignment="1">
      <alignment horizontal="right" vertical="center"/>
    </xf>
    <xf numFmtId="166" fontId="33" fillId="0" borderId="35" xfId="7" applyNumberFormat="1" applyFont="1" applyFill="1" applyBorder="1" applyAlignment="1">
      <alignment horizontal="right" vertical="center"/>
    </xf>
    <xf numFmtId="205" fontId="33" fillId="0" borderId="16" xfId="7" applyNumberFormat="1" applyFont="1" applyFill="1" applyBorder="1" applyAlignment="1">
      <alignment horizontal="right" vertical="center"/>
    </xf>
    <xf numFmtId="205" fontId="33" fillId="0" borderId="35" xfId="7" applyNumberFormat="1" applyFont="1" applyFill="1" applyBorder="1" applyAlignment="1">
      <alignment horizontal="right" vertical="center"/>
    </xf>
    <xf numFmtId="206" fontId="48" fillId="0" borderId="35" xfId="7" applyNumberFormat="1" applyFont="1" applyFill="1" applyBorder="1" applyAlignment="1">
      <alignment horizontal="right" vertical="center"/>
    </xf>
    <xf numFmtId="207" fontId="48" fillId="0" borderId="16" xfId="7" applyNumberFormat="1" applyFont="1" applyFill="1" applyBorder="1" applyAlignment="1">
      <alignment horizontal="right" vertical="center"/>
    </xf>
    <xf numFmtId="206" fontId="48" fillId="0" borderId="16" xfId="7" applyNumberFormat="1" applyFont="1" applyFill="1" applyBorder="1" applyAlignment="1">
      <alignment horizontal="right" vertical="center"/>
    </xf>
    <xf numFmtId="205" fontId="33" fillId="0" borderId="1" xfId="7" applyNumberFormat="1" applyFont="1" applyFill="1" applyBorder="1" applyAlignment="1">
      <alignment horizontal="right" vertical="center"/>
    </xf>
    <xf numFmtId="0" fontId="31" fillId="0" borderId="0" xfId="7" applyFont="1" applyFill="1" applyAlignment="1">
      <alignment vertical="top"/>
    </xf>
    <xf numFmtId="0" fontId="34" fillId="0" borderId="0" xfId="7" applyFont="1" applyFill="1" applyAlignment="1">
      <alignment vertical="top"/>
    </xf>
    <xf numFmtId="0" fontId="33" fillId="0" borderId="0" xfId="0" applyFont="1" applyAlignment="1">
      <alignment horizontal="left" vertical="top"/>
    </xf>
    <xf numFmtId="0" fontId="33" fillId="0" borderId="0" xfId="7" applyFont="1" applyFill="1" applyAlignment="1">
      <alignment horizontal="left" vertical="top"/>
    </xf>
    <xf numFmtId="0" fontId="33" fillId="0" borderId="0" xfId="0" applyFont="1" applyFill="1" applyAlignment="1">
      <alignment horizontal="left" vertical="top"/>
    </xf>
    <xf numFmtId="0" fontId="33" fillId="0" borderId="0" xfId="7" applyFont="1" applyFill="1"/>
    <xf numFmtId="203" fontId="31" fillId="0" borderId="0" xfId="7" applyNumberFormat="1" applyFont="1" applyFill="1"/>
    <xf numFmtId="0" fontId="33" fillId="0" borderId="36" xfId="2" applyFont="1" applyBorder="1" applyAlignment="1">
      <alignment horizontal="center" vertical="center" wrapText="1"/>
    </xf>
    <xf numFmtId="0" fontId="29" fillId="0" borderId="0" xfId="8" applyFont="1" applyFill="1" applyAlignment="1" applyProtection="1">
      <alignment horizontal="centerContinuous" vertical="center"/>
    </xf>
    <xf numFmtId="0" fontId="41" fillId="0" borderId="0" xfId="8" applyFont="1" applyFill="1" applyAlignment="1">
      <alignment horizontal="centerContinuous" vertical="center"/>
    </xf>
    <xf numFmtId="0" fontId="41" fillId="0" borderId="0" xfId="8" applyFont="1" applyAlignment="1">
      <alignment horizontal="centerContinuous" vertical="center"/>
    </xf>
    <xf numFmtId="0" fontId="41" fillId="0" borderId="0" xfId="8" applyFont="1"/>
    <xf numFmtId="0" fontId="32" fillId="0" borderId="0" xfId="8" applyFont="1" applyFill="1" applyAlignment="1" applyProtection="1">
      <alignment horizontal="centerContinuous" vertical="center"/>
    </xf>
    <xf numFmtId="0" fontId="31" fillId="0" borderId="0" xfId="8" applyFont="1" applyFill="1" applyAlignment="1">
      <alignment horizontal="centerContinuous" vertical="center"/>
    </xf>
    <xf numFmtId="0" fontId="31" fillId="0" borderId="0" xfId="8" applyFont="1" applyAlignment="1">
      <alignment horizontal="centerContinuous" vertical="center"/>
    </xf>
    <xf numFmtId="0" fontId="31" fillId="0" borderId="0" xfId="8" applyFont="1"/>
    <xf numFmtId="0" fontId="32" fillId="0" borderId="0" xfId="8" applyFont="1" applyFill="1" applyAlignment="1">
      <alignment horizontal="centerContinuous" vertical="center"/>
    </xf>
    <xf numFmtId="0" fontId="31" fillId="0" borderId="0" xfId="8" applyFont="1" applyAlignment="1">
      <alignment vertical="center"/>
    </xf>
    <xf numFmtId="0" fontId="32" fillId="0" borderId="0" xfId="8" applyFont="1" applyAlignment="1">
      <alignment horizontal="centerContinuous" vertical="center"/>
    </xf>
    <xf numFmtId="0" fontId="33" fillId="0" borderId="0" xfId="8" applyFont="1" applyFill="1" applyAlignment="1">
      <alignment horizontal="centerContinuous" vertical="center"/>
    </xf>
    <xf numFmtId="0" fontId="33" fillId="0" borderId="0" xfId="8" applyFont="1" applyAlignment="1">
      <alignment horizontal="centerContinuous" vertical="center"/>
    </xf>
    <xf numFmtId="14" fontId="33" fillId="0" borderId="0" xfId="8" applyNumberFormat="1" applyFont="1" applyAlignment="1">
      <alignment horizontal="centerContinuous" vertical="center"/>
    </xf>
    <xf numFmtId="0" fontId="33" fillId="0" borderId="0" xfId="8" applyFont="1" applyAlignment="1">
      <alignment vertical="center"/>
    </xf>
    <xf numFmtId="0" fontId="33" fillId="0" borderId="10" xfId="8" applyFont="1" applyFill="1" applyBorder="1" applyAlignment="1" applyProtection="1">
      <alignment horizontal="center" vertical="center" wrapText="1"/>
    </xf>
    <xf numFmtId="0" fontId="33" fillId="0" borderId="10" xfId="8" applyFont="1" applyFill="1" applyBorder="1" applyAlignment="1" applyProtection="1">
      <alignment horizontal="center" vertical="center"/>
    </xf>
    <xf numFmtId="0" fontId="34" fillId="0" borderId="0" xfId="8" applyFont="1"/>
    <xf numFmtId="0" fontId="33" fillId="0" borderId="40" xfId="8" applyFont="1" applyFill="1" applyBorder="1" applyAlignment="1" applyProtection="1">
      <alignment horizontal="center" vertical="center"/>
    </xf>
    <xf numFmtId="0" fontId="34" fillId="0" borderId="0" xfId="8" applyFont="1" applyFill="1"/>
    <xf numFmtId="0" fontId="34" fillId="0" borderId="0" xfId="7" applyNumberFormat="1" applyFont="1" applyFill="1" applyBorder="1" applyAlignment="1" applyProtection="1">
      <alignment horizontal="center" vertical="center" wrapText="1"/>
    </xf>
    <xf numFmtId="0" fontId="34" fillId="0" borderId="0" xfId="8" applyFont="1" applyFill="1" applyBorder="1"/>
    <xf numFmtId="0" fontId="33" fillId="0" borderId="34" xfId="7" applyFont="1" applyBorder="1" applyAlignment="1">
      <alignment horizontal="centerContinuous" vertical="center" wrapText="1"/>
    </xf>
    <xf numFmtId="0" fontId="33" fillId="0" borderId="52" xfId="7" applyFont="1" applyBorder="1" applyAlignment="1">
      <alignment horizontal="centerContinuous" vertical="center" wrapText="1"/>
    </xf>
    <xf numFmtId="0" fontId="33" fillId="0" borderId="44" xfId="7" applyFont="1" applyBorder="1" applyAlignment="1">
      <alignment horizontal="centerContinuous" vertical="center" wrapText="1"/>
    </xf>
    <xf numFmtId="0" fontId="34" fillId="0" borderId="0" xfId="7" applyFont="1" applyBorder="1" applyAlignment="1">
      <alignment horizontal="center" vertical="center" wrapText="1"/>
    </xf>
    <xf numFmtId="0" fontId="33" fillId="0" borderId="29" xfId="7" applyNumberFormat="1" applyFont="1" applyFill="1" applyBorder="1" applyAlignment="1" applyProtection="1">
      <alignment horizontal="centerContinuous" vertical="center"/>
    </xf>
    <xf numFmtId="0" fontId="33" fillId="0" borderId="0" xfId="7" applyNumberFormat="1" applyFont="1" applyFill="1" applyBorder="1" applyAlignment="1" applyProtection="1">
      <alignment horizontal="centerContinuous" vertical="center"/>
    </xf>
    <xf numFmtId="0" fontId="33" fillId="0" borderId="20" xfId="7" applyNumberFormat="1" applyFont="1" applyFill="1" applyBorder="1" applyAlignment="1" applyProtection="1">
      <alignment horizontal="centerContinuous" vertical="center"/>
    </xf>
    <xf numFmtId="0" fontId="33" fillId="0" borderId="53" xfId="7" applyNumberFormat="1" applyFont="1" applyFill="1" applyBorder="1" applyAlignment="1" applyProtection="1">
      <alignment vertical="center" wrapText="1"/>
    </xf>
    <xf numFmtId="210" fontId="33" fillId="0" borderId="46" xfId="8" applyNumberFormat="1" applyFont="1" applyFill="1" applyBorder="1" applyAlignment="1" applyProtection="1">
      <alignment horizontal="left" vertical="center"/>
    </xf>
    <xf numFmtId="211" fontId="48" fillId="0" borderId="31" xfId="8" applyNumberFormat="1" applyFont="1" applyFill="1" applyBorder="1" applyAlignment="1">
      <alignment vertical="center"/>
    </xf>
    <xf numFmtId="212" fontId="33" fillId="0" borderId="31" xfId="8" applyNumberFormat="1" applyFont="1" applyFill="1" applyBorder="1" applyAlignment="1">
      <alignment horizontal="right" vertical="center"/>
    </xf>
    <xf numFmtId="212" fontId="33" fillId="0" borderId="52" xfId="8" applyNumberFormat="1" applyFont="1" applyFill="1" applyBorder="1" applyAlignment="1">
      <alignment horizontal="right" vertical="center"/>
    </xf>
    <xf numFmtId="212" fontId="33" fillId="0" borderId="43" xfId="8" applyNumberFormat="1" applyFont="1" applyFill="1" applyBorder="1" applyAlignment="1">
      <alignment horizontal="right" vertical="center"/>
    </xf>
    <xf numFmtId="213" fontId="48" fillId="0" borderId="31" xfId="7" applyNumberFormat="1" applyFont="1" applyFill="1" applyBorder="1" applyAlignment="1">
      <alignment horizontal="right" vertical="center"/>
    </xf>
    <xf numFmtId="213" fontId="48" fillId="0" borderId="52" xfId="7" applyNumberFormat="1" applyFont="1" applyFill="1" applyBorder="1" applyAlignment="1">
      <alignment horizontal="right" vertical="center"/>
    </xf>
    <xf numFmtId="213" fontId="48" fillId="0" borderId="32" xfId="7" applyNumberFormat="1" applyFont="1" applyFill="1" applyBorder="1" applyAlignment="1">
      <alignment horizontal="right" vertical="center"/>
    </xf>
    <xf numFmtId="210" fontId="33" fillId="0" borderId="54" xfId="8" applyNumberFormat="1" applyFont="1" applyFill="1" applyBorder="1" applyAlignment="1" applyProtection="1">
      <alignment horizontal="left"/>
    </xf>
    <xf numFmtId="214" fontId="48" fillId="0" borderId="40" xfId="8" applyNumberFormat="1" applyFont="1" applyFill="1" applyBorder="1" applyAlignment="1">
      <alignment vertical="center"/>
    </xf>
    <xf numFmtId="212" fontId="33" fillId="0" borderId="40" xfId="8" applyNumberFormat="1" applyFont="1" applyFill="1" applyBorder="1" applyAlignment="1">
      <alignment horizontal="right" vertical="center"/>
    </xf>
    <xf numFmtId="212" fontId="33" fillId="0" borderId="9" xfId="8" applyNumberFormat="1" applyFont="1" applyFill="1" applyBorder="1" applyAlignment="1">
      <alignment horizontal="right" vertical="center"/>
    </xf>
    <xf numFmtId="212" fontId="33" fillId="0" borderId="0" xfId="8" applyNumberFormat="1" applyFont="1" applyFill="1" applyBorder="1" applyAlignment="1">
      <alignment horizontal="right" vertical="center"/>
    </xf>
    <xf numFmtId="213" fontId="48" fillId="0" borderId="41" xfId="7" applyNumberFormat="1" applyFont="1" applyFill="1" applyBorder="1" applyAlignment="1">
      <alignment horizontal="right" vertical="center"/>
    </xf>
    <xf numFmtId="213" fontId="48" fillId="0" borderId="0" xfId="7" applyNumberFormat="1" applyFont="1" applyFill="1" applyBorder="1" applyAlignment="1">
      <alignment horizontal="right" vertical="center"/>
    </xf>
    <xf numFmtId="213" fontId="48" fillId="0" borderId="53" xfId="7" applyNumberFormat="1" applyFont="1" applyFill="1" applyBorder="1" applyAlignment="1">
      <alignment horizontal="right" vertical="center"/>
    </xf>
    <xf numFmtId="210" fontId="33" fillId="0" borderId="33" xfId="8" applyNumberFormat="1" applyFont="1" applyFill="1" applyBorder="1" applyAlignment="1" applyProtection="1">
      <alignment horizontal="left" vertical="top"/>
    </xf>
    <xf numFmtId="214" fontId="48" fillId="0" borderId="6" xfId="8" applyNumberFormat="1" applyFont="1" applyFill="1" applyBorder="1" applyAlignment="1">
      <alignment vertical="center"/>
    </xf>
    <xf numFmtId="212" fontId="33" fillId="0" borderId="6" xfId="8" applyNumberFormat="1" applyFont="1" applyFill="1" applyBorder="1" applyAlignment="1">
      <alignment horizontal="right" vertical="center"/>
    </xf>
    <xf numFmtId="212" fontId="33" fillId="0" borderId="8" xfId="8" applyNumberFormat="1" applyFont="1" applyFill="1" applyBorder="1" applyAlignment="1">
      <alignment horizontal="right" vertical="center"/>
    </xf>
    <xf numFmtId="213" fontId="48" fillId="0" borderId="6" xfId="7" applyNumberFormat="1" applyFont="1" applyFill="1" applyBorder="1" applyAlignment="1">
      <alignment horizontal="right" vertical="top"/>
    </xf>
    <xf numFmtId="213" fontId="48" fillId="0" borderId="8" xfId="7" applyNumberFormat="1" applyFont="1" applyFill="1" applyBorder="1" applyAlignment="1">
      <alignment horizontal="right" vertical="top"/>
    </xf>
    <xf numFmtId="213" fontId="48" fillId="0" borderId="55" xfId="7" applyNumberFormat="1" applyFont="1" applyFill="1" applyBorder="1" applyAlignment="1">
      <alignment horizontal="right" vertical="top"/>
    </xf>
    <xf numFmtId="214" fontId="48" fillId="0" borderId="40" xfId="8" applyNumberFormat="1" applyFont="1" applyFill="1" applyBorder="1" applyAlignment="1"/>
    <xf numFmtId="212" fontId="33" fillId="0" borderId="40" xfId="8" applyNumberFormat="1" applyFont="1" applyFill="1" applyBorder="1" applyAlignment="1">
      <alignment horizontal="right"/>
    </xf>
    <xf numFmtId="0" fontId="34" fillId="0" borderId="0" xfId="8" applyFont="1" applyFill="1" applyBorder="1" applyAlignment="1" applyProtection="1">
      <alignment horizontal="center" vertical="center"/>
    </xf>
    <xf numFmtId="0" fontId="34" fillId="0" borderId="0" xfId="8" applyFont="1" applyBorder="1"/>
    <xf numFmtId="210" fontId="33" fillId="0" borderId="28" xfId="8" applyNumberFormat="1" applyFont="1" applyFill="1" applyBorder="1" applyAlignment="1" applyProtection="1">
      <alignment horizontal="left" vertical="center"/>
    </xf>
    <xf numFmtId="214" fontId="48" fillId="0" borderId="41" xfId="8" applyNumberFormat="1" applyFont="1" applyFill="1" applyBorder="1" applyAlignment="1">
      <alignment vertical="center"/>
    </xf>
    <xf numFmtId="212" fontId="33" fillId="0" borderId="41" xfId="8" applyNumberFormat="1" applyFont="1" applyFill="1" applyBorder="1" applyAlignment="1">
      <alignment horizontal="right" vertical="center"/>
    </xf>
    <xf numFmtId="215" fontId="33" fillId="0" borderId="28" xfId="8" applyNumberFormat="1" applyFont="1" applyFill="1" applyBorder="1" applyAlignment="1" applyProtection="1">
      <alignment horizontal="left" vertical="center" wrapText="1"/>
    </xf>
    <xf numFmtId="0" fontId="34" fillId="0" borderId="0" xfId="7" applyFont="1" applyFill="1" applyBorder="1" applyAlignment="1" applyProtection="1">
      <alignment horizontal="center" vertical="center" wrapText="1"/>
    </xf>
    <xf numFmtId="210" fontId="33" fillId="0" borderId="28" xfId="8" applyNumberFormat="1" applyFont="1" applyFill="1" applyBorder="1" applyAlignment="1">
      <alignment horizontal="left" vertical="center"/>
    </xf>
    <xf numFmtId="0" fontId="33" fillId="0" borderId="23" xfId="8" applyFont="1" applyFill="1" applyBorder="1"/>
    <xf numFmtId="215" fontId="33" fillId="0" borderId="28" xfId="8" applyNumberFormat="1" applyFont="1" applyFill="1" applyBorder="1" applyAlignment="1" applyProtection="1">
      <alignment horizontal="left" vertical="center"/>
    </xf>
    <xf numFmtId="210" fontId="33" fillId="0" borderId="28" xfId="8" applyNumberFormat="1" applyFont="1" applyFill="1" applyBorder="1" applyAlignment="1" applyProtection="1">
      <alignment horizontal="left" vertical="center" wrapText="1"/>
    </xf>
    <xf numFmtId="213" fontId="33" fillId="0" borderId="0" xfId="8" applyNumberFormat="1" applyFont="1" applyBorder="1"/>
    <xf numFmtId="210" fontId="33" fillId="0" borderId="28" xfId="8" applyNumberFormat="1" applyFont="1" applyFill="1" applyBorder="1" applyAlignment="1">
      <alignment vertical="center"/>
    </xf>
    <xf numFmtId="210" fontId="33" fillId="0" borderId="33" xfId="8" applyNumberFormat="1" applyFont="1" applyFill="1" applyBorder="1" applyAlignment="1">
      <alignment vertical="top"/>
    </xf>
    <xf numFmtId="213" fontId="48" fillId="0" borderId="6" xfId="7" applyNumberFormat="1" applyFont="1" applyFill="1" applyBorder="1" applyAlignment="1">
      <alignment horizontal="right" vertical="center"/>
    </xf>
    <xf numFmtId="213" fontId="48" fillId="0" borderId="8" xfId="7" applyNumberFormat="1" applyFont="1" applyFill="1" applyBorder="1" applyAlignment="1">
      <alignment horizontal="right" vertical="center"/>
    </xf>
    <xf numFmtId="213" fontId="48" fillId="0" borderId="55" xfId="7" applyNumberFormat="1" applyFont="1" applyFill="1" applyBorder="1" applyAlignment="1">
      <alignment horizontal="right" vertical="center"/>
    </xf>
    <xf numFmtId="0" fontId="33" fillId="0" borderId="0" xfId="8" applyFont="1" applyFill="1"/>
    <xf numFmtId="0" fontId="33" fillId="0" borderId="0" xfId="8" applyFont="1"/>
    <xf numFmtId="210" fontId="33" fillId="0" borderId="54" xfId="8" applyNumberFormat="1" applyFont="1" applyFill="1" applyBorder="1" applyAlignment="1">
      <alignment horizontal="left" vertical="center"/>
    </xf>
    <xf numFmtId="214" fontId="48" fillId="0" borderId="40" xfId="8" applyNumberFormat="1" applyFont="1" applyFill="1" applyBorder="1" applyAlignment="1">
      <alignment vertical="top"/>
    </xf>
    <xf numFmtId="210" fontId="33" fillId="0" borderId="28" xfId="8" applyNumberFormat="1" applyFont="1" applyFill="1" applyBorder="1" applyAlignment="1">
      <alignment horizontal="left"/>
    </xf>
    <xf numFmtId="214" fontId="48" fillId="0" borderId="41" xfId="8" applyNumberFormat="1" applyFont="1" applyFill="1" applyBorder="1" applyAlignment="1"/>
    <xf numFmtId="214" fontId="48" fillId="0" borderId="41" xfId="8" applyNumberFormat="1" applyFont="1" applyFill="1" applyBorder="1" applyAlignment="1" applyProtection="1">
      <alignment vertical="center"/>
    </xf>
    <xf numFmtId="0" fontId="33" fillId="0" borderId="28" xfId="8" applyFont="1" applyFill="1" applyBorder="1" applyAlignment="1" applyProtection="1">
      <alignment horizontal="left" vertical="center"/>
    </xf>
    <xf numFmtId="210" fontId="33" fillId="0" borderId="28" xfId="8" applyNumberFormat="1" applyFont="1" applyFill="1" applyBorder="1" applyAlignment="1" applyProtection="1">
      <alignment horizontal="left" vertical="top"/>
    </xf>
    <xf numFmtId="214" fontId="48" fillId="0" borderId="41" xfId="8" applyNumberFormat="1" applyFont="1" applyFill="1" applyBorder="1" applyAlignment="1">
      <alignment vertical="center" wrapText="1"/>
    </xf>
    <xf numFmtId="0" fontId="34" fillId="0" borderId="0" xfId="8" applyFont="1" applyAlignment="1">
      <alignment wrapText="1"/>
    </xf>
    <xf numFmtId="0" fontId="34" fillId="0" borderId="0" xfId="8" applyFont="1" applyFill="1" applyAlignment="1">
      <alignment wrapText="1"/>
    </xf>
    <xf numFmtId="210" fontId="33" fillId="0" borderId="35" xfId="8" applyNumberFormat="1" applyFont="1" applyFill="1" applyBorder="1" applyAlignment="1" applyProtection="1">
      <alignment horizontal="left" vertical="center"/>
    </xf>
    <xf numFmtId="214" fontId="48" fillId="0" borderId="45" xfId="8" applyNumberFormat="1" applyFont="1" applyFill="1" applyBorder="1" applyAlignment="1">
      <alignment vertical="center"/>
    </xf>
    <xf numFmtId="212" fontId="33" fillId="0" borderId="45" xfId="8" applyNumberFormat="1" applyFont="1" applyFill="1" applyBorder="1" applyAlignment="1">
      <alignment horizontal="right" vertical="center"/>
    </xf>
    <xf numFmtId="212" fontId="33" fillId="0" borderId="16" xfId="8" applyNumberFormat="1" applyFont="1" applyFill="1" applyBorder="1" applyAlignment="1">
      <alignment horizontal="right" vertical="center"/>
    </xf>
    <xf numFmtId="213" fontId="48" fillId="0" borderId="45" xfId="7" applyNumberFormat="1" applyFont="1" applyFill="1" applyBorder="1" applyAlignment="1">
      <alignment horizontal="right" vertical="center"/>
    </xf>
    <xf numFmtId="213" fontId="48" fillId="0" borderId="16" xfId="7" applyNumberFormat="1" applyFont="1" applyFill="1" applyBorder="1" applyAlignment="1">
      <alignment horizontal="right" vertical="center"/>
    </xf>
    <xf numFmtId="213" fontId="48" fillId="0" borderId="56" xfId="7" applyNumberFormat="1" applyFont="1" applyFill="1" applyBorder="1" applyAlignment="1">
      <alignment horizontal="right" vertical="center"/>
    </xf>
    <xf numFmtId="210" fontId="33" fillId="0" borderId="0" xfId="8" applyNumberFormat="1" applyFont="1" applyFill="1" applyBorder="1" applyAlignment="1" applyProtection="1">
      <alignment horizontal="left" vertical="center"/>
    </xf>
    <xf numFmtId="216" fontId="48" fillId="0" borderId="0" xfId="8" applyNumberFormat="1" applyFont="1" applyFill="1" applyBorder="1" applyAlignment="1">
      <alignment vertical="center"/>
    </xf>
    <xf numFmtId="213" fontId="48" fillId="0" borderId="0" xfId="8" applyNumberFormat="1" applyFont="1" applyFill="1" applyBorder="1" applyAlignment="1">
      <alignment vertical="center"/>
    </xf>
    <xf numFmtId="213" fontId="33" fillId="0" borderId="0" xfId="8" applyNumberFormat="1" applyFont="1" applyFill="1" applyBorder="1" applyAlignment="1">
      <alignment horizontal="right" vertical="center"/>
    </xf>
    <xf numFmtId="213" fontId="34" fillId="0" borderId="0" xfId="8" applyNumberFormat="1" applyFont="1" applyFill="1" applyBorder="1" applyAlignment="1">
      <alignment horizontal="right" vertical="center"/>
    </xf>
    <xf numFmtId="216" fontId="58" fillId="0" borderId="0" xfId="8" applyNumberFormat="1" applyFont="1" applyFill="1" applyBorder="1" applyAlignment="1">
      <alignment vertical="center"/>
    </xf>
    <xf numFmtId="212" fontId="34" fillId="0" borderId="0" xfId="8" applyNumberFormat="1" applyFont="1" applyFill="1" applyBorder="1" applyAlignment="1">
      <alignment horizontal="right" vertical="center"/>
    </xf>
    <xf numFmtId="213" fontId="58" fillId="0" borderId="0" xfId="8" applyNumberFormat="1" applyFont="1" applyFill="1" applyBorder="1" applyAlignment="1">
      <alignment vertical="center"/>
    </xf>
    <xf numFmtId="210" fontId="34" fillId="0" borderId="0" xfId="8" applyNumberFormat="1" applyFont="1" applyFill="1" applyBorder="1" applyAlignment="1" applyProtection="1">
      <alignment horizontal="left" vertical="center"/>
    </xf>
    <xf numFmtId="217" fontId="58" fillId="0" borderId="0" xfId="7" applyNumberFormat="1" applyFont="1" applyFill="1" applyBorder="1" applyAlignment="1">
      <alignment horizontal="right" vertical="center"/>
    </xf>
    <xf numFmtId="0" fontId="34" fillId="0" borderId="0" xfId="8" applyFont="1" applyFill="1" applyBorder="1" applyAlignment="1">
      <alignment horizontal="center" vertical="center"/>
    </xf>
    <xf numFmtId="0" fontId="34" fillId="0" borderId="0" xfId="7" applyFont="1" applyFill="1" applyBorder="1" applyAlignment="1">
      <alignment horizontal="center" vertical="center"/>
    </xf>
    <xf numFmtId="0" fontId="34" fillId="0" borderId="0" xfId="7" applyFont="1" applyFill="1" applyBorder="1" applyAlignment="1">
      <alignment horizontal="centerContinuous" vertical="center"/>
    </xf>
    <xf numFmtId="0" fontId="34" fillId="0" borderId="0" xfId="7" applyFont="1" applyFill="1" applyBorder="1" applyAlignment="1">
      <alignment horizontal="centerContinuous" vertical="center" wrapText="1"/>
    </xf>
    <xf numFmtId="0" fontId="34" fillId="0" borderId="0" xfId="7" applyNumberFormat="1" applyFont="1" applyFill="1" applyBorder="1" applyAlignment="1" applyProtection="1">
      <alignment horizontal="center" vertical="center"/>
    </xf>
    <xf numFmtId="210" fontId="34" fillId="0" borderId="0" xfId="8" applyNumberFormat="1" applyFont="1" applyFill="1" applyBorder="1" applyAlignment="1" applyProtection="1">
      <alignment horizontal="left"/>
    </xf>
    <xf numFmtId="214" fontId="58" fillId="0" borderId="0" xfId="8" applyNumberFormat="1" applyFont="1" applyFill="1" applyBorder="1" applyAlignment="1">
      <alignment vertical="center"/>
    </xf>
    <xf numFmtId="210" fontId="34" fillId="0" borderId="0" xfId="8" applyNumberFormat="1" applyFont="1" applyFill="1" applyBorder="1" applyAlignment="1" applyProtection="1">
      <alignment horizontal="left" vertical="top"/>
    </xf>
    <xf numFmtId="212" fontId="34" fillId="0" borderId="0" xfId="8" applyNumberFormat="1" applyFont="1" applyFill="1" applyBorder="1" applyAlignment="1">
      <alignment horizontal="right"/>
    </xf>
    <xf numFmtId="217" fontId="58" fillId="0" borderId="0" xfId="7" applyNumberFormat="1" applyFont="1" applyFill="1" applyBorder="1" applyAlignment="1">
      <alignment horizontal="right" vertical="top"/>
    </xf>
    <xf numFmtId="214" fontId="58" fillId="0" borderId="0" xfId="8" applyNumberFormat="1" applyFont="1" applyFill="1" applyBorder="1" applyAlignment="1"/>
    <xf numFmtId="215" fontId="34" fillId="0" borderId="0" xfId="8" applyNumberFormat="1" applyFont="1" applyFill="1" applyBorder="1" applyAlignment="1" applyProtection="1">
      <alignment horizontal="left" vertical="center"/>
    </xf>
    <xf numFmtId="0" fontId="34" fillId="0" borderId="0" xfId="8" applyFont="1" applyFill="1" applyBorder="1" applyAlignment="1"/>
    <xf numFmtId="0" fontId="34" fillId="0" borderId="0" xfId="8" applyFont="1" applyAlignment="1"/>
    <xf numFmtId="0" fontId="34" fillId="0" borderId="0" xfId="8" applyFont="1" applyFill="1" applyBorder="1" applyAlignment="1">
      <alignment vertical="center"/>
    </xf>
    <xf numFmtId="0" fontId="34" fillId="0" borderId="0" xfId="8" applyFont="1" applyAlignment="1">
      <alignment vertical="center"/>
    </xf>
    <xf numFmtId="210" fontId="34" fillId="0" borderId="0" xfId="8" applyNumberFormat="1" applyFont="1" applyFill="1" applyBorder="1" applyAlignment="1">
      <alignment horizontal="left" vertical="center"/>
    </xf>
    <xf numFmtId="0" fontId="45" fillId="0" borderId="0" xfId="8" applyFont="1" applyFill="1" applyBorder="1"/>
    <xf numFmtId="0" fontId="31" fillId="0" borderId="0" xfId="8" applyFont="1" applyFill="1" applyBorder="1"/>
    <xf numFmtId="205" fontId="34" fillId="0" borderId="0" xfId="8" applyNumberFormat="1" applyFont="1" applyFill="1" applyBorder="1" applyAlignment="1">
      <alignment horizontal="right" vertical="center"/>
    </xf>
    <xf numFmtId="210" fontId="34" fillId="0" borderId="0" xfId="8" applyNumberFormat="1" applyFont="1" applyFill="1" applyBorder="1" applyAlignment="1">
      <alignment vertical="center"/>
    </xf>
    <xf numFmtId="210" fontId="34" fillId="0" borderId="0" xfId="8" applyNumberFormat="1" applyFont="1" applyFill="1" applyBorder="1" applyAlignment="1">
      <alignment vertical="top"/>
    </xf>
    <xf numFmtId="214" fontId="58" fillId="0" borderId="0" xfId="8" applyNumberFormat="1" applyFont="1" applyFill="1" applyBorder="1" applyAlignment="1">
      <alignment vertical="top"/>
    </xf>
    <xf numFmtId="210" fontId="34" fillId="0" borderId="0" xfId="8" applyNumberFormat="1" applyFont="1" applyFill="1" applyBorder="1" applyAlignment="1">
      <alignment horizontal="left"/>
    </xf>
    <xf numFmtId="214" fontId="58" fillId="0" borderId="0" xfId="8" applyNumberFormat="1" applyFont="1" applyFill="1" applyBorder="1" applyAlignment="1" applyProtection="1">
      <alignment vertical="center"/>
    </xf>
    <xf numFmtId="0" fontId="34" fillId="0" borderId="0" xfId="8" applyFont="1" applyFill="1" applyBorder="1" applyAlignment="1" applyProtection="1">
      <alignment horizontal="left" vertical="center"/>
    </xf>
    <xf numFmtId="205" fontId="34" fillId="0" borderId="0" xfId="8" applyNumberFormat="1" applyFont="1" applyFill="1" applyBorder="1" applyAlignment="1">
      <alignment horizontal="right"/>
    </xf>
    <xf numFmtId="218" fontId="58" fillId="0" borderId="0" xfId="8" applyNumberFormat="1" applyFont="1" applyFill="1" applyBorder="1" applyAlignment="1">
      <alignment horizontal="center" vertical="center"/>
    </xf>
    <xf numFmtId="0" fontId="29" fillId="0" borderId="0" xfId="8" applyFont="1" applyFill="1" applyBorder="1" applyAlignment="1">
      <alignment horizontal="centerContinuous" vertical="center"/>
    </xf>
    <xf numFmtId="0" fontId="37" fillId="0" borderId="0" xfId="8" applyFont="1" applyFill="1" applyAlignment="1" applyProtection="1">
      <alignment horizontal="centerContinuous" vertical="center"/>
    </xf>
    <xf numFmtId="0" fontId="32" fillId="0" borderId="0" xfId="8" applyFont="1" applyFill="1" applyBorder="1" applyAlignment="1">
      <alignment horizontal="centerContinuous" vertical="center"/>
    </xf>
    <xf numFmtId="14" fontId="32" fillId="0" borderId="0" xfId="8" applyNumberFormat="1" applyFont="1" applyAlignment="1">
      <alignment horizontal="centerContinuous" vertical="center"/>
    </xf>
    <xf numFmtId="0" fontId="32" fillId="0" borderId="0" xfId="8" applyFont="1" applyAlignment="1">
      <alignment vertical="center"/>
    </xf>
    <xf numFmtId="0" fontId="32" fillId="0" borderId="0" xfId="8" applyFont="1" applyAlignment="1">
      <alignment horizontal="center" vertical="center"/>
    </xf>
    <xf numFmtId="0" fontId="32" fillId="0" borderId="28" xfId="8" applyFont="1" applyBorder="1" applyAlignment="1">
      <alignment horizontal="centerContinuous" vertical="center"/>
    </xf>
    <xf numFmtId="0" fontId="32" fillId="0" borderId="0" xfId="8" applyFont="1"/>
    <xf numFmtId="0" fontId="33" fillId="0" borderId="10" xfId="8" applyFont="1" applyFill="1" applyBorder="1" applyAlignment="1">
      <alignment horizontal="center" vertical="center" wrapText="1"/>
    </xf>
    <xf numFmtId="0" fontId="33" fillId="0" borderId="10" xfId="8" applyFont="1" applyFill="1" applyBorder="1" applyAlignment="1">
      <alignment horizontal="center" vertical="center"/>
    </xf>
    <xf numFmtId="0" fontId="33" fillId="0" borderId="43" xfId="8" applyFont="1" applyFill="1" applyBorder="1" applyAlignment="1" applyProtection="1">
      <alignment horizontal="center" vertical="center"/>
    </xf>
    <xf numFmtId="0" fontId="33" fillId="0" borderId="36" xfId="7" applyFont="1" applyBorder="1" applyAlignment="1">
      <alignment horizontal="centerContinuous" vertical="center" wrapText="1"/>
    </xf>
    <xf numFmtId="0" fontId="33" fillId="0" borderId="8" xfId="7" applyFont="1" applyBorder="1" applyAlignment="1">
      <alignment horizontal="centerContinuous" vertical="center" wrapText="1"/>
    </xf>
    <xf numFmtId="0" fontId="33" fillId="0" borderId="18" xfId="7" applyFont="1" applyBorder="1" applyAlignment="1">
      <alignment horizontal="centerContinuous" vertical="center" wrapText="1"/>
    </xf>
    <xf numFmtId="210" fontId="33" fillId="0" borderId="23" xfId="8" applyNumberFormat="1" applyFont="1" applyFill="1" applyBorder="1" applyAlignment="1" applyProtection="1">
      <alignment horizontal="left" vertical="center"/>
    </xf>
    <xf numFmtId="211" fontId="48" fillId="0" borderId="41" xfId="8" applyNumberFormat="1" applyFont="1" applyFill="1" applyBorder="1" applyAlignment="1">
      <alignment vertical="center"/>
    </xf>
    <xf numFmtId="205" fontId="33" fillId="0" borderId="52" xfId="8" applyNumberFormat="1" applyFont="1" applyBorder="1" applyAlignment="1">
      <alignment horizontal="right" vertical="center"/>
    </xf>
    <xf numFmtId="166" fontId="33" fillId="0" borderId="43" xfId="8" applyNumberFormat="1" applyFont="1" applyBorder="1" applyAlignment="1">
      <alignment horizontal="center" vertical="center"/>
    </xf>
    <xf numFmtId="166" fontId="33" fillId="0" borderId="0" xfId="8" applyNumberFormat="1" applyFont="1" applyBorder="1" applyAlignment="1">
      <alignment horizontal="center" vertical="center"/>
    </xf>
    <xf numFmtId="217" fontId="48" fillId="0" borderId="40" xfId="8" applyNumberFormat="1" applyFont="1" applyFill="1" applyBorder="1" applyAlignment="1">
      <alignment horizontal="center" vertical="center"/>
    </xf>
    <xf numFmtId="217" fontId="33" fillId="0" borderId="52" xfId="8" applyNumberFormat="1" applyFont="1" applyBorder="1" applyAlignment="1">
      <alignment horizontal="right" vertical="center"/>
    </xf>
    <xf numFmtId="217" fontId="33" fillId="0" borderId="43" xfId="8" applyNumberFormat="1" applyFont="1" applyBorder="1" applyAlignment="1">
      <alignment horizontal="right" vertical="center"/>
    </xf>
    <xf numFmtId="217" fontId="33" fillId="0" borderId="0" xfId="8" applyNumberFormat="1" applyFont="1" applyBorder="1" applyAlignment="1">
      <alignment horizontal="right" vertical="center"/>
    </xf>
    <xf numFmtId="217" fontId="48" fillId="0" borderId="32" xfId="7" applyNumberFormat="1" applyFont="1" applyFill="1" applyBorder="1" applyAlignment="1">
      <alignment horizontal="right" vertical="center"/>
    </xf>
    <xf numFmtId="210" fontId="33" fillId="0" borderId="58" xfId="8" applyNumberFormat="1" applyFont="1" applyFill="1" applyBorder="1" applyAlignment="1" applyProtection="1">
      <alignment horizontal="left" vertical="center"/>
    </xf>
    <xf numFmtId="212" fontId="33" fillId="0" borderId="40" xfId="8" applyNumberFormat="1" applyFont="1" applyFill="1" applyBorder="1" applyAlignment="1"/>
    <xf numFmtId="205" fontId="33" fillId="0" borderId="0" xfId="8" applyNumberFormat="1" applyFont="1" applyBorder="1" applyAlignment="1"/>
    <xf numFmtId="166" fontId="33" fillId="0" borderId="0" xfId="8" applyNumberFormat="1" applyFont="1" applyBorder="1" applyAlignment="1">
      <alignment horizontal="center"/>
    </xf>
    <xf numFmtId="217" fontId="48" fillId="0" borderId="40" xfId="8" applyNumberFormat="1" applyFont="1" applyFill="1" applyBorder="1" applyAlignment="1"/>
    <xf numFmtId="217" fontId="33" fillId="0" borderId="0" xfId="8" applyNumberFormat="1" applyFont="1" applyBorder="1" applyAlignment="1"/>
    <xf numFmtId="217" fontId="48" fillId="0" borderId="53" xfId="7" applyNumberFormat="1" applyFont="1" applyFill="1" applyBorder="1" applyAlignment="1"/>
    <xf numFmtId="205" fontId="33" fillId="0" borderId="0" xfId="8" applyNumberFormat="1" applyFont="1" applyBorder="1" applyAlignment="1">
      <alignment horizontal="right" vertical="center"/>
    </xf>
    <xf numFmtId="217" fontId="48" fillId="0" borderId="41" xfId="8" applyNumberFormat="1" applyFont="1" applyFill="1" applyBorder="1" applyAlignment="1">
      <alignment horizontal="center" vertical="center"/>
    </xf>
    <xf numFmtId="217" fontId="48" fillId="0" borderId="53" xfId="7" applyNumberFormat="1" applyFont="1" applyFill="1" applyBorder="1" applyAlignment="1">
      <alignment horizontal="right" vertical="center"/>
    </xf>
    <xf numFmtId="205" fontId="33" fillId="0" borderId="0" xfId="8" applyNumberFormat="1" applyFont="1" applyBorder="1"/>
    <xf numFmtId="166" fontId="33" fillId="0" borderId="23" xfId="9" applyNumberFormat="1" applyFont="1" applyBorder="1" applyAlignment="1" applyProtection="1">
      <alignment horizontal="left" vertical="center"/>
    </xf>
    <xf numFmtId="166" fontId="33" fillId="0" borderId="0" xfId="8" applyNumberFormat="1" applyFont="1" applyFill="1" applyBorder="1" applyAlignment="1">
      <alignment horizontal="center" vertical="center"/>
    </xf>
    <xf numFmtId="166" fontId="33" fillId="0" borderId="24" xfId="9" applyNumberFormat="1" applyFont="1" applyBorder="1" applyAlignment="1" applyProtection="1">
      <alignment horizontal="left" vertical="center"/>
    </xf>
    <xf numFmtId="205" fontId="33" fillId="0" borderId="16" xfId="8" applyNumberFormat="1" applyFont="1" applyBorder="1" applyAlignment="1">
      <alignment horizontal="right" vertical="center"/>
    </xf>
    <xf numFmtId="166" fontId="33" fillId="0" borderId="16" xfId="8" applyNumberFormat="1" applyFont="1" applyFill="1" applyBorder="1" applyAlignment="1">
      <alignment horizontal="center" vertical="center"/>
    </xf>
    <xf numFmtId="166" fontId="33" fillId="0" borderId="16" xfId="8" applyNumberFormat="1" applyFont="1" applyBorder="1" applyAlignment="1">
      <alignment horizontal="center" vertical="center"/>
    </xf>
    <xf numFmtId="217" fontId="48" fillId="0" borderId="45" xfId="8" applyNumberFormat="1" applyFont="1" applyFill="1" applyBorder="1" applyAlignment="1">
      <alignment horizontal="center" vertical="center"/>
    </xf>
    <xf numFmtId="217" fontId="33" fillId="0" borderId="16" xfId="8" applyNumberFormat="1" applyFont="1" applyBorder="1" applyAlignment="1">
      <alignment horizontal="right" vertical="center"/>
    </xf>
    <xf numFmtId="217" fontId="48" fillId="0" borderId="56" xfId="7" applyNumberFormat="1" applyFont="1" applyFill="1" applyBorder="1" applyAlignment="1">
      <alignment horizontal="right" vertical="center"/>
    </xf>
    <xf numFmtId="0" fontId="33" fillId="0" borderId="0" xfId="8" applyFont="1" applyBorder="1"/>
    <xf numFmtId="205" fontId="33" fillId="0" borderId="0" xfId="8" applyNumberFormat="1" applyFont="1" applyFill="1" applyBorder="1" applyAlignment="1">
      <alignment horizontal="right" vertical="center"/>
    </xf>
    <xf numFmtId="0" fontId="33" fillId="0" borderId="0" xfId="8" applyFont="1" applyFill="1" applyBorder="1"/>
    <xf numFmtId="0" fontId="33" fillId="0" borderId="0" xfId="8" applyFont="1" applyFill="1" applyBorder="1" applyAlignment="1" applyProtection="1">
      <alignment horizontal="center" vertical="center"/>
    </xf>
    <xf numFmtId="0" fontId="33" fillId="0" borderId="0" xfId="7" applyFont="1" applyFill="1" applyBorder="1" applyAlignment="1" applyProtection="1">
      <alignment horizontal="center" vertical="center"/>
    </xf>
    <xf numFmtId="0" fontId="33" fillId="0" borderId="0" xfId="8" applyFont="1" applyFill="1" applyBorder="1" applyAlignment="1">
      <alignment horizontal="center" vertical="center"/>
    </xf>
    <xf numFmtId="0" fontId="33" fillId="0" borderId="0" xfId="7" applyFont="1" applyFill="1" applyBorder="1" applyAlignment="1"/>
    <xf numFmtId="0" fontId="33" fillId="0" borderId="0" xfId="8" applyFont="1" applyFill="1" applyBorder="1" applyAlignment="1"/>
    <xf numFmtId="0" fontId="37" fillId="0" borderId="0" xfId="8" applyFont="1" applyFill="1" applyBorder="1" applyAlignment="1" applyProtection="1">
      <alignment horizontal="center" vertical="center"/>
    </xf>
    <xf numFmtId="0" fontId="33" fillId="0" borderId="0" xfId="8" applyNumberFormat="1" applyFont="1" applyFill="1" applyBorder="1" applyAlignment="1" applyProtection="1">
      <alignment horizontal="center" vertical="center"/>
    </xf>
    <xf numFmtId="0" fontId="33" fillId="0" borderId="0" xfId="7" applyFont="1" applyFill="1" applyBorder="1" applyAlignment="1">
      <alignment horizontal="center" vertical="center"/>
    </xf>
    <xf numFmtId="0" fontId="37" fillId="0" borderId="0" xfId="7" applyFont="1" applyFill="1" applyBorder="1" applyAlignment="1">
      <alignment horizontal="center" vertical="center"/>
    </xf>
    <xf numFmtId="0" fontId="33" fillId="0" borderId="0" xfId="8" applyFont="1" applyFill="1" applyBorder="1" applyAlignment="1" applyProtection="1">
      <alignment horizontal="left" vertical="center"/>
    </xf>
    <xf numFmtId="0" fontId="33" fillId="0" borderId="0" xfId="7" applyNumberFormat="1" applyFont="1" applyFill="1" applyBorder="1" applyAlignment="1" applyProtection="1">
      <alignment horizontal="center" vertical="center"/>
    </xf>
    <xf numFmtId="211" fontId="48" fillId="0" borderId="0" xfId="8" applyNumberFormat="1" applyFont="1" applyFill="1" applyBorder="1" applyAlignment="1">
      <alignment vertical="center"/>
    </xf>
    <xf numFmtId="166" fontId="33" fillId="0" borderId="0" xfId="8" applyNumberFormat="1" applyFont="1" applyFill="1" applyBorder="1" applyAlignment="1"/>
    <xf numFmtId="0" fontId="33" fillId="0" borderId="0" xfId="8" applyFont="1" applyFill="1" applyBorder="1" applyAlignment="1">
      <alignment horizontal="right" vertical="center"/>
    </xf>
    <xf numFmtId="166" fontId="33" fillId="0" borderId="0" xfId="8" applyNumberFormat="1" applyFont="1" applyFill="1" applyBorder="1" applyAlignment="1">
      <alignment horizontal="right" vertical="center"/>
    </xf>
    <xf numFmtId="217" fontId="48" fillId="0" borderId="0" xfId="8" applyNumberFormat="1" applyFont="1" applyFill="1" applyBorder="1" applyAlignment="1">
      <alignment horizontal="center" vertical="center"/>
    </xf>
    <xf numFmtId="217" fontId="48" fillId="0" borderId="0" xfId="7" applyNumberFormat="1" applyFont="1" applyFill="1" applyBorder="1" applyAlignment="1">
      <alignment horizontal="right" vertical="center"/>
    </xf>
    <xf numFmtId="217" fontId="48" fillId="0" borderId="0" xfId="8" applyNumberFormat="1" applyFont="1" applyFill="1" applyBorder="1" applyAlignment="1">
      <alignment horizontal="right" vertical="center"/>
    </xf>
    <xf numFmtId="217" fontId="33" fillId="0" borderId="0" xfId="8" applyNumberFormat="1" applyFont="1" applyFill="1" applyBorder="1" applyAlignment="1"/>
    <xf numFmtId="210" fontId="33" fillId="0" borderId="0" xfId="8" applyNumberFormat="1" applyFont="1" applyFill="1" applyBorder="1" applyAlignment="1" applyProtection="1">
      <alignment horizontal="left"/>
    </xf>
    <xf numFmtId="214" fontId="48" fillId="0" borderId="0" xfId="8" applyNumberFormat="1" applyFont="1" applyFill="1" applyBorder="1" applyAlignment="1"/>
    <xf numFmtId="212" fontId="33" fillId="0" borderId="0" xfId="8" applyNumberFormat="1" applyFont="1" applyFill="1" applyBorder="1" applyAlignment="1">
      <alignment horizontal="right"/>
    </xf>
    <xf numFmtId="166" fontId="33" fillId="0" borderId="0" xfId="8" applyNumberFormat="1" applyFont="1" applyFill="1" applyBorder="1"/>
    <xf numFmtId="205" fontId="33" fillId="0" borderId="0" xfId="8" applyNumberFormat="1" applyFont="1" applyFill="1" applyBorder="1" applyAlignment="1">
      <alignment horizontal="right"/>
    </xf>
    <xf numFmtId="217" fontId="48" fillId="0" borderId="0" xfId="8" applyNumberFormat="1" applyFont="1" applyFill="1" applyBorder="1" applyAlignment="1">
      <alignment horizontal="center"/>
    </xf>
    <xf numFmtId="217" fontId="48" fillId="0" borderId="0" xfId="7" applyNumberFormat="1" applyFont="1" applyFill="1" applyBorder="1" applyAlignment="1">
      <alignment horizontal="right"/>
    </xf>
    <xf numFmtId="217" fontId="48" fillId="0" borderId="0" xfId="8" applyNumberFormat="1" applyFont="1" applyFill="1" applyBorder="1" applyAlignment="1">
      <alignment horizontal="right"/>
    </xf>
    <xf numFmtId="217" fontId="33" fillId="0" borderId="0" xfId="8" applyNumberFormat="1" applyFont="1" applyFill="1" applyBorder="1"/>
    <xf numFmtId="214" fontId="48" fillId="0" borderId="0" xfId="8" applyNumberFormat="1" applyFont="1" applyFill="1" applyBorder="1" applyAlignment="1">
      <alignment vertical="center"/>
    </xf>
    <xf numFmtId="212" fontId="33" fillId="0" borderId="0" xfId="8" applyNumberFormat="1" applyFont="1" applyFill="1" applyBorder="1" applyAlignment="1" applyProtection="1">
      <alignment horizontal="right" vertical="center"/>
    </xf>
    <xf numFmtId="205" fontId="33" fillId="0" borderId="0" xfId="8" applyNumberFormat="1" applyFont="1" applyFill="1" applyBorder="1"/>
    <xf numFmtId="166" fontId="33" fillId="0" borderId="0" xfId="9" applyNumberFormat="1" applyFont="1" applyFill="1" applyBorder="1" applyAlignment="1" applyProtection="1">
      <alignment horizontal="left"/>
    </xf>
    <xf numFmtId="217" fontId="48" fillId="0" borderId="0" xfId="8" applyNumberFormat="1" applyFont="1" applyFill="1" applyBorder="1"/>
    <xf numFmtId="0" fontId="33" fillId="0" borderId="0" xfId="8" applyFont="1" applyFill="1" applyBorder="1" applyAlignment="1">
      <alignment vertical="center"/>
    </xf>
    <xf numFmtId="218" fontId="48" fillId="0" borderId="0" xfId="8" applyNumberFormat="1" applyFont="1" applyFill="1" applyBorder="1" applyAlignment="1">
      <alignment horizontal="center" vertical="center"/>
    </xf>
    <xf numFmtId="2" fontId="33" fillId="0" borderId="0" xfId="8" applyNumberFormat="1" applyFont="1" applyFill="1" applyBorder="1"/>
    <xf numFmtId="217" fontId="33" fillId="0" borderId="0" xfId="8" applyNumberFormat="1" applyFont="1"/>
    <xf numFmtId="0" fontId="29" fillId="0" borderId="0" xfId="7" applyFont="1" applyFill="1" applyAlignment="1">
      <alignment horizontal="centerContinuous"/>
    </xf>
    <xf numFmtId="0" fontId="31" fillId="0" borderId="0" xfId="7" applyFont="1" applyFill="1" applyAlignment="1">
      <alignment horizontal="centerContinuous"/>
    </xf>
    <xf numFmtId="0" fontId="60" fillId="0" borderId="0" xfId="7" applyFont="1"/>
    <xf numFmtId="0" fontId="32" fillId="0" borderId="0" xfId="7" applyFont="1" applyFill="1" applyBorder="1" applyAlignment="1">
      <alignment horizontal="centerContinuous" vertical="top"/>
    </xf>
    <xf numFmtId="0" fontId="33" fillId="0" borderId="0" xfId="7" applyFont="1" applyFill="1" applyBorder="1" applyAlignment="1">
      <alignment horizontal="centerContinuous" vertical="top"/>
    </xf>
    <xf numFmtId="0" fontId="31" fillId="0" borderId="0" xfId="7" applyFont="1" applyAlignment="1">
      <alignment vertical="center"/>
    </xf>
    <xf numFmtId="49" fontId="34" fillId="0" borderId="50" xfId="7" applyNumberFormat="1" applyFont="1" applyFill="1" applyBorder="1" applyAlignment="1">
      <alignment horizontal="center" vertical="center"/>
    </xf>
    <xf numFmtId="0" fontId="34" fillId="0" borderId="38" xfId="7" applyFont="1" applyBorder="1" applyAlignment="1">
      <alignment horizontal="center" vertical="center" wrapText="1"/>
    </xf>
    <xf numFmtId="49" fontId="34" fillId="0" borderId="50" xfId="7" applyNumberFormat="1" applyFont="1" applyFill="1" applyBorder="1" applyAlignment="1">
      <alignment horizontal="center" vertical="center" wrapText="1"/>
    </xf>
    <xf numFmtId="0" fontId="34" fillId="0" borderId="50" xfId="7" applyNumberFormat="1" applyFont="1" applyFill="1" applyBorder="1" applyAlignment="1">
      <alignment horizontal="center" vertical="center"/>
    </xf>
    <xf numFmtId="49" fontId="34" fillId="0" borderId="61" xfId="7" applyNumberFormat="1" applyFont="1" applyFill="1" applyBorder="1" applyAlignment="1">
      <alignment horizontal="center" vertical="center" wrapText="1"/>
    </xf>
    <xf numFmtId="0" fontId="31" fillId="0" borderId="0" xfId="7" applyFont="1"/>
    <xf numFmtId="0" fontId="34" fillId="0" borderId="34" xfId="7" applyNumberFormat="1" applyFont="1" applyFill="1" applyBorder="1" applyAlignment="1">
      <alignment horizontal="centerContinuous" vertical="center"/>
    </xf>
    <xf numFmtId="0" fontId="34" fillId="0" borderId="43" xfId="7" applyNumberFormat="1" applyFont="1" applyFill="1" applyBorder="1" applyAlignment="1">
      <alignment horizontal="centerContinuous" vertical="center"/>
    </xf>
    <xf numFmtId="0" fontId="34" fillId="0" borderId="52" xfId="7" applyNumberFormat="1" applyFont="1" applyFill="1" applyBorder="1" applyAlignment="1">
      <alignment horizontal="centerContinuous" vertical="center"/>
    </xf>
    <xf numFmtId="0" fontId="34" fillId="0" borderId="32" xfId="7" applyNumberFormat="1" applyFont="1" applyFill="1" applyBorder="1" applyAlignment="1">
      <alignment horizontal="centerContinuous" vertical="center"/>
    </xf>
    <xf numFmtId="0" fontId="34" fillId="0" borderId="34" xfId="7" applyFont="1" applyBorder="1" applyAlignment="1">
      <alignment horizontal="centerContinuous" vertical="center"/>
    </xf>
    <xf numFmtId="0" fontId="34" fillId="0" borderId="43" xfId="7" applyFont="1" applyBorder="1" applyAlignment="1">
      <alignment horizontal="centerContinuous" vertical="center"/>
    </xf>
    <xf numFmtId="0" fontId="34" fillId="0" borderId="52" xfId="7" applyFont="1" applyBorder="1" applyAlignment="1">
      <alignment horizontal="centerContinuous" vertical="center"/>
    </xf>
    <xf numFmtId="0" fontId="34" fillId="0" borderId="31" xfId="7" applyFont="1" applyBorder="1" applyAlignment="1">
      <alignment horizontal="centerContinuous" vertical="center"/>
    </xf>
    <xf numFmtId="49" fontId="34" fillId="0" borderId="34" xfId="7" applyNumberFormat="1" applyFont="1" applyFill="1" applyBorder="1" applyAlignment="1">
      <alignment horizontal="centerContinuous" vertical="center"/>
    </xf>
    <xf numFmtId="49" fontId="34" fillId="0" borderId="52" xfId="7" applyNumberFormat="1" applyFont="1" applyFill="1" applyBorder="1" applyAlignment="1">
      <alignment horizontal="centerContinuous" vertical="center"/>
    </xf>
    <xf numFmtId="49" fontId="34" fillId="0" borderId="44" xfId="7" applyNumberFormat="1" applyFont="1" applyFill="1" applyBorder="1" applyAlignment="1">
      <alignment horizontal="centerContinuous" vertical="center"/>
    </xf>
    <xf numFmtId="0" fontId="37" fillId="0" borderId="28" xfId="7" applyFont="1" applyFill="1" applyBorder="1" applyAlignment="1">
      <alignment horizontal="left" vertical="center"/>
    </xf>
    <xf numFmtId="219" fontId="37" fillId="0" borderId="29" xfId="7" applyNumberFormat="1" applyFont="1" applyFill="1" applyBorder="1" applyAlignment="1">
      <alignment horizontal="right" vertical="center"/>
    </xf>
    <xf numFmtId="219" fontId="37" fillId="0" borderId="0" xfId="7" applyNumberFormat="1" applyFont="1" applyFill="1" applyBorder="1" applyAlignment="1">
      <alignment horizontal="right" vertical="center"/>
    </xf>
    <xf numFmtId="219" fontId="37" fillId="0" borderId="20" xfId="7" applyNumberFormat="1" applyFont="1" applyFill="1" applyBorder="1" applyAlignment="1">
      <alignment horizontal="right" vertical="center"/>
    </xf>
    <xf numFmtId="220" fontId="49" fillId="0" borderId="0" xfId="7" applyNumberFormat="1" applyFont="1" applyFill="1" applyBorder="1" applyAlignment="1">
      <alignment horizontal="right" vertical="center"/>
    </xf>
    <xf numFmtId="220" fontId="49" fillId="0" borderId="15" xfId="7" applyNumberFormat="1" applyFont="1" applyFill="1" applyBorder="1" applyAlignment="1">
      <alignment horizontal="right" vertical="center"/>
    </xf>
    <xf numFmtId="0" fontId="33" fillId="0" borderId="28" xfId="7" applyFont="1" applyFill="1" applyBorder="1" applyAlignment="1">
      <alignment vertical="center"/>
    </xf>
    <xf numFmtId="219" fontId="33" fillId="0" borderId="29" xfId="7" applyNumberFormat="1" applyFont="1" applyFill="1" applyBorder="1" applyAlignment="1">
      <alignment horizontal="right" vertical="center"/>
    </xf>
    <xf numFmtId="219" fontId="33" fillId="0" borderId="0" xfId="7" applyNumberFormat="1" applyFont="1" applyFill="1" applyBorder="1" applyAlignment="1">
      <alignment horizontal="right" vertical="center"/>
    </xf>
    <xf numFmtId="219" fontId="33" fillId="0" borderId="20" xfId="7" applyNumberFormat="1" applyFont="1" applyFill="1" applyBorder="1" applyAlignment="1">
      <alignment horizontal="right" vertical="center"/>
    </xf>
    <xf numFmtId="220" fontId="48" fillId="0" borderId="0" xfId="7" applyNumberFormat="1" applyFont="1" applyFill="1" applyBorder="1" applyAlignment="1">
      <alignment horizontal="right" vertical="center"/>
    </xf>
    <xf numFmtId="220" fontId="48" fillId="0" borderId="15" xfId="7" applyNumberFormat="1" applyFont="1" applyFill="1" applyBorder="1" applyAlignment="1">
      <alignment horizontal="right" vertical="center"/>
    </xf>
    <xf numFmtId="0" fontId="34" fillId="0" borderId="0" xfId="7" applyFont="1"/>
    <xf numFmtId="0" fontId="33" fillId="0" borderId="28" xfId="7" applyFont="1" applyFill="1" applyBorder="1" applyAlignment="1">
      <alignment horizontal="left" vertical="center"/>
    </xf>
    <xf numFmtId="0" fontId="33" fillId="0" borderId="28" xfId="7" applyFont="1" applyFill="1" applyBorder="1" applyAlignment="1">
      <alignment vertical="center" wrapText="1"/>
    </xf>
    <xf numFmtId="219" fontId="33" fillId="0" borderId="29" xfId="7" applyNumberFormat="1" applyFont="1" applyFill="1" applyBorder="1" applyAlignment="1">
      <alignment horizontal="right"/>
    </xf>
    <xf numFmtId="219" fontId="33" fillId="0" borderId="0" xfId="7" applyNumberFormat="1" applyFont="1" applyFill="1" applyBorder="1" applyAlignment="1">
      <alignment horizontal="right"/>
    </xf>
    <xf numFmtId="219" fontId="33" fillId="0" borderId="20" xfId="7" applyNumberFormat="1" applyFont="1" applyFill="1" applyBorder="1" applyAlignment="1">
      <alignment horizontal="right"/>
    </xf>
    <xf numFmtId="220" fontId="48" fillId="0" borderId="0" xfId="7" applyNumberFormat="1" applyFont="1" applyFill="1" applyBorder="1" applyAlignment="1">
      <alignment horizontal="right"/>
    </xf>
    <xf numFmtId="220" fontId="48" fillId="0" borderId="15" xfId="7" applyNumberFormat="1" applyFont="1" applyFill="1" applyBorder="1" applyAlignment="1">
      <alignment horizontal="right"/>
    </xf>
    <xf numFmtId="0" fontId="31" fillId="0" borderId="0" xfId="7" applyFont="1" applyBorder="1"/>
    <xf numFmtId="0" fontId="34" fillId="0" borderId="0" xfId="7" applyFont="1" applyFill="1" applyBorder="1" applyAlignment="1">
      <alignment horizontal="left" vertical="center"/>
    </xf>
    <xf numFmtId="0" fontId="31" fillId="0" borderId="0" xfId="7" applyFont="1" applyBorder="1" applyAlignment="1"/>
    <xf numFmtId="0" fontId="37" fillId="0" borderId="28" xfId="7" applyFont="1" applyFill="1" applyBorder="1" applyAlignment="1">
      <alignment vertical="center"/>
    </xf>
    <xf numFmtId="219" fontId="37" fillId="0" borderId="29" xfId="7" applyNumberFormat="1" applyFont="1" applyFill="1" applyBorder="1" applyAlignment="1">
      <alignment horizontal="right"/>
    </xf>
    <xf numFmtId="219" fontId="37" fillId="0" borderId="0" xfId="7" applyNumberFormat="1" applyFont="1" applyFill="1" applyBorder="1" applyAlignment="1">
      <alignment horizontal="right"/>
    </xf>
    <xf numFmtId="219" fontId="37" fillId="0" borderId="20" xfId="7" applyNumberFormat="1" applyFont="1" applyFill="1" applyBorder="1" applyAlignment="1">
      <alignment horizontal="right"/>
    </xf>
    <xf numFmtId="220" fontId="49" fillId="0" borderId="0" xfId="7" applyNumberFormat="1" applyFont="1" applyFill="1" applyBorder="1" applyAlignment="1">
      <alignment horizontal="right"/>
    </xf>
    <xf numFmtId="220" fontId="49" fillId="0" borderId="15" xfId="7" applyNumberFormat="1" applyFont="1" applyFill="1" applyBorder="1" applyAlignment="1">
      <alignment horizontal="right"/>
    </xf>
    <xf numFmtId="205" fontId="33" fillId="0" borderId="29" xfId="7" applyNumberFormat="1" applyFont="1" applyFill="1" applyBorder="1" applyAlignment="1">
      <alignment horizontal="right" vertical="center"/>
    </xf>
    <xf numFmtId="205" fontId="33" fillId="0" borderId="20" xfId="7" applyNumberFormat="1" applyFont="1" applyFill="1" applyBorder="1" applyAlignment="1">
      <alignment horizontal="right" vertical="center"/>
    </xf>
    <xf numFmtId="220" fontId="48" fillId="0" borderId="29" xfId="7" applyNumberFormat="1" applyFont="1" applyFill="1" applyBorder="1" applyAlignment="1">
      <alignment horizontal="right" vertical="center"/>
    </xf>
    <xf numFmtId="0" fontId="37" fillId="0" borderId="35" xfId="7" applyFont="1" applyFill="1" applyBorder="1" applyAlignment="1">
      <alignment vertical="center"/>
    </xf>
    <xf numFmtId="219" fontId="37" fillId="0" borderId="37" xfId="7" applyNumberFormat="1" applyFont="1" applyFill="1" applyBorder="1" applyAlignment="1">
      <alignment horizontal="right" vertical="center"/>
    </xf>
    <xf numFmtId="219" fontId="37" fillId="0" borderId="16" xfId="7" applyNumberFormat="1" applyFont="1" applyFill="1" applyBorder="1" applyAlignment="1">
      <alignment horizontal="right" vertical="center"/>
    </xf>
    <xf numFmtId="220" fontId="49" fillId="0" borderId="37" xfId="7" applyNumberFormat="1" applyFont="1" applyFill="1" applyBorder="1" applyAlignment="1">
      <alignment horizontal="right" vertical="center"/>
    </xf>
    <xf numFmtId="220" fontId="49" fillId="0" borderId="16" xfId="7" applyNumberFormat="1" applyFont="1" applyFill="1" applyBorder="1" applyAlignment="1">
      <alignment horizontal="right" vertical="center"/>
    </xf>
    <xf numFmtId="220" fontId="49" fillId="0" borderId="17" xfId="7" applyNumberFormat="1" applyFont="1" applyFill="1" applyBorder="1" applyAlignment="1">
      <alignment horizontal="right" vertical="center"/>
    </xf>
    <xf numFmtId="0" fontId="33" fillId="0" borderId="11" xfId="7" applyFont="1" applyFill="1" applyBorder="1" applyAlignment="1"/>
    <xf numFmtId="0" fontId="33" fillId="0" borderId="0" xfId="7" applyFont="1" applyFill="1" applyAlignment="1">
      <alignment horizontal="left" vertical="center"/>
    </xf>
    <xf numFmtId="0" fontId="31" fillId="0" borderId="0" xfId="7" applyFont="1" applyBorder="1" applyAlignment="1">
      <alignment horizontal="left"/>
    </xf>
    <xf numFmtId="0" fontId="30" fillId="0" borderId="0" xfId="7" applyFont="1" applyBorder="1" applyAlignment="1">
      <alignment horizontal="centerContinuous"/>
    </xf>
    <xf numFmtId="0" fontId="30" fillId="0" borderId="0" xfId="7" applyFont="1" applyBorder="1"/>
    <xf numFmtId="0" fontId="31" fillId="0" borderId="0" xfId="7" applyFont="1" applyBorder="1" applyAlignment="1">
      <alignment horizontal="right"/>
    </xf>
    <xf numFmtId="0" fontId="58" fillId="0" borderId="0" xfId="10" applyFont="1" applyFill="1" applyBorder="1" applyAlignment="1">
      <alignment horizontal="center" vertical="center"/>
    </xf>
    <xf numFmtId="0" fontId="34" fillId="0" borderId="0" xfId="7" applyFont="1" applyBorder="1" applyAlignment="1">
      <alignment vertical="top"/>
    </xf>
    <xf numFmtId="0" fontId="29" fillId="0" borderId="0" xfId="2" applyFont="1" applyAlignment="1">
      <alignment horizontal="centerContinuous" vertical="center" wrapText="1"/>
    </xf>
    <xf numFmtId="0" fontId="30" fillId="0" borderId="0" xfId="2" applyFont="1" applyAlignment="1">
      <alignment horizontal="centerContinuous" vertical="center"/>
    </xf>
    <xf numFmtId="0" fontId="33" fillId="0" borderId="22" xfId="2" applyNumberFormat="1" applyFont="1" applyBorder="1" applyAlignment="1">
      <alignment horizontal="centerContinuous" vertical="center"/>
    </xf>
    <xf numFmtId="0" fontId="33" fillId="0" borderId="12" xfId="2" applyNumberFormat="1" applyFont="1" applyBorder="1" applyAlignment="1">
      <alignment horizontal="centerContinuous" vertical="center"/>
    </xf>
    <xf numFmtId="0" fontId="33" fillId="0" borderId="7" xfId="2" applyNumberFormat="1" applyFont="1" applyBorder="1" applyAlignment="1">
      <alignment horizontal="center" vertical="center" wrapText="1"/>
    </xf>
    <xf numFmtId="0" fontId="33" fillId="0" borderId="51" xfId="2" applyNumberFormat="1" applyFont="1" applyBorder="1" applyAlignment="1">
      <alignment horizontal="centerContinuous" vertical="center" wrapText="1"/>
    </xf>
    <xf numFmtId="0" fontId="33" fillId="0" borderId="7" xfId="2" applyFont="1" applyBorder="1" applyAlignment="1">
      <alignment horizontal="centerContinuous" vertical="center" wrapText="1"/>
    </xf>
    <xf numFmtId="0" fontId="33" fillId="0" borderId="8" xfId="2" applyNumberFormat="1" applyFont="1" applyBorder="1" applyAlignment="1">
      <alignment horizontal="centerContinuous" vertical="center"/>
    </xf>
    <xf numFmtId="0" fontId="33" fillId="0" borderId="7" xfId="2" applyNumberFormat="1" applyFont="1" applyBorder="1" applyAlignment="1">
      <alignment horizontal="centerContinuous" vertical="center"/>
    </xf>
    <xf numFmtId="0" fontId="33" fillId="0" borderId="20" xfId="0" applyNumberFormat="1" applyFont="1" applyFill="1" applyBorder="1" applyAlignment="1">
      <alignment horizontal="center" vertical="center" wrapText="1"/>
    </xf>
    <xf numFmtId="0" fontId="33" fillId="0" borderId="40" xfId="0" applyNumberFormat="1" applyFont="1" applyFill="1" applyBorder="1" applyAlignment="1">
      <alignment horizontal="center" vertical="center" wrapText="1"/>
    </xf>
    <xf numFmtId="0" fontId="33" fillId="0" borderId="57" xfId="0" applyNumberFormat="1" applyFont="1" applyFill="1" applyBorder="1" applyAlignment="1">
      <alignment horizontal="center" vertical="center" wrapText="1"/>
    </xf>
    <xf numFmtId="0" fontId="33" fillId="0" borderId="34" xfId="2" applyNumberFormat="1" applyFont="1" applyBorder="1" applyAlignment="1">
      <alignment horizontal="centerContinuous" vertical="center"/>
    </xf>
    <xf numFmtId="0" fontId="33" fillId="0" borderId="52" xfId="2" applyNumberFormat="1" applyFont="1" applyBorder="1" applyAlignment="1">
      <alignment horizontal="centerContinuous" vertical="center"/>
    </xf>
    <xf numFmtId="0" fontId="33" fillId="0" borderId="43" xfId="2" applyNumberFormat="1" applyFont="1" applyBorder="1" applyAlignment="1">
      <alignment horizontal="centerContinuous" vertical="center"/>
    </xf>
    <xf numFmtId="0" fontId="33" fillId="0" borderId="44" xfId="2" applyNumberFormat="1" applyFont="1" applyBorder="1" applyAlignment="1">
      <alignment horizontal="centerContinuous" vertical="center"/>
    </xf>
    <xf numFmtId="0" fontId="37" fillId="0" borderId="58" xfId="2" applyFont="1" applyBorder="1"/>
    <xf numFmtId="221" fontId="37" fillId="0" borderId="0" xfId="2" applyNumberFormat="1" applyFont="1" applyBorder="1" applyAlignment="1">
      <alignment horizontal="center" vertical="center"/>
    </xf>
    <xf numFmtId="177" fontId="37" fillId="0" borderId="29" xfId="2" applyNumberFormat="1" applyFont="1" applyBorder="1" applyAlignment="1">
      <alignment horizontal="center" vertical="center"/>
    </xf>
    <xf numFmtId="177" fontId="37" fillId="0" borderId="20" xfId="2" applyNumberFormat="1" applyFont="1" applyBorder="1" applyAlignment="1">
      <alignment horizontal="center" vertical="center"/>
    </xf>
    <xf numFmtId="222" fontId="37" fillId="0" borderId="0" xfId="2" applyNumberFormat="1" applyFont="1" applyBorder="1" applyAlignment="1">
      <alignment horizontal="center" vertical="center"/>
    </xf>
    <xf numFmtId="222" fontId="37" fillId="0" borderId="20" xfId="2" applyNumberFormat="1" applyFont="1" applyBorder="1" applyAlignment="1">
      <alignment horizontal="center" vertical="center"/>
    </xf>
    <xf numFmtId="196" fontId="49" fillId="0" borderId="0" xfId="2" applyNumberFormat="1" applyFont="1" applyBorder="1" applyAlignment="1">
      <alignment horizontal="center" vertical="center"/>
    </xf>
    <xf numFmtId="196" fontId="49" fillId="0" borderId="15" xfId="2" applyNumberFormat="1" applyFont="1" applyBorder="1" applyAlignment="1">
      <alignment horizontal="center" vertical="center"/>
    </xf>
    <xf numFmtId="0" fontId="30" fillId="0" borderId="0" xfId="2" applyFont="1"/>
    <xf numFmtId="0" fontId="33" fillId="0" borderId="23" xfId="2" applyFont="1" applyBorder="1" applyAlignment="1">
      <alignment horizontal="left"/>
    </xf>
    <xf numFmtId="221" fontId="33" fillId="0" borderId="0" xfId="2" applyNumberFormat="1" applyFont="1" applyBorder="1" applyAlignment="1">
      <alignment horizontal="center" vertical="center"/>
    </xf>
    <xf numFmtId="177" fontId="33" fillId="0" borderId="29" xfId="2" applyNumberFormat="1" applyFont="1" applyBorder="1" applyAlignment="1">
      <alignment horizontal="center" vertical="center"/>
    </xf>
    <xf numFmtId="177" fontId="33" fillId="0" borderId="20" xfId="2" applyNumberFormat="1" applyFont="1" applyBorder="1" applyAlignment="1">
      <alignment horizontal="center" vertical="center"/>
    </xf>
    <xf numFmtId="222" fontId="33" fillId="0" borderId="0" xfId="2" applyNumberFormat="1" applyFont="1" applyBorder="1" applyAlignment="1">
      <alignment horizontal="center" vertical="center"/>
    </xf>
    <xf numFmtId="222" fontId="33" fillId="0" borderId="20" xfId="2" applyNumberFormat="1" applyFont="1" applyBorder="1" applyAlignment="1">
      <alignment horizontal="center" vertical="center"/>
    </xf>
    <xf numFmtId="196" fontId="48" fillId="0" borderId="0" xfId="2" applyNumberFormat="1" applyFont="1" applyBorder="1" applyAlignment="1">
      <alignment horizontal="center" vertical="center"/>
    </xf>
    <xf numFmtId="196" fontId="48" fillId="0" borderId="15" xfId="2" applyNumberFormat="1" applyFont="1" applyBorder="1" applyAlignment="1">
      <alignment horizontal="center" vertical="center"/>
    </xf>
    <xf numFmtId="0" fontId="31" fillId="0" borderId="0" xfId="2" applyFont="1" applyAlignment="1">
      <alignment horizontal="left"/>
    </xf>
    <xf numFmtId="0" fontId="33" fillId="0" borderId="23" xfId="2" applyFont="1" applyBorder="1" applyAlignment="1">
      <alignment horizontal="left" indent="1"/>
    </xf>
    <xf numFmtId="0" fontId="31" fillId="0" borderId="0" xfId="2" applyFont="1" applyAlignment="1">
      <alignment horizontal="left" indent="1"/>
    </xf>
    <xf numFmtId="221" fontId="33" fillId="0" borderId="20" xfId="2" applyNumberFormat="1" applyFont="1" applyBorder="1" applyAlignment="1">
      <alignment horizontal="center" vertical="center"/>
    </xf>
    <xf numFmtId="177" fontId="33" fillId="0" borderId="0" xfId="2" applyNumberFormat="1" applyFont="1" applyBorder="1" applyAlignment="1">
      <alignment horizontal="center" vertical="center"/>
    </xf>
    <xf numFmtId="0" fontId="33" fillId="0" borderId="23" xfId="2" applyFont="1" applyBorder="1"/>
    <xf numFmtId="0" fontId="37" fillId="0" borderId="23" xfId="2" applyFont="1" applyBorder="1"/>
    <xf numFmtId="221" fontId="37" fillId="0" borderId="20" xfId="2" applyNumberFormat="1" applyFont="1" applyBorder="1" applyAlignment="1">
      <alignment horizontal="center" vertical="center"/>
    </xf>
    <xf numFmtId="177" fontId="37" fillId="0" borderId="0" xfId="2" applyNumberFormat="1" applyFont="1" applyBorder="1" applyAlignment="1">
      <alignment horizontal="center" vertical="center"/>
    </xf>
    <xf numFmtId="0" fontId="37" fillId="0" borderId="24" xfId="2" applyFont="1" applyBorder="1"/>
    <xf numFmtId="221" fontId="37" fillId="0" borderId="16" xfId="2" applyNumberFormat="1" applyFont="1" applyBorder="1" applyAlignment="1">
      <alignment horizontal="center" vertical="center"/>
    </xf>
    <xf numFmtId="177" fontId="37" fillId="0" borderId="37" xfId="2" applyNumberFormat="1" applyFont="1" applyBorder="1" applyAlignment="1">
      <alignment horizontal="center" vertical="center"/>
    </xf>
    <xf numFmtId="177" fontId="37" fillId="0" borderId="21" xfId="2" applyNumberFormat="1" applyFont="1" applyBorder="1" applyAlignment="1">
      <alignment horizontal="center" vertical="center"/>
    </xf>
    <xf numFmtId="222" fontId="37" fillId="0" borderId="16" xfId="2" applyNumberFormat="1" applyFont="1" applyBorder="1" applyAlignment="1">
      <alignment horizontal="center" vertical="center"/>
    </xf>
    <xf numFmtId="222" fontId="37" fillId="0" borderId="21" xfId="2" applyNumberFormat="1" applyFont="1" applyBorder="1" applyAlignment="1">
      <alignment horizontal="center" vertical="center"/>
    </xf>
    <xf numFmtId="196" fontId="49" fillId="0" borderId="16" xfId="2" applyNumberFormat="1" applyFont="1" applyBorder="1" applyAlignment="1">
      <alignment horizontal="center" vertical="center"/>
    </xf>
    <xf numFmtId="196" fontId="49" fillId="0" borderId="17" xfId="2" applyNumberFormat="1" applyFont="1" applyBorder="1" applyAlignment="1">
      <alignment horizontal="center" vertical="center"/>
    </xf>
    <xf numFmtId="0" fontId="29" fillId="0" borderId="0" xfId="2" applyNumberFormat="1" applyFont="1" applyAlignment="1">
      <alignment horizontal="centerContinuous" vertical="center" wrapText="1"/>
    </xf>
    <xf numFmtId="0" fontId="33" fillId="0" borderId="0" xfId="2" applyNumberFormat="1" applyFont="1" applyAlignment="1">
      <alignment horizontal="centerContinuous"/>
    </xf>
    <xf numFmtId="0" fontId="32" fillId="0" borderId="0" xfId="2" applyNumberFormat="1" applyFont="1" applyAlignment="1">
      <alignment horizontal="centerContinuous" vertical="center"/>
    </xf>
    <xf numFmtId="0" fontId="33" fillId="0" borderId="0" xfId="2" applyNumberFormat="1" applyFont="1" applyAlignment="1">
      <alignment horizontal="centerContinuous" vertical="top"/>
    </xf>
    <xf numFmtId="0" fontId="33" fillId="0" borderId="39" xfId="2" applyNumberFormat="1" applyFont="1" applyBorder="1" applyAlignment="1">
      <alignment horizontal="centerContinuous" vertical="center"/>
    </xf>
    <xf numFmtId="0" fontId="33" fillId="0" borderId="38" xfId="2" applyFont="1" applyBorder="1" applyAlignment="1">
      <alignment horizontal="centerContinuous" vertical="center"/>
    </xf>
    <xf numFmtId="0" fontId="33" fillId="0" borderId="39" xfId="2" applyNumberFormat="1" applyFont="1" applyBorder="1" applyAlignment="1">
      <alignment horizontal="centerContinuous" vertical="center" wrapText="1"/>
    </xf>
    <xf numFmtId="0" fontId="33" fillId="0" borderId="8" xfId="2" applyFont="1" applyBorder="1" applyAlignment="1">
      <alignment horizontal="center" vertical="center" wrapText="1"/>
    </xf>
    <xf numFmtId="0" fontId="33" fillId="0" borderId="40" xfId="0" applyNumberFormat="1" applyFont="1" applyBorder="1" applyAlignment="1">
      <alignment horizontal="center" vertical="center" wrapText="1"/>
    </xf>
    <xf numFmtId="0" fontId="33" fillId="0" borderId="19" xfId="0" applyNumberFormat="1" applyFont="1" applyBorder="1" applyAlignment="1">
      <alignment horizontal="center" vertical="center" wrapText="1"/>
    </xf>
    <xf numFmtId="0" fontId="33" fillId="0" borderId="32" xfId="0" applyNumberFormat="1" applyFont="1" applyBorder="1" applyAlignment="1">
      <alignment horizontal="center" vertical="center" wrapText="1"/>
    </xf>
    <xf numFmtId="0" fontId="33" fillId="0" borderId="31" xfId="0" applyFont="1" applyBorder="1" applyAlignment="1">
      <alignment horizontal="center" vertical="center"/>
    </xf>
    <xf numFmtId="0" fontId="33" fillId="0" borderId="32" xfId="0" applyFont="1" applyBorder="1" applyAlignment="1">
      <alignment horizontal="center" vertical="center"/>
    </xf>
    <xf numFmtId="0" fontId="37" fillId="0" borderId="58" xfId="2" applyFont="1" applyFill="1" applyBorder="1"/>
    <xf numFmtId="223" fontId="37" fillId="0" borderId="0" xfId="2" applyNumberFormat="1" applyFont="1" applyBorder="1" applyAlignment="1">
      <alignment horizontal="right" vertical="center"/>
    </xf>
    <xf numFmtId="224" fontId="37" fillId="0" borderId="0" xfId="2" applyNumberFormat="1" applyFont="1" applyBorder="1" applyAlignment="1">
      <alignment horizontal="right" vertical="center"/>
    </xf>
    <xf numFmtId="224" fontId="37" fillId="0" borderId="20" xfId="2" applyNumberFormat="1" applyFont="1" applyBorder="1" applyAlignment="1">
      <alignment horizontal="center" vertical="center"/>
    </xf>
    <xf numFmtId="225" fontId="37" fillId="0" borderId="0" xfId="2" applyNumberFormat="1" applyFont="1" applyBorder="1" applyAlignment="1">
      <alignment horizontal="center" vertical="center"/>
    </xf>
    <xf numFmtId="225" fontId="37" fillId="0" borderId="20" xfId="2" applyNumberFormat="1" applyFont="1" applyBorder="1" applyAlignment="1">
      <alignment horizontal="center" vertical="center"/>
    </xf>
    <xf numFmtId="226" fontId="49" fillId="0" borderId="0" xfId="2" applyNumberFormat="1" applyFont="1" applyBorder="1" applyAlignment="1">
      <alignment horizontal="center" vertical="center"/>
    </xf>
    <xf numFmtId="226" fontId="49" fillId="0" borderId="15" xfId="2" applyNumberFormat="1" applyFont="1" applyBorder="1" applyAlignment="1">
      <alignment horizontal="center" vertical="center"/>
    </xf>
    <xf numFmtId="0" fontId="33" fillId="0" borderId="23" xfId="2" applyFont="1" applyFill="1" applyBorder="1" applyAlignment="1">
      <alignment horizontal="left"/>
    </xf>
    <xf numFmtId="223" fontId="33" fillId="0" borderId="0" xfId="2" applyNumberFormat="1" applyFont="1" applyBorder="1" applyAlignment="1">
      <alignment horizontal="right" vertical="center"/>
    </xf>
    <xf numFmtId="224" fontId="33" fillId="0" borderId="0" xfId="2" applyNumberFormat="1" applyFont="1" applyBorder="1" applyAlignment="1">
      <alignment horizontal="right" vertical="center"/>
    </xf>
    <xf numFmtId="224" fontId="33" fillId="0" borderId="20" xfId="2" applyNumberFormat="1" applyFont="1" applyBorder="1" applyAlignment="1">
      <alignment horizontal="center" vertical="center"/>
    </xf>
    <xf numFmtId="225" fontId="33" fillId="0" borderId="0" xfId="2" applyNumberFormat="1" applyFont="1" applyBorder="1" applyAlignment="1">
      <alignment horizontal="center" vertical="center"/>
    </xf>
    <xf numFmtId="225" fontId="33" fillId="0" borderId="20" xfId="2" applyNumberFormat="1" applyFont="1" applyBorder="1" applyAlignment="1">
      <alignment horizontal="center" vertical="center"/>
    </xf>
    <xf numFmtId="226" fontId="48" fillId="0" borderId="0" xfId="2" applyNumberFormat="1" applyFont="1" applyBorder="1" applyAlignment="1">
      <alignment horizontal="center" vertical="center"/>
    </xf>
    <xf numFmtId="226" fontId="48" fillId="0" borderId="15" xfId="2" applyNumberFormat="1" applyFont="1" applyBorder="1" applyAlignment="1">
      <alignment horizontal="center" vertical="center"/>
    </xf>
    <xf numFmtId="0" fontId="33" fillId="0" borderId="23" xfId="2" applyFont="1" applyFill="1" applyBorder="1" applyAlignment="1">
      <alignment horizontal="left" indent="1"/>
    </xf>
    <xf numFmtId="0" fontId="33" fillId="0" borderId="23" xfId="2" applyFont="1" applyFill="1" applyBorder="1"/>
    <xf numFmtId="223" fontId="33" fillId="0" borderId="29" xfId="2" applyNumberFormat="1" applyFont="1" applyBorder="1" applyAlignment="1">
      <alignment horizontal="right" vertical="center"/>
    </xf>
    <xf numFmtId="225" fontId="33" fillId="0" borderId="29" xfId="2" applyNumberFormat="1" applyFont="1" applyBorder="1" applyAlignment="1">
      <alignment horizontal="center" vertical="center"/>
    </xf>
    <xf numFmtId="226" fontId="48" fillId="0" borderId="29" xfId="2" applyNumberFormat="1" applyFont="1" applyBorder="1" applyAlignment="1">
      <alignment horizontal="center" vertical="center"/>
    </xf>
    <xf numFmtId="0" fontId="37" fillId="0" borderId="23" xfId="2" applyFont="1" applyFill="1" applyBorder="1"/>
    <xf numFmtId="177" fontId="49" fillId="0" borderId="0" xfId="2" applyNumberFormat="1" applyFont="1" applyBorder="1" applyAlignment="1">
      <alignment horizontal="center" vertical="center"/>
    </xf>
    <xf numFmtId="223" fontId="33" fillId="0" borderId="0" xfId="2" applyNumberFormat="1" applyFont="1" applyBorder="1" applyAlignment="1">
      <alignment horizontal="center" vertical="center"/>
    </xf>
    <xf numFmtId="0" fontId="37" fillId="0" borderId="24" xfId="2" applyFont="1" applyFill="1" applyBorder="1" applyAlignment="1">
      <alignment horizontal="left" indent="1"/>
    </xf>
    <xf numFmtId="223" fontId="37" fillId="0" borderId="16" xfId="2" applyNumberFormat="1" applyFont="1" applyBorder="1" applyAlignment="1">
      <alignment horizontal="right" vertical="center"/>
    </xf>
    <xf numFmtId="224" fontId="37" fillId="0" borderId="16" xfId="2" applyNumberFormat="1" applyFont="1" applyBorder="1" applyAlignment="1">
      <alignment horizontal="right" vertical="center"/>
    </xf>
    <xf numFmtId="224" fontId="37" fillId="0" borderId="21" xfId="2" applyNumberFormat="1" applyFont="1" applyBorder="1" applyAlignment="1">
      <alignment horizontal="center" vertical="center"/>
    </xf>
    <xf numFmtId="177" fontId="37" fillId="0" borderId="16" xfId="2" applyNumberFormat="1" applyFont="1" applyBorder="1" applyAlignment="1">
      <alignment horizontal="center" vertical="center"/>
    </xf>
    <xf numFmtId="225" fontId="37" fillId="0" borderId="16" xfId="2" applyNumberFormat="1" applyFont="1" applyBorder="1" applyAlignment="1">
      <alignment horizontal="center" vertical="center"/>
    </xf>
    <xf numFmtId="225" fontId="37" fillId="0" borderId="21" xfId="2" applyNumberFormat="1" applyFont="1" applyBorder="1" applyAlignment="1">
      <alignment horizontal="center" vertical="center"/>
    </xf>
    <xf numFmtId="226" fontId="49" fillId="0" borderId="16" xfId="2" applyNumberFormat="1" applyFont="1" applyBorder="1" applyAlignment="1">
      <alignment horizontal="center" vertical="center"/>
    </xf>
    <xf numFmtId="226" fontId="49" fillId="0" borderId="17" xfId="2" applyNumberFormat="1" applyFont="1" applyBorder="1" applyAlignment="1">
      <alignment horizontal="center" vertical="center"/>
    </xf>
    <xf numFmtId="226" fontId="48" fillId="0" borderId="28" xfId="2" applyNumberFormat="1" applyFont="1" applyBorder="1" applyAlignment="1">
      <alignment horizontal="center" vertical="center"/>
    </xf>
    <xf numFmtId="0" fontId="50" fillId="0" borderId="0" xfId="0" quotePrefix="1" applyFont="1" applyAlignment="1">
      <alignment horizontal="left" vertical="center" readingOrder="1"/>
    </xf>
    <xf numFmtId="0" fontId="33" fillId="0" borderId="0" xfId="2" applyNumberFormat="1" applyFont="1" applyAlignment="1">
      <alignment vertical="center"/>
    </xf>
    <xf numFmtId="0" fontId="33" fillId="0" borderId="0" xfId="2" applyNumberFormat="1" applyFont="1" applyAlignment="1">
      <alignment horizontal="right" vertical="center"/>
    </xf>
    <xf numFmtId="0" fontId="33" fillId="0" borderId="0" xfId="2" applyNumberFormat="1" applyFont="1" applyAlignment="1">
      <alignment horizontal="left" vertical="center"/>
    </xf>
    <xf numFmtId="0" fontId="37" fillId="0" borderId="0" xfId="2" applyFont="1"/>
    <xf numFmtId="0" fontId="33" fillId="0" borderId="0" xfId="2" applyNumberFormat="1" applyFont="1"/>
    <xf numFmtId="0" fontId="29" fillId="0" borderId="0" xfId="2" applyNumberFormat="1" applyFont="1" applyBorder="1" applyAlignment="1">
      <alignment horizontal="centerContinuous" vertical="center"/>
    </xf>
    <xf numFmtId="0" fontId="32" fillId="0" borderId="0" xfId="2" applyNumberFormat="1" applyFont="1" applyBorder="1" applyAlignment="1">
      <alignment horizontal="centerContinuous" vertical="center"/>
    </xf>
    <xf numFmtId="49" fontId="33" fillId="0" borderId="22" xfId="2" applyNumberFormat="1" applyFont="1" applyBorder="1" applyAlignment="1">
      <alignment horizontal="centerContinuous" vertical="center"/>
    </xf>
    <xf numFmtId="49" fontId="33" fillId="0" borderId="12" xfId="2" applyNumberFormat="1" applyFont="1" applyBorder="1" applyAlignment="1">
      <alignment horizontal="centerContinuous" vertical="center"/>
    </xf>
    <xf numFmtId="0" fontId="33" fillId="0" borderId="19" xfId="2" applyNumberFormat="1" applyFont="1" applyBorder="1" applyAlignment="1">
      <alignment horizontal="centerContinuous" vertical="center" wrapText="1"/>
    </xf>
    <xf numFmtId="49" fontId="33" fillId="0" borderId="8" xfId="2" applyNumberFormat="1" applyFont="1" applyBorder="1" applyAlignment="1">
      <alignment horizontal="centerContinuous" vertical="center"/>
    </xf>
    <xf numFmtId="49" fontId="33" fillId="0" borderId="7" xfId="2" applyNumberFormat="1" applyFont="1" applyBorder="1" applyAlignment="1">
      <alignment horizontal="centerContinuous" vertical="center"/>
    </xf>
    <xf numFmtId="0" fontId="33" fillId="0" borderId="57" xfId="0" applyNumberFormat="1" applyFont="1" applyBorder="1" applyAlignment="1">
      <alignment horizontal="center" vertical="center" wrapText="1"/>
    </xf>
    <xf numFmtId="0" fontId="33" fillId="0" borderId="34" xfId="0" applyNumberFormat="1" applyFont="1" applyBorder="1" applyAlignment="1">
      <alignment horizontal="center" vertical="center" wrapText="1"/>
    </xf>
    <xf numFmtId="0" fontId="33" fillId="0" borderId="31" xfId="0" applyNumberFormat="1" applyFont="1" applyBorder="1" applyAlignment="1">
      <alignment horizontal="center" vertical="center" wrapText="1"/>
    </xf>
    <xf numFmtId="49" fontId="33" fillId="0" borderId="52" xfId="2" applyNumberFormat="1" applyFont="1" applyBorder="1" applyAlignment="1">
      <alignment horizontal="centerContinuous" vertical="center"/>
    </xf>
    <xf numFmtId="49" fontId="33" fillId="0" borderId="43" xfId="2" applyNumberFormat="1" applyFont="1" applyBorder="1" applyAlignment="1">
      <alignment horizontal="centerContinuous" vertical="center"/>
    </xf>
    <xf numFmtId="49" fontId="33" fillId="0" borderId="34" xfId="2" applyNumberFormat="1" applyFont="1" applyBorder="1" applyAlignment="1">
      <alignment horizontal="centerContinuous" vertical="center"/>
    </xf>
    <xf numFmtId="49" fontId="33" fillId="0" borderId="44" xfId="2" applyNumberFormat="1" applyFont="1" applyBorder="1" applyAlignment="1">
      <alignment horizontal="centerContinuous" vertical="center"/>
    </xf>
    <xf numFmtId="0" fontId="37" fillId="0" borderId="54" xfId="2" applyFont="1" applyFill="1" applyBorder="1"/>
    <xf numFmtId="227" fontId="37" fillId="0" borderId="29" xfId="2" applyNumberFormat="1" applyFont="1" applyBorder="1" applyAlignment="1">
      <alignment horizontal="right" vertical="center"/>
    </xf>
    <xf numFmtId="227" fontId="37" fillId="0" borderId="0" xfId="2" applyNumberFormat="1" applyFont="1" applyBorder="1" applyAlignment="1">
      <alignment horizontal="right" vertical="center"/>
    </xf>
    <xf numFmtId="205" fontId="49" fillId="0" borderId="29" xfId="2" applyNumberFormat="1" applyFont="1" applyBorder="1" applyAlignment="1">
      <alignment horizontal="right" vertical="center"/>
    </xf>
    <xf numFmtId="205" fontId="49" fillId="0" borderId="0" xfId="2" applyNumberFormat="1" applyFont="1" applyBorder="1" applyAlignment="1">
      <alignment horizontal="right" vertical="center"/>
    </xf>
    <xf numFmtId="205" fontId="37" fillId="0" borderId="29" xfId="2" applyNumberFormat="1" applyFont="1" applyBorder="1" applyAlignment="1">
      <alignment horizontal="right" vertical="center"/>
    </xf>
    <xf numFmtId="194" fontId="37" fillId="0" borderId="15" xfId="2" applyNumberFormat="1" applyFont="1" applyBorder="1" applyAlignment="1">
      <alignment horizontal="center" vertical="center"/>
    </xf>
    <xf numFmtId="0" fontId="33" fillId="0" borderId="28" xfId="2" applyFont="1" applyFill="1" applyBorder="1" applyAlignment="1">
      <alignment horizontal="left"/>
    </xf>
    <xf numFmtId="227" fontId="33" fillId="0" borderId="29" xfId="2" applyNumberFormat="1" applyFont="1" applyBorder="1" applyAlignment="1">
      <alignment horizontal="right" vertical="center"/>
    </xf>
    <xf numFmtId="227" fontId="33" fillId="0" borderId="0" xfId="2" applyNumberFormat="1" applyFont="1" applyBorder="1" applyAlignment="1">
      <alignment horizontal="right" vertical="center"/>
    </xf>
    <xf numFmtId="205" fontId="48" fillId="0" borderId="29" xfId="2" applyNumberFormat="1" applyFont="1" applyBorder="1" applyAlignment="1">
      <alignment horizontal="right" vertical="center"/>
    </xf>
    <xf numFmtId="205" fontId="48" fillId="0" borderId="20" xfId="2" applyNumberFormat="1" applyFont="1" applyBorder="1" applyAlignment="1">
      <alignment horizontal="right" vertical="center"/>
    </xf>
    <xf numFmtId="205" fontId="33" fillId="0" borderId="29" xfId="2" applyNumberFormat="1" applyFont="1" applyBorder="1" applyAlignment="1">
      <alignment horizontal="right" vertical="center"/>
    </xf>
    <xf numFmtId="194" fontId="33" fillId="0" borderId="15" xfId="2" applyNumberFormat="1" applyFont="1" applyBorder="1" applyAlignment="1">
      <alignment horizontal="center" vertical="center"/>
    </xf>
    <xf numFmtId="0" fontId="33" fillId="0" borderId="28" xfId="2" applyFont="1" applyFill="1" applyBorder="1" applyAlignment="1">
      <alignment horizontal="left" indent="1"/>
    </xf>
    <xf numFmtId="0" fontId="33" fillId="0" borderId="28" xfId="2" applyFont="1" applyFill="1" applyBorder="1"/>
    <xf numFmtId="0" fontId="37" fillId="0" borderId="28" xfId="2" applyFont="1" applyFill="1" applyBorder="1"/>
    <xf numFmtId="205" fontId="49" fillId="0" borderId="20" xfId="2" applyNumberFormat="1" applyFont="1" applyBorder="1" applyAlignment="1">
      <alignment horizontal="right" vertical="center"/>
    </xf>
    <xf numFmtId="0" fontId="37" fillId="0" borderId="35" xfId="2" applyFont="1" applyFill="1" applyBorder="1"/>
    <xf numFmtId="227" fontId="37" fillId="0" borderId="37" xfId="2" applyNumberFormat="1" applyFont="1" applyBorder="1" applyAlignment="1">
      <alignment horizontal="right" vertical="center"/>
    </xf>
    <xf numFmtId="227" fontId="37" fillId="0" borderId="16" xfId="2" applyNumberFormat="1" applyFont="1" applyBorder="1" applyAlignment="1">
      <alignment horizontal="right" vertical="center"/>
    </xf>
    <xf numFmtId="205" fontId="49" fillId="0" borderId="37" xfId="2" applyNumberFormat="1" applyFont="1" applyBorder="1" applyAlignment="1">
      <alignment horizontal="right" vertical="center"/>
    </xf>
    <xf numFmtId="205" fontId="49" fillId="0" borderId="21" xfId="2" applyNumberFormat="1" applyFont="1" applyBorder="1" applyAlignment="1">
      <alignment horizontal="right" vertical="center"/>
    </xf>
    <xf numFmtId="205" fontId="37" fillId="0" borderId="16" xfId="2" applyNumberFormat="1" applyFont="1" applyBorder="1" applyAlignment="1">
      <alignment horizontal="right" vertical="center"/>
    </xf>
    <xf numFmtId="194" fontId="37" fillId="0" borderId="17" xfId="2" applyNumberFormat="1" applyFont="1" applyBorder="1" applyAlignment="1">
      <alignment horizontal="center" vertical="center"/>
    </xf>
    <xf numFmtId="0" fontId="29" fillId="0" borderId="0" xfId="2" applyFont="1" applyFill="1" applyAlignment="1">
      <alignment horizontal="centerContinuous" vertical="center" wrapText="1"/>
    </xf>
    <xf numFmtId="0" fontId="37" fillId="0" borderId="0" xfId="2" applyFont="1" applyAlignment="1">
      <alignment horizontal="centerContinuous"/>
    </xf>
    <xf numFmtId="0" fontId="33" fillId="0" borderId="0" xfId="2" applyFont="1" applyAlignment="1">
      <alignment horizontal="centerContinuous" vertical="top"/>
    </xf>
    <xf numFmtId="0" fontId="33" fillId="0" borderId="50" xfId="2" applyFont="1" applyBorder="1" applyAlignment="1">
      <alignment horizontal="center" vertical="center" wrapText="1"/>
    </xf>
    <xf numFmtId="0" fontId="33" fillId="0" borderId="43" xfId="2" applyFont="1" applyBorder="1" applyAlignment="1">
      <alignment horizontal="center" vertical="center" wrapText="1"/>
    </xf>
    <xf numFmtId="0" fontId="33" fillId="0" borderId="40" xfId="2" applyFont="1" applyBorder="1" applyAlignment="1">
      <alignment horizontal="center" vertical="center" wrapText="1"/>
    </xf>
    <xf numFmtId="0" fontId="33" fillId="0" borderId="51" xfId="2" applyFont="1" applyBorder="1" applyAlignment="1">
      <alignment horizontal="center" vertical="center" wrapText="1"/>
    </xf>
    <xf numFmtId="0" fontId="33" fillId="0" borderId="43" xfId="0" applyFont="1" applyBorder="1" applyAlignment="1">
      <alignment horizontal="centerContinuous" vertical="center"/>
    </xf>
    <xf numFmtId="0" fontId="33" fillId="0" borderId="31" xfId="2" applyFont="1" applyBorder="1" applyAlignment="1">
      <alignment horizontal="centerContinuous" vertical="center"/>
    </xf>
    <xf numFmtId="0" fontId="33" fillId="0" borderId="55" xfId="2" applyFont="1" applyBorder="1" applyAlignment="1">
      <alignment horizontal="centerContinuous" vertical="center"/>
    </xf>
    <xf numFmtId="228" fontId="49" fillId="0" borderId="0" xfId="2" applyNumberFormat="1" applyFont="1" applyBorder="1" applyAlignment="1">
      <alignment horizontal="center" vertical="center"/>
    </xf>
    <xf numFmtId="228" fontId="49" fillId="0" borderId="41" xfId="2" applyNumberFormat="1" applyFont="1" applyBorder="1" applyAlignment="1">
      <alignment horizontal="center" vertical="center"/>
    </xf>
    <xf numFmtId="228" fontId="49" fillId="0" borderId="20" xfId="2" applyNumberFormat="1" applyFont="1" applyBorder="1" applyAlignment="1">
      <alignment horizontal="center" vertical="center"/>
    </xf>
    <xf numFmtId="228" fontId="49" fillId="0" borderId="29" xfId="2" applyNumberFormat="1" applyFont="1" applyBorder="1" applyAlignment="1">
      <alignment horizontal="center" vertical="center"/>
    </xf>
    <xf numFmtId="228" fontId="49" fillId="0" borderId="15" xfId="2" applyNumberFormat="1" applyFont="1" applyBorder="1" applyAlignment="1">
      <alignment horizontal="center" vertical="center"/>
    </xf>
    <xf numFmtId="228" fontId="48" fillId="0" borderId="0" xfId="2" applyNumberFormat="1" applyFont="1" applyBorder="1" applyAlignment="1">
      <alignment horizontal="center" vertical="center"/>
    </xf>
    <xf numFmtId="228" fontId="48" fillId="0" borderId="41" xfId="2" applyNumberFormat="1" applyFont="1" applyBorder="1" applyAlignment="1">
      <alignment horizontal="center" vertical="center"/>
    </xf>
    <xf numFmtId="228" fontId="48" fillId="0" borderId="20" xfId="2" applyNumberFormat="1" applyFont="1" applyBorder="1" applyAlignment="1">
      <alignment horizontal="center" vertical="center"/>
    </xf>
    <xf numFmtId="228" fontId="48" fillId="0" borderId="29" xfId="2" applyNumberFormat="1" applyFont="1" applyBorder="1" applyAlignment="1">
      <alignment horizontal="center" vertical="center"/>
    </xf>
    <xf numFmtId="228" fontId="48" fillId="0" borderId="15" xfId="2" applyNumberFormat="1" applyFont="1" applyBorder="1" applyAlignment="1">
      <alignment horizontal="center" vertical="center"/>
    </xf>
    <xf numFmtId="229" fontId="33" fillId="0" borderId="0" xfId="2" applyNumberFormat="1" applyFont="1" applyFill="1" applyBorder="1" applyAlignment="1">
      <alignment horizontal="right" vertical="center"/>
    </xf>
    <xf numFmtId="0" fontId="33" fillId="0" borderId="0" xfId="2" applyFont="1" applyFill="1" applyBorder="1"/>
    <xf numFmtId="0" fontId="37" fillId="0" borderId="24" xfId="2" applyFont="1" applyFill="1" applyBorder="1"/>
    <xf numFmtId="228" fontId="49" fillId="0" borderId="16" xfId="2" applyNumberFormat="1" applyFont="1" applyBorder="1" applyAlignment="1">
      <alignment horizontal="center" vertical="center"/>
    </xf>
    <xf numFmtId="228" fontId="49" fillId="0" borderId="45" xfId="2" applyNumberFormat="1" applyFont="1" applyBorder="1" applyAlignment="1">
      <alignment horizontal="center" vertical="center"/>
    </xf>
    <xf numFmtId="228" fontId="49" fillId="0" borderId="21" xfId="2" applyNumberFormat="1" applyFont="1" applyBorder="1" applyAlignment="1">
      <alignment horizontal="center" vertical="center"/>
    </xf>
    <xf numFmtId="228" fontId="49" fillId="0" borderId="37" xfId="2" applyNumberFormat="1" applyFont="1" applyBorder="1" applyAlignment="1">
      <alignment horizontal="center" vertical="center"/>
    </xf>
    <xf numFmtId="228" fontId="49" fillId="0" borderId="17" xfId="2" applyNumberFormat="1" applyFont="1" applyBorder="1" applyAlignment="1">
      <alignment horizontal="center" vertical="center"/>
    </xf>
    <xf numFmtId="0" fontId="33" fillId="0" borderId="0" xfId="2" applyFont="1" applyFill="1" applyAlignment="1">
      <alignment horizontal="left" vertical="center"/>
    </xf>
    <xf numFmtId="0" fontId="33" fillId="0" borderId="0" xfId="2" quotePrefix="1" applyFont="1" applyFill="1" applyAlignment="1">
      <alignment horizontal="left" vertical="center"/>
    </xf>
    <xf numFmtId="0" fontId="30" fillId="0" borderId="0" xfId="2" applyFont="1" applyAlignment="1">
      <alignment horizontal="centerContinuous"/>
    </xf>
    <xf numFmtId="0" fontId="34" fillId="0" borderId="0" xfId="2" applyFont="1" applyAlignment="1">
      <alignment horizontal="centerContinuous" vertical="center"/>
    </xf>
    <xf numFmtId="0" fontId="33" fillId="0" borderId="7" xfId="2" applyFont="1" applyBorder="1" applyAlignment="1">
      <alignment vertical="center"/>
    </xf>
    <xf numFmtId="0" fontId="33" fillId="0" borderId="6" xfId="2" applyFont="1" applyBorder="1" applyAlignment="1">
      <alignment vertical="center"/>
    </xf>
    <xf numFmtId="0" fontId="33" fillId="0" borderId="6" xfId="2" applyFont="1" applyBorder="1" applyAlignment="1">
      <alignment horizontal="centerContinuous" vertical="center"/>
    </xf>
    <xf numFmtId="0" fontId="33" fillId="0" borderId="6" xfId="2" applyFont="1" applyBorder="1" applyAlignment="1">
      <alignment horizontal="center" vertical="center"/>
    </xf>
    <xf numFmtId="0" fontId="33" fillId="0" borderId="29" xfId="2" applyFont="1" applyBorder="1" applyAlignment="1">
      <alignment horizontal="left" wrapText="1"/>
    </xf>
    <xf numFmtId="0" fontId="33" fillId="0" borderId="20" xfId="2" applyFont="1" applyBorder="1" applyAlignment="1">
      <alignment horizontal="center" vertical="center"/>
    </xf>
    <xf numFmtId="230" fontId="33" fillId="0" borderId="0" xfId="2" applyNumberFormat="1" applyFont="1" applyBorder="1" applyAlignment="1">
      <alignment horizontal="right"/>
    </xf>
    <xf numFmtId="230" fontId="33" fillId="0" borderId="0" xfId="2" applyNumberFormat="1" applyFont="1" applyFill="1" applyBorder="1" applyAlignment="1">
      <alignment horizontal="right"/>
    </xf>
    <xf numFmtId="231" fontId="34" fillId="0" borderId="0" xfId="2" applyNumberFormat="1" applyFont="1"/>
    <xf numFmtId="0" fontId="34" fillId="0" borderId="0" xfId="2" applyFont="1"/>
    <xf numFmtId="0" fontId="56" fillId="0" borderId="0" xfId="2" applyFont="1" applyBorder="1" applyAlignment="1">
      <alignment vertical="center"/>
    </xf>
    <xf numFmtId="0" fontId="56" fillId="0" borderId="29" xfId="2" applyFont="1" applyBorder="1" applyAlignment="1">
      <alignment horizontal="left" wrapText="1"/>
    </xf>
    <xf numFmtId="231" fontId="33" fillId="0" borderId="0" xfId="2" applyNumberFormat="1" applyFont="1" applyBorder="1" applyAlignment="1">
      <alignment horizontal="right"/>
    </xf>
    <xf numFmtId="231" fontId="33" fillId="0" borderId="0" xfId="2" applyNumberFormat="1" applyFont="1" applyFill="1" applyBorder="1" applyAlignment="1">
      <alignment horizontal="right"/>
    </xf>
    <xf numFmtId="231" fontId="31" fillId="0" borderId="0" xfId="2" applyNumberFormat="1" applyFont="1"/>
    <xf numFmtId="0" fontId="33" fillId="0" borderId="29" xfId="2" applyFont="1" applyBorder="1" applyAlignment="1">
      <alignment horizontal="left" vertical="center"/>
    </xf>
    <xf numFmtId="0" fontId="56" fillId="0" borderId="29" xfId="2" applyFont="1" applyBorder="1" applyAlignment="1">
      <alignment horizontal="left" vertical="center"/>
    </xf>
    <xf numFmtId="166" fontId="33" fillId="0" borderId="0" xfId="2" applyNumberFormat="1" applyFont="1" applyBorder="1" applyAlignment="1">
      <alignment horizontal="right"/>
    </xf>
    <xf numFmtId="0" fontId="33" fillId="0" borderId="0" xfId="2" applyFont="1" applyBorder="1" applyAlignment="1">
      <alignment horizontal="right"/>
    </xf>
    <xf numFmtId="0" fontId="33" fillId="0" borderId="0" xfId="2" applyFont="1" applyFill="1" applyBorder="1" applyAlignment="1">
      <alignment horizontal="right"/>
    </xf>
    <xf numFmtId="0" fontId="33" fillId="0" borderId="29" xfId="2" applyFont="1" applyBorder="1" applyAlignment="1">
      <alignment horizontal="left"/>
    </xf>
    <xf numFmtId="0" fontId="48" fillId="0" borderId="0" xfId="2" applyFont="1" applyBorder="1" applyAlignment="1">
      <alignment horizontal="right"/>
    </xf>
    <xf numFmtId="166" fontId="48" fillId="0" borderId="0" xfId="2" applyNumberFormat="1" applyFont="1" applyBorder="1" applyAlignment="1">
      <alignment horizontal="right"/>
    </xf>
    <xf numFmtId="166" fontId="48" fillId="0" borderId="0" xfId="2" applyNumberFormat="1" applyFont="1" applyFill="1" applyBorder="1" applyAlignment="1">
      <alignment horizontal="right"/>
    </xf>
    <xf numFmtId="0" fontId="56" fillId="0" borderId="29" xfId="2" applyFont="1" applyBorder="1" applyAlignment="1">
      <alignment horizontal="left"/>
    </xf>
    <xf numFmtId="0" fontId="43" fillId="0" borderId="0" xfId="2" applyFont="1" applyBorder="1" applyAlignment="1">
      <alignment horizontal="centerContinuous" vertical="center"/>
    </xf>
    <xf numFmtId="0" fontId="37" fillId="0" borderId="0" xfId="2" applyFont="1" applyBorder="1" applyAlignment="1">
      <alignment horizontal="centerContinuous" vertical="center"/>
    </xf>
    <xf numFmtId="230" fontId="33" fillId="0" borderId="0" xfId="2" applyNumberFormat="1" applyFont="1" applyBorder="1" applyAlignment="1">
      <alignment horizontal="right" vertical="center"/>
    </xf>
    <xf numFmtId="231" fontId="33" fillId="0" borderId="0" xfId="2" applyNumberFormat="1" applyFont="1" applyBorder="1" applyAlignment="1">
      <alignment horizontal="right" vertical="center"/>
    </xf>
    <xf numFmtId="231" fontId="33" fillId="0" borderId="0" xfId="2" applyNumberFormat="1" applyFont="1" applyFill="1" applyBorder="1" applyAlignment="1">
      <alignment horizontal="right" vertical="center"/>
    </xf>
    <xf numFmtId="230" fontId="34" fillId="0" borderId="0" xfId="2" applyNumberFormat="1" applyFont="1" applyFill="1" applyBorder="1" applyAlignment="1">
      <alignment horizontal="right"/>
    </xf>
    <xf numFmtId="166" fontId="33" fillId="0" borderId="0" xfId="2" applyNumberFormat="1" applyFont="1" applyFill="1" applyBorder="1" applyAlignment="1">
      <alignment horizontal="right"/>
    </xf>
    <xf numFmtId="232" fontId="31" fillId="0" borderId="0" xfId="2" applyNumberFormat="1" applyFont="1"/>
    <xf numFmtId="0" fontId="33" fillId="0" borderId="0" xfId="2" applyFont="1" applyBorder="1" applyAlignment="1">
      <alignment horizontal="right" vertical="center"/>
    </xf>
    <xf numFmtId="0" fontId="33" fillId="0" borderId="0" xfId="2" applyFont="1" applyFill="1" applyBorder="1" applyAlignment="1">
      <alignment horizontal="right" vertical="center"/>
    </xf>
    <xf numFmtId="233" fontId="33" fillId="0" borderId="0" xfId="2" applyNumberFormat="1" applyFont="1" applyBorder="1" applyAlignment="1">
      <alignment horizontal="right"/>
    </xf>
    <xf numFmtId="233" fontId="33" fillId="0" borderId="0" xfId="2" applyNumberFormat="1" applyFont="1" applyFill="1" applyBorder="1" applyAlignment="1">
      <alignment horizontal="right"/>
    </xf>
    <xf numFmtId="0" fontId="33" fillId="0" borderId="29" xfId="2" applyFont="1" applyBorder="1" applyAlignment="1">
      <alignment horizontal="right"/>
    </xf>
    <xf numFmtId="231" fontId="33" fillId="0" borderId="29" xfId="2" applyNumberFormat="1" applyFont="1" applyBorder="1" applyAlignment="1">
      <alignment horizontal="right"/>
    </xf>
    <xf numFmtId="233" fontId="33" fillId="0" borderId="29" xfId="2" applyNumberFormat="1" applyFont="1" applyBorder="1" applyAlignment="1">
      <alignment horizontal="right"/>
    </xf>
    <xf numFmtId="166" fontId="33" fillId="0" borderId="29" xfId="2" applyNumberFormat="1" applyFont="1" applyBorder="1" applyAlignment="1">
      <alignment horizontal="right"/>
    </xf>
    <xf numFmtId="166" fontId="48" fillId="0" borderId="29" xfId="2" applyNumberFormat="1" applyFont="1" applyBorder="1" applyAlignment="1">
      <alignment horizontal="right"/>
    </xf>
    <xf numFmtId="0" fontId="31" fillId="0" borderId="0" xfId="2" applyFont="1" applyAlignment="1">
      <alignment vertical="center" readingOrder="1"/>
    </xf>
    <xf numFmtId="0" fontId="34" fillId="0" borderId="0" xfId="2" applyFont="1" applyFill="1" applyAlignment="1">
      <alignment horizontal="centerContinuous" vertical="center"/>
    </xf>
    <xf numFmtId="185" fontId="34" fillId="0" borderId="0" xfId="2" applyNumberFormat="1" applyFont="1" applyFill="1" applyAlignment="1">
      <alignment horizontal="centerContinuous" vertical="center"/>
    </xf>
    <xf numFmtId="0" fontId="34" fillId="0" borderId="0" xfId="2" applyFont="1" applyFill="1" applyAlignment="1">
      <alignment vertical="center"/>
    </xf>
    <xf numFmtId="0" fontId="31" fillId="0" borderId="0" xfId="2" applyFont="1" applyFill="1" applyAlignment="1">
      <alignment horizontal="centerContinuous" vertical="center"/>
    </xf>
    <xf numFmtId="185" fontId="31" fillId="0" borderId="0" xfId="2" applyNumberFormat="1" applyFont="1" applyFill="1" applyAlignment="1">
      <alignment horizontal="centerContinuous" vertical="center"/>
    </xf>
    <xf numFmtId="0" fontId="33" fillId="0" borderId="6" xfId="2" applyFont="1" applyFill="1" applyBorder="1" applyAlignment="1">
      <alignment horizontal="center" vertical="center"/>
    </xf>
    <xf numFmtId="0" fontId="33" fillId="0" borderId="7" xfId="2" applyNumberFormat="1" applyFont="1" applyBorder="1" applyAlignment="1">
      <alignment horizontal="center" vertical="center"/>
    </xf>
    <xf numFmtId="0" fontId="33" fillId="0" borderId="6" xfId="2" applyNumberFormat="1" applyFont="1" applyBorder="1" applyAlignment="1">
      <alignment horizontal="center" vertical="center"/>
    </xf>
    <xf numFmtId="0" fontId="33" fillId="0" borderId="8" xfId="2" applyFont="1" applyFill="1" applyBorder="1" applyAlignment="1">
      <alignment horizontal="center" vertical="center"/>
    </xf>
    <xf numFmtId="0" fontId="33" fillId="0" borderId="20" xfId="2" applyFont="1" applyFill="1" applyBorder="1" applyAlignment="1">
      <alignment horizontal="right" vertical="center"/>
    </xf>
    <xf numFmtId="0" fontId="33" fillId="0" borderId="40" xfId="2" applyFont="1" applyFill="1" applyBorder="1" applyAlignment="1">
      <alignment horizontal="left" vertical="center" indent="1"/>
    </xf>
    <xf numFmtId="185" fontId="33" fillId="0" borderId="0" xfId="2" applyNumberFormat="1" applyFont="1" applyFill="1" applyBorder="1" applyAlignment="1">
      <alignment horizontal="center" vertical="center"/>
    </xf>
    <xf numFmtId="0" fontId="56" fillId="0" borderId="20" xfId="2" applyFont="1" applyFill="1" applyBorder="1" applyAlignment="1">
      <alignment vertical="center"/>
    </xf>
    <xf numFmtId="0" fontId="56" fillId="0" borderId="20" xfId="2" applyFont="1" applyFill="1" applyBorder="1" applyAlignment="1">
      <alignment horizontal="right" vertical="center"/>
    </xf>
    <xf numFmtId="0" fontId="33" fillId="0" borderId="41" xfId="2" applyFont="1" applyFill="1" applyBorder="1" applyAlignment="1">
      <alignment horizontal="left" vertical="center" indent="1"/>
    </xf>
    <xf numFmtId="0" fontId="33" fillId="0" borderId="0" xfId="2" quotePrefix="1" applyFont="1" applyFill="1" applyAlignment="1">
      <alignment vertical="top"/>
    </xf>
    <xf numFmtId="0" fontId="33" fillId="0" borderId="0" xfId="2" applyFont="1" applyFill="1" applyAlignment="1">
      <alignment vertical="top"/>
    </xf>
    <xf numFmtId="234" fontId="29" fillId="0" borderId="0" xfId="11" applyFont="1" applyBorder="1" applyAlignment="1">
      <alignment horizontal="centerContinuous" vertical="center"/>
    </xf>
    <xf numFmtId="234" fontId="45" fillId="0" borderId="0" xfId="11" applyFont="1" applyBorder="1" applyAlignment="1">
      <alignment horizontal="centerContinuous" vertical="center" wrapText="1"/>
    </xf>
    <xf numFmtId="234" fontId="45" fillId="0" borderId="0" xfId="11" applyFont="1" applyBorder="1" applyAlignment="1">
      <alignment horizontal="centerContinuous" vertical="center"/>
    </xf>
    <xf numFmtId="234" fontId="45" fillId="0" borderId="0" xfId="11" applyFont="1" applyFill="1" applyBorder="1" applyAlignment="1">
      <alignment horizontal="centerContinuous" vertical="center"/>
    </xf>
    <xf numFmtId="234" fontId="31" fillId="0" borderId="0" xfId="11" applyFont="1" applyFill="1" applyBorder="1" applyAlignment="1">
      <alignment horizontal="centerContinuous" vertical="center"/>
    </xf>
    <xf numFmtId="234" fontId="31" fillId="0" borderId="0" xfId="11" applyFont="1" applyBorder="1" applyAlignment="1">
      <alignment horizontal="centerContinuous" vertical="center"/>
    </xf>
    <xf numFmtId="234" fontId="31" fillId="0" borderId="0" xfId="11" applyFont="1" applyBorder="1"/>
    <xf numFmtId="234" fontId="31" fillId="0" borderId="0" xfId="11" applyFont="1"/>
    <xf numFmtId="234" fontId="32" fillId="0" borderId="0" xfId="11" applyFont="1" applyBorder="1" applyAlignment="1">
      <alignment horizontal="centerContinuous" vertical="center"/>
    </xf>
    <xf numFmtId="0" fontId="33" fillId="0" borderId="27" xfId="2" applyFont="1" applyFill="1" applyBorder="1" applyAlignment="1">
      <alignment horizontal="center" vertical="center"/>
    </xf>
    <xf numFmtId="0" fontId="33" fillId="0" borderId="0" xfId="2" applyFont="1" applyFill="1" applyBorder="1" applyAlignment="1">
      <alignment horizontal="left" vertical="center" indent="2"/>
    </xf>
    <xf numFmtId="180" fontId="33" fillId="0" borderId="0" xfId="0" applyNumberFormat="1" applyFont="1" applyBorder="1" applyAlignment="1">
      <alignment horizontal="center" vertical="center"/>
    </xf>
    <xf numFmtId="0" fontId="56" fillId="0" borderId="0" xfId="2" applyFont="1" applyFill="1" applyBorder="1" applyAlignment="1">
      <alignment vertical="center"/>
    </xf>
    <xf numFmtId="0" fontId="56" fillId="0" borderId="0" xfId="2" applyFont="1" applyFill="1" applyBorder="1" applyAlignment="1">
      <alignment horizontal="right" vertical="center"/>
    </xf>
    <xf numFmtId="180" fontId="66" fillId="0" borderId="0" xfId="11" applyNumberFormat="1" applyFont="1" applyAlignment="1">
      <alignment horizontal="center" vertical="center"/>
    </xf>
    <xf numFmtId="180" fontId="66" fillId="0" borderId="0" xfId="11" applyNumberFormat="1" applyFont="1" applyFill="1" applyAlignment="1">
      <alignment horizontal="center" vertical="center"/>
    </xf>
    <xf numFmtId="234" fontId="33" fillId="0" borderId="0" xfId="11" applyFont="1" applyBorder="1"/>
    <xf numFmtId="234" fontId="33" fillId="0" borderId="28" xfId="11" applyFont="1" applyBorder="1"/>
    <xf numFmtId="234" fontId="56" fillId="0" borderId="0" xfId="11" applyFont="1" applyBorder="1"/>
    <xf numFmtId="234" fontId="56" fillId="0" borderId="28" xfId="11" applyFont="1" applyBorder="1"/>
    <xf numFmtId="180" fontId="33" fillId="0" borderId="0" xfId="11" applyNumberFormat="1" applyFont="1" applyAlignment="1">
      <alignment horizontal="center" vertical="center"/>
    </xf>
    <xf numFmtId="180" fontId="33" fillId="0" borderId="0" xfId="11" applyNumberFormat="1" applyFont="1" applyFill="1" applyAlignment="1">
      <alignment horizontal="center" vertical="center"/>
    </xf>
    <xf numFmtId="1" fontId="33" fillId="0" borderId="0" xfId="0" applyNumberFormat="1" applyFont="1"/>
    <xf numFmtId="234" fontId="33" fillId="0" borderId="0" xfId="11" quotePrefix="1" applyFont="1" applyBorder="1"/>
    <xf numFmtId="234" fontId="34" fillId="0" borderId="0" xfId="11" applyFont="1" applyBorder="1"/>
    <xf numFmtId="234" fontId="34" fillId="0" borderId="0" xfId="11" applyFont="1" applyFill="1" applyBorder="1"/>
    <xf numFmtId="234" fontId="34" fillId="0" borderId="0" xfId="11" applyFont="1"/>
    <xf numFmtId="234" fontId="33" fillId="0" borderId="0" xfId="11" quotePrefix="1" applyFont="1" applyBorder="1" applyAlignment="1">
      <alignment horizontal="left"/>
    </xf>
    <xf numFmtId="234" fontId="33" fillId="0" borderId="0" xfId="11" applyFont="1" applyFill="1" applyAlignment="1">
      <alignment horizontal="left"/>
    </xf>
    <xf numFmtId="234" fontId="45" fillId="0" borderId="0" xfId="11" applyFont="1" applyBorder="1"/>
    <xf numFmtId="234" fontId="45" fillId="0" borderId="0" xfId="11" applyFont="1" applyFill="1" applyBorder="1"/>
    <xf numFmtId="234" fontId="31" fillId="0" borderId="0" xfId="11" applyFont="1" applyFill="1" applyBorder="1"/>
    <xf numFmtId="234" fontId="45" fillId="0" borderId="0" xfId="11" applyFont="1"/>
    <xf numFmtId="234" fontId="45" fillId="0" borderId="0" xfId="11" applyFont="1" applyFill="1"/>
    <xf numFmtId="234" fontId="31" fillId="0" borderId="0" xfId="11" applyFont="1" applyFill="1"/>
    <xf numFmtId="0" fontId="29" fillId="0" borderId="0" xfId="0" applyFont="1" applyAlignment="1">
      <alignment horizontal="centerContinuous"/>
    </xf>
    <xf numFmtId="0" fontId="34" fillId="0" borderId="0" xfId="0" applyFont="1" applyAlignment="1">
      <alignment horizontal="centerContinuous"/>
    </xf>
    <xf numFmtId="0" fontId="32" fillId="0" borderId="0" xfId="0" applyFont="1" applyAlignment="1">
      <alignment horizontal="centerContinuous" vertical="center"/>
    </xf>
    <xf numFmtId="0" fontId="34" fillId="0" borderId="0" xfId="0" applyFont="1" applyAlignment="1">
      <alignment horizontal="centerContinuous" vertical="center"/>
    </xf>
    <xf numFmtId="0" fontId="33" fillId="0" borderId="26" xfId="0" applyFont="1" applyBorder="1" applyAlignment="1">
      <alignment horizontal="center" vertical="center"/>
    </xf>
    <xf numFmtId="0" fontId="33" fillId="0" borderId="10" xfId="0" applyFont="1" applyBorder="1" applyAlignment="1">
      <alignment horizontal="center" vertical="center"/>
    </xf>
    <xf numFmtId="0" fontId="33" fillId="0" borderId="22" xfId="0" applyFont="1" applyBorder="1" applyAlignment="1">
      <alignment horizontal="center" vertical="center"/>
    </xf>
    <xf numFmtId="0" fontId="33" fillId="0" borderId="12" xfId="0" applyFont="1" applyBorder="1" applyAlignment="1">
      <alignment horizontal="center" vertical="center"/>
    </xf>
    <xf numFmtId="0" fontId="33" fillId="0" borderId="11" xfId="0" applyFont="1" applyBorder="1" applyAlignment="1">
      <alignment horizontal="center" vertical="center"/>
    </xf>
    <xf numFmtId="0" fontId="33" fillId="0" borderId="60" xfId="0" applyFont="1" applyBorder="1" applyAlignment="1">
      <alignment horizontal="center" vertical="center" wrapText="1"/>
    </xf>
    <xf numFmtId="0" fontId="33" fillId="0" borderId="0" xfId="0" applyFont="1" applyBorder="1" applyAlignment="1">
      <alignment horizontal="centerContinuous" vertical="center"/>
    </xf>
    <xf numFmtId="0" fontId="33" fillId="0" borderId="20" xfId="0" applyFont="1" applyBorder="1" applyAlignment="1">
      <alignment horizontal="centerContinuous" vertical="center"/>
    </xf>
    <xf numFmtId="0" fontId="33" fillId="0" borderId="51" xfId="0" applyFont="1" applyBorder="1" applyAlignment="1">
      <alignment horizontal="centerContinuous" vertical="center"/>
    </xf>
    <xf numFmtId="0" fontId="33" fillId="0" borderId="9" xfId="0" applyFont="1" applyBorder="1" applyAlignment="1">
      <alignment horizontal="centerContinuous" vertical="center"/>
    </xf>
    <xf numFmtId="0" fontId="33" fillId="0" borderId="44" xfId="0" applyFont="1" applyBorder="1" applyAlignment="1">
      <alignment horizontal="center" vertical="top"/>
    </xf>
    <xf numFmtId="0" fontId="33" fillId="0" borderId="34" xfId="0" applyFont="1" applyBorder="1" applyAlignment="1">
      <alignment horizontal="centerContinuous" vertical="center"/>
    </xf>
    <xf numFmtId="0" fontId="33" fillId="0" borderId="52" xfId="0" applyFont="1" applyBorder="1" applyAlignment="1">
      <alignment horizontal="centerContinuous" vertical="center"/>
    </xf>
    <xf numFmtId="0" fontId="33" fillId="0" borderId="18" xfId="0" applyFont="1" applyBorder="1" applyAlignment="1">
      <alignment horizontal="center" vertical="top"/>
    </xf>
    <xf numFmtId="210" fontId="33" fillId="0" borderId="58" xfId="0" applyNumberFormat="1" applyFont="1" applyBorder="1" applyAlignment="1">
      <alignment horizontal="left" vertical="top"/>
    </xf>
    <xf numFmtId="235" fontId="35" fillId="0" borderId="0" xfId="0" applyNumberFormat="1" applyFont="1" applyBorder="1" applyAlignment="1">
      <alignment horizontal="center" vertical="top"/>
    </xf>
    <xf numFmtId="235" fontId="35" fillId="0" borderId="19" xfId="0" applyNumberFormat="1" applyFont="1" applyBorder="1" applyAlignment="1">
      <alignment horizontal="center" vertical="top"/>
    </xf>
    <xf numFmtId="235" fontId="35" fillId="0" borderId="15" xfId="0" applyNumberFormat="1" applyFont="1" applyBorder="1" applyAlignment="1">
      <alignment horizontal="center" vertical="top"/>
    </xf>
    <xf numFmtId="0" fontId="1" fillId="0" borderId="0" xfId="0" applyFont="1" applyAlignment="1"/>
    <xf numFmtId="210" fontId="33" fillId="0" borderId="23" xfId="0" applyNumberFormat="1" applyFont="1" applyBorder="1" applyAlignment="1">
      <alignment horizontal="left" vertical="top"/>
    </xf>
    <xf numFmtId="235" fontId="35" fillId="0" borderId="20" xfId="0" applyNumberFormat="1" applyFont="1" applyBorder="1" applyAlignment="1">
      <alignment horizontal="center" vertical="top"/>
    </xf>
    <xf numFmtId="0" fontId="67" fillId="0" borderId="0" xfId="0" applyFont="1" applyAlignment="1">
      <alignment vertical="top"/>
    </xf>
    <xf numFmtId="0" fontId="35" fillId="0" borderId="0" xfId="0" applyFont="1" applyBorder="1" applyAlignment="1">
      <alignment horizontal="center" vertical="top"/>
    </xf>
    <xf numFmtId="0" fontId="35" fillId="0" borderId="20" xfId="0" applyFont="1" applyBorder="1" applyAlignment="1">
      <alignment horizontal="center" vertical="top"/>
    </xf>
    <xf numFmtId="210" fontId="33" fillId="0" borderId="24" xfId="0" applyNumberFormat="1" applyFont="1" applyBorder="1" applyAlignment="1">
      <alignment horizontal="left" vertical="top"/>
    </xf>
    <xf numFmtId="235" fontId="35" fillId="0" borderId="16" xfId="0" applyNumberFormat="1" applyFont="1" applyBorder="1" applyAlignment="1">
      <alignment horizontal="center" vertical="top"/>
    </xf>
    <xf numFmtId="235" fontId="35" fillId="0" borderId="21" xfId="0" applyNumberFormat="1" applyFont="1" applyBorder="1" applyAlignment="1">
      <alignment horizontal="center" vertical="top"/>
    </xf>
    <xf numFmtId="235" fontId="35" fillId="0" borderId="17" xfId="0" applyNumberFormat="1" applyFont="1" applyBorder="1" applyAlignment="1">
      <alignment horizontal="center" vertical="top"/>
    </xf>
    <xf numFmtId="0" fontId="35" fillId="0" borderId="0" xfId="0" quotePrefix="1" applyFont="1" applyAlignment="1">
      <alignment vertical="top"/>
    </xf>
    <xf numFmtId="0" fontId="1" fillId="0" borderId="0" xfId="0" applyFont="1" applyAlignment="1">
      <alignment vertical="top"/>
    </xf>
    <xf numFmtId="235" fontId="1" fillId="0" borderId="0" xfId="0" applyNumberFormat="1" applyFont="1" applyAlignment="1">
      <alignment vertical="top"/>
    </xf>
    <xf numFmtId="0" fontId="35" fillId="0" borderId="0" xfId="0" applyFont="1" applyAlignment="1">
      <alignment vertical="top"/>
    </xf>
    <xf numFmtId="0" fontId="16" fillId="0" borderId="0" xfId="1" applyNumberFormat="1" applyFont="1" applyFill="1" applyBorder="1" applyAlignment="1" applyProtection="1">
      <alignment vertical="top"/>
      <protection hidden="1"/>
    </xf>
    <xf numFmtId="0" fontId="29" fillId="0" borderId="0" xfId="12" applyFont="1" applyFill="1" applyAlignment="1" applyProtection="1">
      <alignment horizontal="centerContinuous" wrapText="1"/>
    </xf>
    <xf numFmtId="0" fontId="31" fillId="0" borderId="0" xfId="12" applyFont="1" applyFill="1" applyAlignment="1">
      <alignment horizontal="centerContinuous"/>
    </xf>
    <xf numFmtId="0" fontId="31" fillId="0" borderId="0" xfId="12" applyFont="1" applyFill="1" applyAlignment="1"/>
    <xf numFmtId="0" fontId="32" fillId="0" borderId="0" xfId="12" applyFont="1" applyFill="1" applyAlignment="1">
      <alignment horizontal="centerContinuous"/>
    </xf>
    <xf numFmtId="0" fontId="69" fillId="0" borderId="0" xfId="12" applyFont="1" applyFill="1" applyAlignment="1">
      <alignment horizontal="centerContinuous" vertical="center"/>
    </xf>
    <xf numFmtId="0" fontId="33" fillId="0" borderId="0" xfId="12" applyFont="1" applyFill="1" applyAlignment="1">
      <alignment horizontal="centerContinuous" vertical="center"/>
    </xf>
    <xf numFmtId="0" fontId="69" fillId="0" borderId="0" xfId="12" applyFont="1" applyFill="1"/>
    <xf numFmtId="0" fontId="33" fillId="0" borderId="0" xfId="12" applyFont="1" applyFill="1"/>
    <xf numFmtId="0" fontId="34" fillId="0" borderId="25" xfId="12" applyFont="1" applyFill="1" applyBorder="1" applyAlignment="1">
      <alignment horizontal="center" vertical="center"/>
    </xf>
    <xf numFmtId="0" fontId="34" fillId="0" borderId="5" xfId="12" applyFont="1" applyFill="1" applyBorder="1" applyAlignment="1">
      <alignment horizontal="center" vertical="center" wrapText="1"/>
    </xf>
    <xf numFmtId="0" fontId="34" fillId="0" borderId="5" xfId="12" applyFont="1" applyFill="1" applyBorder="1" applyAlignment="1" applyProtection="1">
      <alignment horizontal="centerContinuous" vertical="center"/>
    </xf>
    <xf numFmtId="0" fontId="34" fillId="0" borderId="5" xfId="12" quotePrefix="1" applyFont="1" applyFill="1" applyBorder="1" applyAlignment="1" applyProtection="1">
      <alignment horizontal="centerContinuous" vertical="center"/>
    </xf>
    <xf numFmtId="0" fontId="34" fillId="0" borderId="48" xfId="12" applyFont="1" applyFill="1" applyBorder="1" applyAlignment="1">
      <alignment horizontal="centerContinuous" vertical="center"/>
    </xf>
    <xf numFmtId="0" fontId="34" fillId="0" borderId="0" xfId="12" applyFont="1" applyFill="1"/>
    <xf numFmtId="0" fontId="34" fillId="0" borderId="23" xfId="12" applyFont="1" applyFill="1" applyBorder="1" applyAlignment="1">
      <alignment horizontal="center" vertical="center"/>
    </xf>
    <xf numFmtId="0" fontId="34" fillId="0" borderId="48" xfId="12" applyFont="1" applyFill="1" applyBorder="1" applyAlignment="1" applyProtection="1">
      <alignment horizontal="center" vertical="center"/>
    </xf>
    <xf numFmtId="0" fontId="34" fillId="0" borderId="48" xfId="12" applyFont="1" applyFill="1" applyBorder="1" applyAlignment="1"/>
    <xf numFmtId="0" fontId="34" fillId="0" borderId="28" xfId="12" applyFont="1" applyFill="1" applyBorder="1" applyAlignment="1" applyProtection="1">
      <alignment horizontal="centerContinuous" vertical="center"/>
    </xf>
    <xf numFmtId="0" fontId="34" fillId="0" borderId="49" xfId="12" applyFont="1" applyFill="1" applyBorder="1" applyAlignment="1">
      <alignment horizontal="centerContinuous" vertical="center"/>
    </xf>
    <xf numFmtId="0" fontId="34" fillId="0" borderId="49" xfId="12" applyFont="1" applyFill="1" applyBorder="1" applyAlignment="1" applyProtection="1">
      <alignment horizontal="centerContinuous" vertical="center"/>
    </xf>
    <xf numFmtId="0" fontId="34" fillId="0" borderId="47" xfId="12" applyFont="1" applyFill="1" applyBorder="1" applyAlignment="1" applyProtection="1">
      <alignment horizontal="center" wrapText="1"/>
    </xf>
    <xf numFmtId="210" fontId="34" fillId="0" borderId="4" xfId="12" applyNumberFormat="1" applyFont="1" applyFill="1" applyBorder="1" applyAlignment="1">
      <alignment vertical="center"/>
    </xf>
    <xf numFmtId="236" fontId="58" fillId="0" borderId="4" xfId="12" applyNumberFormat="1" applyFont="1" applyFill="1" applyBorder="1" applyAlignment="1">
      <alignment vertical="center"/>
    </xf>
    <xf numFmtId="166" fontId="34" fillId="0" borderId="29" xfId="12" applyNumberFormat="1" applyFont="1" applyFill="1" applyBorder="1" applyAlignment="1">
      <alignment vertical="center"/>
    </xf>
    <xf numFmtId="205" fontId="34" fillId="0" borderId="0" xfId="12" applyNumberFormat="1" applyFont="1" applyFill="1" applyBorder="1" applyAlignment="1">
      <alignment vertical="center"/>
    </xf>
    <xf numFmtId="166" fontId="34" fillId="0" borderId="0" xfId="12" applyNumberFormat="1" applyFont="1" applyFill="1" applyBorder="1" applyAlignment="1">
      <alignment vertical="center"/>
    </xf>
    <xf numFmtId="166" fontId="34" fillId="0" borderId="14" xfId="12" applyNumberFormat="1" applyFont="1" applyFill="1" applyBorder="1" applyAlignment="1">
      <alignment vertical="top"/>
    </xf>
    <xf numFmtId="197" fontId="58" fillId="0" borderId="0" xfId="12" applyNumberFormat="1" applyFont="1" applyFill="1" applyBorder="1" applyAlignment="1">
      <alignment horizontal="center" vertical="center"/>
    </xf>
    <xf numFmtId="197" fontId="58" fillId="0" borderId="15" xfId="12" applyNumberFormat="1" applyFont="1" applyFill="1" applyBorder="1" applyAlignment="1">
      <alignment horizontal="center" vertical="center"/>
    </xf>
    <xf numFmtId="197" fontId="58" fillId="0" borderId="3" xfId="12" applyNumberFormat="1" applyFont="1" applyFill="1" applyBorder="1" applyAlignment="1">
      <alignment horizontal="center" vertical="center"/>
    </xf>
    <xf numFmtId="0" fontId="34" fillId="0" borderId="0" xfId="12" applyFont="1" applyFill="1" applyAlignment="1">
      <alignment vertical="top"/>
    </xf>
    <xf numFmtId="210" fontId="34" fillId="0" borderId="27" xfId="12" applyNumberFormat="1" applyFont="1" applyFill="1" applyBorder="1" applyAlignment="1">
      <alignment vertical="center"/>
    </xf>
    <xf numFmtId="237" fontId="58" fillId="0" borderId="63" xfId="12" applyNumberFormat="1" applyFont="1" applyFill="1" applyBorder="1" applyAlignment="1">
      <alignment vertical="center"/>
    </xf>
    <xf numFmtId="166" fontId="34" fillId="0" borderId="33" xfId="12" applyNumberFormat="1" applyFont="1" applyFill="1" applyBorder="1" applyAlignment="1">
      <alignment vertical="center"/>
    </xf>
    <xf numFmtId="205" fontId="34" fillId="0" borderId="8" xfId="12" applyNumberFormat="1" applyFont="1" applyFill="1" applyBorder="1" applyAlignment="1">
      <alignment vertical="center"/>
    </xf>
    <xf numFmtId="166" fontId="34" fillId="0" borderId="8" xfId="12" applyNumberFormat="1" applyFont="1" applyFill="1" applyBorder="1" applyAlignment="1">
      <alignment vertical="center"/>
    </xf>
    <xf numFmtId="166" fontId="34" fillId="0" borderId="18" xfId="12" applyNumberFormat="1" applyFont="1" applyFill="1" applyBorder="1" applyAlignment="1">
      <alignment vertical="center"/>
    </xf>
    <xf numFmtId="197" fontId="58" fillId="0" borderId="8" xfId="12" applyNumberFormat="1" applyFont="1" applyFill="1" applyBorder="1" applyAlignment="1">
      <alignment horizontal="center" vertical="center"/>
    </xf>
    <xf numFmtId="197" fontId="58" fillId="0" borderId="18" xfId="12" applyNumberFormat="1" applyFont="1" applyFill="1" applyBorder="1" applyAlignment="1">
      <alignment horizontal="center" vertical="center"/>
    </xf>
    <xf numFmtId="197" fontId="58" fillId="0" borderId="63" xfId="12" applyNumberFormat="1" applyFont="1" applyFill="1" applyBorder="1" applyAlignment="1">
      <alignment horizontal="center" vertical="center"/>
    </xf>
    <xf numFmtId="210" fontId="34" fillId="0" borderId="23" xfId="12" applyNumberFormat="1" applyFont="1" applyFill="1" applyBorder="1" applyAlignment="1">
      <alignment vertical="center"/>
    </xf>
    <xf numFmtId="237" fontId="58" fillId="0" borderId="3" xfId="12" applyNumberFormat="1" applyFont="1" applyFill="1" applyBorder="1" applyAlignment="1">
      <alignment horizontal="right" vertical="center"/>
    </xf>
    <xf numFmtId="166" fontId="34" fillId="0" borderId="28" xfId="12" applyNumberFormat="1" applyFont="1" applyFill="1" applyBorder="1" applyAlignment="1">
      <alignment vertical="center"/>
    </xf>
    <xf numFmtId="166" fontId="34" fillId="0" borderId="15" xfId="12" applyNumberFormat="1" applyFont="1" applyFill="1" applyBorder="1" applyAlignment="1">
      <alignment vertical="center"/>
    </xf>
    <xf numFmtId="0" fontId="34" fillId="0" borderId="15" xfId="12" applyFont="1" applyFill="1" applyBorder="1"/>
    <xf numFmtId="166" fontId="34" fillId="0" borderId="15" xfId="12" applyNumberFormat="1" applyFont="1" applyFill="1" applyBorder="1"/>
    <xf numFmtId="210" fontId="34" fillId="0" borderId="0" xfId="12" applyNumberFormat="1" applyFont="1" applyFill="1" applyBorder="1" applyAlignment="1">
      <alignment vertical="center"/>
    </xf>
    <xf numFmtId="197" fontId="34" fillId="0" borderId="0" xfId="12" applyNumberFormat="1" applyFont="1" applyFill="1" applyBorder="1" applyAlignment="1">
      <alignment horizontal="center" vertical="center"/>
    </xf>
    <xf numFmtId="0" fontId="34" fillId="0" borderId="0" xfId="12" applyFont="1" applyFill="1" applyBorder="1"/>
    <xf numFmtId="205" fontId="34" fillId="0" borderId="0" xfId="12" applyNumberFormat="1" applyFont="1" applyFill="1" applyBorder="1" applyAlignment="1"/>
    <xf numFmtId="166" fontId="34" fillId="0" borderId="0" xfId="12" applyNumberFormat="1" applyFont="1" applyFill="1" applyBorder="1" applyAlignment="1"/>
    <xf numFmtId="205" fontId="34" fillId="0" borderId="16" xfId="12" applyNumberFormat="1" applyFont="1" applyFill="1" applyBorder="1" applyAlignment="1">
      <alignment vertical="center"/>
    </xf>
    <xf numFmtId="166" fontId="34" fillId="0" borderId="16" xfId="12" applyNumberFormat="1" applyFont="1" applyFill="1" applyBorder="1" applyAlignment="1">
      <alignment vertical="center"/>
    </xf>
    <xf numFmtId="166" fontId="34" fillId="0" borderId="17" xfId="12" applyNumberFormat="1" applyFont="1" applyFill="1" applyBorder="1"/>
    <xf numFmtId="197" fontId="58" fillId="0" borderId="16" xfId="12" applyNumberFormat="1" applyFont="1" applyFill="1" applyBorder="1" applyAlignment="1">
      <alignment horizontal="center" vertical="center"/>
    </xf>
    <xf numFmtId="197" fontId="58" fillId="0" borderId="17" xfId="12" applyNumberFormat="1" applyFont="1" applyFill="1" applyBorder="1" applyAlignment="1">
      <alignment horizontal="center" vertical="center"/>
    </xf>
    <xf numFmtId="197" fontId="58" fillId="0" borderId="1" xfId="12" applyNumberFormat="1" applyFont="1" applyFill="1" applyBorder="1" applyAlignment="1">
      <alignment horizontal="center" vertical="center"/>
    </xf>
    <xf numFmtId="210" fontId="34" fillId="0" borderId="25" xfId="12" applyNumberFormat="1" applyFont="1" applyFill="1" applyBorder="1" applyAlignment="1">
      <alignment vertical="center"/>
    </xf>
    <xf numFmtId="237" fontId="58" fillId="0" borderId="4" xfId="12" applyNumberFormat="1" applyFont="1" applyFill="1" applyBorder="1" applyAlignment="1">
      <alignment horizontal="right" vertical="center"/>
    </xf>
    <xf numFmtId="166" fontId="34" fillId="0" borderId="30" xfId="12" applyNumberFormat="1" applyFont="1" applyFill="1" applyBorder="1" applyAlignment="1">
      <alignment vertical="center"/>
    </xf>
    <xf numFmtId="166" fontId="34" fillId="0" borderId="15" xfId="12" applyNumberFormat="1" applyFont="1" applyFill="1" applyBorder="1" applyAlignment="1"/>
    <xf numFmtId="0" fontId="34" fillId="0" borderId="0" xfId="12" applyFont="1" applyFill="1" applyAlignment="1"/>
    <xf numFmtId="210" fontId="34" fillId="0" borderId="3" xfId="12" applyNumberFormat="1" applyFont="1" applyFill="1" applyBorder="1" applyAlignment="1">
      <alignment vertical="center"/>
    </xf>
    <xf numFmtId="210" fontId="34" fillId="0" borderId="24" xfId="12" applyNumberFormat="1" applyFont="1" applyFill="1" applyBorder="1" applyAlignment="1">
      <alignment vertical="center"/>
    </xf>
    <xf numFmtId="237" fontId="58" fillId="0" borderId="1" xfId="12" applyNumberFormat="1" applyFont="1" applyFill="1" applyBorder="1" applyAlignment="1">
      <alignment horizontal="right" vertical="center"/>
    </xf>
    <xf numFmtId="166" fontId="34" fillId="0" borderId="35" xfId="12" applyNumberFormat="1" applyFont="1" applyFill="1" applyBorder="1" applyAlignment="1">
      <alignment vertical="center"/>
    </xf>
    <xf numFmtId="166" fontId="34" fillId="0" borderId="17" xfId="12" applyNumberFormat="1" applyFont="1" applyFill="1" applyBorder="1" applyAlignment="1">
      <alignment vertical="center"/>
    </xf>
    <xf numFmtId="210" fontId="33" fillId="0" borderId="0" xfId="12" applyNumberFormat="1" applyFont="1" applyFill="1" applyAlignment="1">
      <alignment vertical="center"/>
    </xf>
    <xf numFmtId="2" fontId="34" fillId="0" borderId="0" xfId="12" applyNumberFormat="1" applyFont="1" applyFill="1" applyAlignment="1"/>
    <xf numFmtId="205" fontId="34" fillId="0" borderId="0" xfId="12" applyNumberFormat="1" applyFont="1" applyFill="1" applyAlignment="1"/>
    <xf numFmtId="0" fontId="33" fillId="0" borderId="0" xfId="12" applyFont="1" applyFill="1" applyAlignment="1">
      <alignment horizontal="left" vertical="center"/>
    </xf>
    <xf numFmtId="2" fontId="34" fillId="0" borderId="0" xfId="12" applyNumberFormat="1" applyFont="1" applyFill="1" applyAlignment="1">
      <alignment vertical="center"/>
    </xf>
    <xf numFmtId="0" fontId="34" fillId="0" borderId="0" xfId="12" applyFont="1" applyFill="1" applyAlignment="1">
      <alignment vertical="center"/>
    </xf>
    <xf numFmtId="205" fontId="34" fillId="0" borderId="0" xfId="12" applyNumberFormat="1" applyFont="1" applyFill="1" applyAlignment="1">
      <alignment vertical="center"/>
    </xf>
    <xf numFmtId="0" fontId="45" fillId="0" borderId="0" xfId="12" applyFont="1" applyFill="1"/>
    <xf numFmtId="0" fontId="45" fillId="0" borderId="0" xfId="12" applyFont="1" applyFill="1" applyAlignment="1">
      <alignment vertical="center"/>
    </xf>
    <xf numFmtId="0" fontId="16" fillId="0" borderId="0" xfId="1" applyNumberFormat="1" applyFont="1" applyFill="1" applyBorder="1" applyAlignment="1" applyProtection="1">
      <alignment vertical="center"/>
      <protection hidden="1"/>
    </xf>
    <xf numFmtId="210" fontId="34" fillId="0" borderId="0" xfId="12" applyNumberFormat="1" applyFont="1" applyFill="1" applyAlignment="1">
      <alignment vertical="center"/>
    </xf>
    <xf numFmtId="0" fontId="45" fillId="0" borderId="0" xfId="12" applyFont="1" applyFill="1" applyAlignment="1" applyProtection="1">
      <alignment horizontal="fill"/>
    </xf>
    <xf numFmtId="2" fontId="45" fillId="0" borderId="0" xfId="12" applyNumberFormat="1" applyFont="1" applyFill="1"/>
    <xf numFmtId="205" fontId="45" fillId="0" borderId="0" xfId="12" applyNumberFormat="1" applyFont="1" applyFill="1"/>
    <xf numFmtId="0" fontId="29" fillId="0" borderId="0" xfId="12" applyFont="1" applyFill="1" applyAlignment="1">
      <alignment horizontal="centerContinuous" vertical="center" wrapText="1"/>
    </xf>
    <xf numFmtId="0" fontId="30" fillId="0" borderId="0" xfId="12" applyFont="1" applyFill="1" applyAlignment="1">
      <alignment horizontal="centerContinuous" vertical="center"/>
    </xf>
    <xf numFmtId="0" fontId="31" fillId="0" borderId="0" xfId="12" applyFont="1" applyFill="1" applyAlignment="1">
      <alignment horizontal="centerContinuous" vertical="center"/>
    </xf>
    <xf numFmtId="0" fontId="30" fillId="0" borderId="0" xfId="12" applyFont="1" applyFill="1" applyBorder="1" applyAlignment="1">
      <alignment horizontal="centerContinuous" vertical="center"/>
    </xf>
    <xf numFmtId="0" fontId="30" fillId="0" borderId="0" xfId="12" applyFont="1" applyFill="1" applyAlignment="1"/>
    <xf numFmtId="0" fontId="32" fillId="0" borderId="0" xfId="12" applyFont="1" applyFill="1" applyAlignment="1">
      <alignment horizontal="centerContinuous" vertical="center"/>
    </xf>
    <xf numFmtId="0" fontId="33" fillId="0" borderId="0" xfId="12" applyFont="1" applyFill="1" applyBorder="1" applyAlignment="1">
      <alignment horizontal="centerContinuous" vertical="center"/>
    </xf>
    <xf numFmtId="0" fontId="33" fillId="0" borderId="0" xfId="12" applyFont="1" applyFill="1" applyAlignment="1">
      <alignment vertical="top"/>
    </xf>
    <xf numFmtId="2" fontId="33" fillId="0" borderId="0" xfId="12" applyNumberFormat="1" applyFont="1" applyFill="1" applyBorder="1" applyAlignment="1">
      <alignment horizontal="centerContinuous" vertical="center"/>
    </xf>
    <xf numFmtId="0" fontId="33" fillId="0" borderId="0" xfId="12" applyFont="1" applyFill="1" applyAlignment="1"/>
    <xf numFmtId="0" fontId="33" fillId="0" borderId="5" xfId="12" applyNumberFormat="1" applyFont="1" applyFill="1" applyBorder="1" applyAlignment="1" applyProtection="1">
      <alignment horizontal="center" vertical="center" wrapText="1"/>
    </xf>
    <xf numFmtId="17" fontId="33" fillId="0" borderId="47" xfId="12" applyNumberFormat="1" applyFont="1" applyFill="1" applyBorder="1" applyAlignment="1" applyProtection="1">
      <alignment horizontal="center" vertical="center"/>
    </xf>
    <xf numFmtId="0" fontId="33" fillId="0" borderId="49" xfId="12" applyNumberFormat="1" applyFont="1" applyFill="1" applyBorder="1" applyAlignment="1" applyProtection="1">
      <alignment horizontal="center" vertical="center"/>
    </xf>
    <xf numFmtId="17" fontId="33" fillId="0" borderId="5" xfId="12" applyNumberFormat="1" applyFont="1" applyFill="1" applyBorder="1" applyAlignment="1" applyProtection="1">
      <alignment horizontal="center" vertical="center"/>
    </xf>
    <xf numFmtId="0" fontId="33" fillId="0" borderId="5" xfId="12" quotePrefix="1" applyNumberFormat="1" applyFont="1" applyFill="1" applyBorder="1" applyAlignment="1" applyProtection="1">
      <alignment horizontal="centerContinuous" vertical="center"/>
    </xf>
    <xf numFmtId="0" fontId="33" fillId="0" borderId="48" xfId="12" applyNumberFormat="1" applyFont="1" applyFill="1" applyBorder="1" applyAlignment="1">
      <alignment horizontal="centerContinuous" vertical="center"/>
    </xf>
    <xf numFmtId="0" fontId="33" fillId="0" borderId="48" xfId="12" applyNumberFormat="1" applyFont="1" applyFill="1" applyBorder="1" applyAlignment="1" applyProtection="1">
      <alignment horizontal="center" vertical="center"/>
    </xf>
    <xf numFmtId="0" fontId="33" fillId="0" borderId="5" xfId="12" applyFont="1" applyFill="1" applyBorder="1" applyAlignment="1">
      <alignment horizontal="centerContinuous" vertical="center"/>
    </xf>
    <xf numFmtId="0" fontId="33" fillId="0" borderId="49" xfId="12" applyFont="1" applyFill="1" applyBorder="1" applyAlignment="1">
      <alignment horizontal="centerContinuous" vertical="center"/>
    </xf>
    <xf numFmtId="0" fontId="33" fillId="0" borderId="48" xfId="12" applyFont="1" applyFill="1" applyBorder="1" applyAlignment="1">
      <alignment horizontal="centerContinuous" vertical="center"/>
    </xf>
    <xf numFmtId="0" fontId="33" fillId="0" borderId="5" xfId="12" applyNumberFormat="1" applyFont="1" applyFill="1" applyBorder="1" applyAlignment="1">
      <alignment horizontal="centerContinuous" vertical="center"/>
    </xf>
    <xf numFmtId="0" fontId="33" fillId="0" borderId="5" xfId="12" applyNumberFormat="1" applyFont="1" applyFill="1" applyBorder="1" applyAlignment="1" applyProtection="1">
      <alignment horizontal="centerContinuous" vertical="center"/>
    </xf>
    <xf numFmtId="0" fontId="33" fillId="0" borderId="47" xfId="12" applyNumberFormat="1" applyFont="1" applyFill="1" applyBorder="1" applyAlignment="1" applyProtection="1">
      <alignment horizontal="center" vertical="center" wrapText="1"/>
    </xf>
    <xf numFmtId="167" fontId="33" fillId="0" borderId="4" xfId="12" applyNumberFormat="1" applyFont="1" applyFill="1" applyBorder="1" applyAlignment="1" applyProtection="1">
      <alignment horizontal="left" vertical="center"/>
    </xf>
    <xf numFmtId="168" fontId="49" fillId="0" borderId="4" xfId="12" applyNumberFormat="1" applyFont="1" applyFill="1" applyBorder="1" applyAlignment="1">
      <alignment horizontal="center" vertical="center"/>
    </xf>
    <xf numFmtId="196" fontId="33" fillId="0" borderId="4" xfId="12" applyNumberFormat="1" applyFont="1" applyFill="1" applyBorder="1" applyAlignment="1">
      <alignment horizontal="center" vertical="center"/>
    </xf>
    <xf numFmtId="196" fontId="33" fillId="0" borderId="0" xfId="12" applyNumberFormat="1" applyFont="1" applyFill="1" applyBorder="1" applyAlignment="1">
      <alignment horizontal="center" vertical="center"/>
    </xf>
    <xf numFmtId="197" fontId="48" fillId="0" borderId="3" xfId="12" applyNumberFormat="1" applyFont="1" applyFill="1" applyBorder="1" applyAlignment="1">
      <alignment horizontal="center" vertical="center"/>
    </xf>
    <xf numFmtId="197" fontId="48" fillId="0" borderId="0" xfId="12" applyNumberFormat="1" applyFont="1" applyFill="1" applyBorder="1" applyAlignment="1">
      <alignment horizontal="center" vertical="center"/>
    </xf>
    <xf numFmtId="167" fontId="33" fillId="0" borderId="23" xfId="12" applyNumberFormat="1" applyFont="1" applyFill="1" applyBorder="1" applyAlignment="1" applyProtection="1">
      <alignment horizontal="left" vertical="center" indent="1"/>
    </xf>
    <xf numFmtId="168" fontId="48" fillId="0" borderId="3" xfId="12" applyNumberFormat="1" applyFont="1" applyFill="1" applyBorder="1" applyAlignment="1">
      <alignment horizontal="center" vertical="center"/>
    </xf>
    <xf numFmtId="196" fontId="33" fillId="0" borderId="3" xfId="12" applyNumberFormat="1" applyFont="1" applyFill="1" applyBorder="1" applyAlignment="1">
      <alignment horizontal="center" vertical="center"/>
    </xf>
    <xf numFmtId="167" fontId="33" fillId="0" borderId="23" xfId="12" applyNumberFormat="1" applyFont="1" applyFill="1" applyBorder="1" applyAlignment="1" applyProtection="1">
      <alignment horizontal="left" vertical="center"/>
    </xf>
    <xf numFmtId="197" fontId="48" fillId="0" borderId="15" xfId="12" applyNumberFormat="1" applyFont="1" applyFill="1" applyBorder="1" applyAlignment="1">
      <alignment horizontal="center" vertical="center"/>
    </xf>
    <xf numFmtId="196" fontId="33" fillId="0" borderId="28" xfId="12" applyNumberFormat="1" applyFont="1" applyFill="1" applyBorder="1" applyAlignment="1">
      <alignment horizontal="center" vertical="center"/>
    </xf>
    <xf numFmtId="197" fontId="48" fillId="0" borderId="28" xfId="12" applyNumberFormat="1" applyFont="1" applyFill="1" applyBorder="1" applyAlignment="1">
      <alignment horizontal="center" vertical="center"/>
    </xf>
    <xf numFmtId="167" fontId="33" fillId="0" borderId="3" xfId="12" applyNumberFormat="1" applyFont="1" applyFill="1" applyBorder="1" applyAlignment="1" applyProtection="1">
      <alignment horizontal="left" vertical="center"/>
    </xf>
    <xf numFmtId="167" fontId="33" fillId="0" borderId="24" xfId="12" applyNumberFormat="1" applyFont="1" applyFill="1" applyBorder="1" applyAlignment="1" applyProtection="1">
      <alignment horizontal="left" vertical="center" indent="1"/>
    </xf>
    <xf numFmtId="168" fontId="48" fillId="0" borderId="1" xfId="12" applyNumberFormat="1" applyFont="1" applyFill="1" applyBorder="1" applyAlignment="1">
      <alignment horizontal="center" vertical="center"/>
    </xf>
    <xf numFmtId="196" fontId="33" fillId="0" borderId="16" xfId="12" applyNumberFormat="1" applyFont="1" applyFill="1" applyBorder="1" applyAlignment="1">
      <alignment horizontal="center" vertical="center"/>
    </xf>
    <xf numFmtId="196" fontId="33" fillId="0" borderId="35" xfId="12" applyNumberFormat="1" applyFont="1" applyFill="1" applyBorder="1" applyAlignment="1">
      <alignment horizontal="center" vertical="center"/>
    </xf>
    <xf numFmtId="197" fontId="48" fillId="0" borderId="1" xfId="12" applyNumberFormat="1" applyFont="1" applyFill="1" applyBorder="1" applyAlignment="1">
      <alignment horizontal="center" vertical="center"/>
    </xf>
    <xf numFmtId="197" fontId="48" fillId="0" borderId="35" xfId="12" applyNumberFormat="1" applyFont="1" applyFill="1" applyBorder="1" applyAlignment="1">
      <alignment horizontal="center" vertical="center"/>
    </xf>
    <xf numFmtId="197" fontId="48" fillId="0" borderId="16" xfId="12" applyNumberFormat="1" applyFont="1" applyFill="1" applyBorder="1" applyAlignment="1">
      <alignment horizontal="center" vertical="center"/>
    </xf>
    <xf numFmtId="0" fontId="33" fillId="0" borderId="0" xfId="12" applyFont="1" applyFill="1" applyAlignment="1">
      <alignment vertical="center"/>
    </xf>
    <xf numFmtId="2" fontId="33" fillId="0" borderId="0" xfId="12" applyNumberFormat="1" applyFont="1" applyFill="1" applyAlignment="1">
      <alignment vertical="center"/>
    </xf>
    <xf numFmtId="0" fontId="33" fillId="0" borderId="0" xfId="12" applyFont="1" applyFill="1" applyAlignment="1">
      <alignment horizontal="left"/>
    </xf>
    <xf numFmtId="0" fontId="48" fillId="0" borderId="0" xfId="10" applyFont="1" applyFill="1" applyBorder="1" applyAlignment="1">
      <alignment horizontal="center" vertical="center"/>
    </xf>
    <xf numFmtId="0" fontId="45" fillId="0" borderId="0" xfId="12" applyFont="1" applyFill="1" applyAlignment="1"/>
    <xf numFmtId="0" fontId="45" fillId="0" borderId="0" xfId="12" applyFont="1" applyFill="1" applyBorder="1"/>
    <xf numFmtId="0" fontId="70" fillId="0" borderId="0" xfId="0" applyFont="1" applyFill="1" applyAlignment="1">
      <alignment horizontal="centerContinuous" vertical="center"/>
    </xf>
    <xf numFmtId="1" fontId="34" fillId="0" borderId="0" xfId="10" applyNumberFormat="1" applyFont="1" applyFill="1" applyAlignment="1" applyProtection="1">
      <alignment horizontal="centerContinuous" vertical="center"/>
      <protection hidden="1"/>
    </xf>
    <xf numFmtId="0" fontId="34" fillId="0" borderId="0" xfId="10" applyNumberFormat="1" applyFont="1" applyFill="1" applyAlignment="1" applyProtection="1">
      <alignment horizontal="centerContinuous" vertical="center"/>
      <protection hidden="1"/>
    </xf>
    <xf numFmtId="0" fontId="34" fillId="0" borderId="0" xfId="10" applyNumberFormat="1" applyFont="1" applyFill="1" applyBorder="1" applyProtection="1">
      <protection hidden="1"/>
    </xf>
    <xf numFmtId="0" fontId="55" fillId="0" borderId="0" xfId="10" applyNumberFormat="1" applyFont="1" applyFill="1" applyBorder="1" applyProtection="1">
      <protection hidden="1"/>
    </xf>
    <xf numFmtId="0" fontId="34" fillId="0" borderId="0" xfId="10" applyNumberFormat="1" applyFont="1" applyFill="1" applyProtection="1">
      <protection hidden="1"/>
    </xf>
    <xf numFmtId="0" fontId="71" fillId="0" borderId="0" xfId="10" applyNumberFormat="1" applyFont="1" applyFill="1" applyBorder="1" applyAlignment="1" applyProtection="1">
      <alignment vertical="top"/>
      <protection hidden="1"/>
    </xf>
    <xf numFmtId="0" fontId="72" fillId="0" borderId="0" xfId="2" applyFont="1"/>
    <xf numFmtId="0" fontId="72" fillId="0" borderId="0" xfId="2" applyFont="1" applyBorder="1"/>
    <xf numFmtId="0" fontId="72" fillId="0" borderId="0" xfId="2" applyFont="1" applyAlignment="1"/>
    <xf numFmtId="0" fontId="73" fillId="0" borderId="0" xfId="10" applyNumberFormat="1" applyFont="1" applyFill="1" applyBorder="1" applyAlignment="1" applyProtection="1">
      <alignment vertical="top"/>
      <protection hidden="1"/>
    </xf>
    <xf numFmtId="0" fontId="71" fillId="0" borderId="0" xfId="10" applyNumberFormat="1" applyFont="1" applyFill="1" applyAlignment="1" applyProtection="1">
      <alignment vertical="top"/>
      <protection hidden="1"/>
    </xf>
    <xf numFmtId="1" fontId="34" fillId="0" borderId="26" xfId="13" applyNumberFormat="1" applyFont="1" applyFill="1" applyBorder="1" applyAlignment="1" applyProtection="1">
      <alignment horizontal="centerContinuous" vertical="center" wrapText="1"/>
      <protection hidden="1"/>
    </xf>
    <xf numFmtId="1" fontId="34" fillId="0" borderId="12" xfId="13" applyNumberFormat="1" applyFont="1" applyFill="1" applyBorder="1" applyAlignment="1" applyProtection="1">
      <alignment horizontal="centerContinuous" vertical="center" wrapText="1"/>
      <protection hidden="1"/>
    </xf>
    <xf numFmtId="0" fontId="34" fillId="0" borderId="22" xfId="13" applyFont="1" applyFill="1" applyBorder="1" applyAlignment="1" applyProtection="1">
      <alignment horizontal="centerContinuous" vertical="center" wrapText="1"/>
      <protection hidden="1"/>
    </xf>
    <xf numFmtId="238" fontId="34" fillId="0" borderId="12" xfId="13" applyNumberFormat="1" applyFont="1" applyFill="1" applyBorder="1" applyAlignment="1" applyProtection="1">
      <alignment horizontal="centerContinuous" vertical="top"/>
      <protection hidden="1"/>
    </xf>
    <xf numFmtId="0" fontId="34" fillId="0" borderId="12" xfId="13" applyFont="1" applyFill="1" applyBorder="1" applyAlignment="1" applyProtection="1">
      <alignment horizontal="centerContinuous" vertical="center" wrapText="1"/>
      <protection hidden="1"/>
    </xf>
    <xf numFmtId="238" fontId="34" fillId="0" borderId="13" xfId="13" applyNumberFormat="1" applyFont="1" applyFill="1" applyBorder="1" applyAlignment="1" applyProtection="1">
      <alignment horizontal="centerContinuous" vertical="top"/>
      <protection hidden="1"/>
    </xf>
    <xf numFmtId="0" fontId="34" fillId="0" borderId="28" xfId="10" applyNumberFormat="1" applyFont="1" applyFill="1" applyBorder="1" applyProtection="1">
      <protection hidden="1"/>
    </xf>
    <xf numFmtId="0" fontId="33" fillId="0" borderId="0" xfId="10" applyNumberFormat="1" applyFont="1" applyFill="1" applyAlignment="1" applyProtection="1">
      <alignment horizontal="right"/>
      <protection hidden="1"/>
    </xf>
    <xf numFmtId="0" fontId="34" fillId="0" borderId="34" xfId="13" applyFont="1" applyFill="1" applyBorder="1" applyAlignment="1" applyProtection="1">
      <alignment horizontal="center" vertical="center"/>
      <protection locked="0"/>
    </xf>
    <xf numFmtId="0" fontId="34" fillId="0" borderId="31" xfId="10" applyNumberFormat="1" applyFont="1" applyFill="1" applyBorder="1" applyAlignment="1" applyProtection="1">
      <alignment horizontal="center" vertical="center" wrapText="1"/>
      <protection hidden="1"/>
    </xf>
    <xf numFmtId="0" fontId="34" fillId="0" borderId="44" xfId="10" applyNumberFormat="1" applyFont="1" applyFill="1" applyBorder="1" applyAlignment="1" applyProtection="1">
      <alignment horizontal="center" vertical="center" wrapText="1"/>
      <protection hidden="1"/>
    </xf>
    <xf numFmtId="0" fontId="45" fillId="0" borderId="23" xfId="10" applyNumberFormat="1" applyFont="1" applyFill="1" applyBorder="1" applyAlignment="1" applyProtection="1">
      <protection hidden="1"/>
    </xf>
    <xf numFmtId="1" fontId="74" fillId="0" borderId="0" xfId="14" applyNumberFormat="1" applyFont="1" applyFill="1" applyBorder="1" applyAlignment="1" applyProtection="1">
      <alignment horizontal="centerContinuous" vertical="center"/>
      <protection hidden="1"/>
    </xf>
    <xf numFmtId="1" fontId="34" fillId="0" borderId="0" xfId="10" applyNumberFormat="1" applyFont="1" applyFill="1" applyBorder="1" applyAlignment="1" applyProtection="1">
      <alignment horizontal="centerContinuous" vertical="center"/>
      <protection hidden="1"/>
    </xf>
    <xf numFmtId="0" fontId="34" fillId="0" borderId="0" xfId="10" applyNumberFormat="1" applyFont="1" applyFill="1" applyBorder="1" applyAlignment="1" applyProtection="1">
      <alignment horizontal="centerContinuous" vertical="center"/>
      <protection hidden="1"/>
    </xf>
    <xf numFmtId="0" fontId="74" fillId="0" borderId="0" xfId="14" applyFont="1" applyFill="1" applyBorder="1" applyAlignment="1" applyProtection="1">
      <alignment horizontal="centerContinuous" vertical="center"/>
      <protection hidden="1"/>
    </xf>
    <xf numFmtId="1" fontId="74" fillId="0" borderId="54" xfId="14" applyNumberFormat="1" applyFont="1" applyFill="1" applyBorder="1" applyAlignment="1" applyProtection="1">
      <alignment horizontal="centerContinuous" vertical="center"/>
      <protection hidden="1"/>
    </xf>
    <xf numFmtId="0" fontId="74" fillId="0" borderId="15" xfId="14" applyFont="1" applyFill="1" applyBorder="1" applyAlignment="1" applyProtection="1">
      <alignment horizontal="centerContinuous" vertical="center"/>
      <protection hidden="1"/>
    </xf>
    <xf numFmtId="239" fontId="34" fillId="0" borderId="23" xfId="14" applyNumberFormat="1" applyFont="1" applyFill="1" applyBorder="1" applyAlignment="1" applyProtection="1">
      <alignment horizontal="left" vertical="center"/>
      <protection hidden="1"/>
    </xf>
    <xf numFmtId="174" fontId="34" fillId="0" borderId="0" xfId="10" applyNumberFormat="1" applyFont="1" applyFill="1" applyBorder="1" applyAlignment="1" applyProtection="1">
      <alignment vertical="center"/>
      <protection hidden="1"/>
    </xf>
    <xf numFmtId="166" fontId="58" fillId="0" borderId="15" xfId="2" applyNumberFormat="1" applyFont="1" applyFill="1" applyBorder="1" applyAlignment="1" applyProtection="1">
      <alignment horizontal="center" vertical="center"/>
      <protection hidden="1"/>
    </xf>
    <xf numFmtId="174" fontId="34" fillId="0" borderId="8" xfId="10" applyNumberFormat="1" applyFont="1" applyFill="1" applyBorder="1" applyAlignment="1" applyProtection="1">
      <alignment vertical="center"/>
      <protection hidden="1"/>
    </xf>
    <xf numFmtId="166" fontId="58" fillId="0" borderId="18" xfId="2" applyNumberFormat="1" applyFont="1" applyFill="1" applyBorder="1" applyAlignment="1" applyProtection="1">
      <alignment horizontal="center" vertical="center"/>
      <protection hidden="1"/>
    </xf>
    <xf numFmtId="239" fontId="34" fillId="0" borderId="58" xfId="14" quotePrefix="1" applyNumberFormat="1" applyFont="1" applyFill="1" applyBorder="1" applyAlignment="1" applyProtection="1">
      <alignment horizontal="left" vertical="center"/>
      <protection hidden="1"/>
    </xf>
    <xf numFmtId="174" fontId="34" fillId="0" borderId="0" xfId="10" quotePrefix="1" applyNumberFormat="1" applyFont="1" applyFill="1" applyBorder="1" applyAlignment="1" applyProtection="1">
      <alignment vertical="center"/>
      <protection hidden="1"/>
    </xf>
    <xf numFmtId="166" fontId="34" fillId="0" borderId="0" xfId="10" applyNumberFormat="1" applyFont="1" applyFill="1" applyBorder="1" applyProtection="1">
      <protection hidden="1"/>
    </xf>
    <xf numFmtId="0" fontId="45" fillId="0" borderId="23" xfId="10" applyFont="1" applyFill="1" applyBorder="1" applyAlignment="1" applyProtection="1">
      <protection hidden="1"/>
    </xf>
    <xf numFmtId="240" fontId="74" fillId="0" borderId="0" xfId="14" applyNumberFormat="1" applyFont="1" applyFill="1" applyBorder="1" applyAlignment="1" applyProtection="1">
      <alignment horizontal="centerContinuous" vertical="center"/>
      <protection hidden="1"/>
    </xf>
    <xf numFmtId="241" fontId="75" fillId="0" borderId="15" xfId="14" applyNumberFormat="1" applyFont="1" applyFill="1" applyBorder="1" applyAlignment="1" applyProtection="1">
      <alignment horizontal="centerContinuous" vertical="center"/>
      <protection hidden="1"/>
    </xf>
    <xf numFmtId="240" fontId="34" fillId="0" borderId="0" xfId="14" applyNumberFormat="1" applyFont="1" applyFill="1" applyBorder="1" applyAlignment="1" applyProtection="1">
      <alignment horizontal="centerContinuous" vertical="center"/>
      <protection hidden="1"/>
    </xf>
    <xf numFmtId="0" fontId="75" fillId="0" borderId="15" xfId="14" applyFont="1" applyFill="1" applyBorder="1" applyAlignment="1" applyProtection="1">
      <alignment horizontal="centerContinuous" vertical="center"/>
      <protection hidden="1"/>
    </xf>
    <xf numFmtId="174" fontId="34" fillId="0" borderId="9" xfId="10" quotePrefix="1" applyNumberFormat="1" applyFont="1" applyFill="1" applyBorder="1" applyAlignment="1" applyProtection="1">
      <alignment vertical="center"/>
      <protection hidden="1"/>
    </xf>
    <xf numFmtId="242" fontId="74" fillId="0" borderId="0" xfId="14" applyNumberFormat="1" applyFont="1" applyFill="1" applyBorder="1" applyAlignment="1" applyProtection="1">
      <alignment horizontal="centerContinuous" vertical="top"/>
      <protection hidden="1"/>
    </xf>
    <xf numFmtId="1" fontId="74" fillId="0" borderId="0" xfId="10" applyNumberFormat="1" applyFont="1" applyFill="1" applyBorder="1" applyAlignment="1" applyProtection="1">
      <alignment horizontal="centerContinuous"/>
      <protection hidden="1"/>
    </xf>
    <xf numFmtId="0" fontId="74" fillId="0" borderId="0" xfId="10" applyNumberFormat="1" applyFont="1" applyFill="1" applyBorder="1" applyAlignment="1" applyProtection="1">
      <alignment horizontal="centerContinuous"/>
      <protection hidden="1"/>
    </xf>
    <xf numFmtId="0" fontId="74" fillId="0" borderId="15" xfId="10" applyNumberFormat="1" applyFont="1" applyFill="1" applyBorder="1" applyAlignment="1" applyProtection="1">
      <alignment horizontal="centerContinuous"/>
      <protection hidden="1"/>
    </xf>
    <xf numFmtId="0" fontId="74" fillId="0" borderId="0" xfId="10" applyNumberFormat="1" applyFont="1" applyFill="1" applyBorder="1" applyAlignment="1" applyProtection="1">
      <alignment horizontal="centerContinuous" vertical="center"/>
      <protection hidden="1"/>
    </xf>
    <xf numFmtId="0" fontId="45" fillId="0" borderId="28" xfId="10" applyNumberFormat="1" applyFont="1" applyFill="1" applyBorder="1" applyAlignment="1" applyProtection="1">
      <protection hidden="1"/>
    </xf>
    <xf numFmtId="0" fontId="45" fillId="0" borderId="0" xfId="10" applyNumberFormat="1" applyFont="1" applyFill="1" applyBorder="1" applyAlignment="1" applyProtection="1">
      <protection hidden="1"/>
    </xf>
    <xf numFmtId="0" fontId="45" fillId="0" borderId="0" xfId="10" applyNumberFormat="1" applyFont="1" applyFill="1" applyAlignment="1" applyProtection="1">
      <protection hidden="1"/>
    </xf>
    <xf numFmtId="0" fontId="34" fillId="0" borderId="28" xfId="10" applyNumberFormat="1" applyFont="1" applyFill="1" applyBorder="1" applyAlignment="1" applyProtection="1">
      <protection hidden="1"/>
    </xf>
    <xf numFmtId="0" fontId="34" fillId="0" borderId="0" xfId="10" applyNumberFormat="1" applyFont="1" applyFill="1" applyBorder="1" applyAlignment="1" applyProtection="1">
      <protection hidden="1"/>
    </xf>
    <xf numFmtId="0" fontId="34" fillId="0" borderId="0" xfId="10" applyNumberFormat="1" applyFont="1" applyFill="1" applyAlignment="1" applyProtection="1">
      <protection hidden="1"/>
    </xf>
    <xf numFmtId="1" fontId="34" fillId="0" borderId="0" xfId="10" applyNumberFormat="1" applyFont="1" applyFill="1" applyProtection="1">
      <protection hidden="1"/>
    </xf>
    <xf numFmtId="243" fontId="75" fillId="0" borderId="15" xfId="10" applyNumberFormat="1" applyFont="1" applyFill="1" applyBorder="1" applyAlignment="1" applyProtection="1">
      <alignment horizontal="centerContinuous"/>
      <protection hidden="1"/>
    </xf>
    <xf numFmtId="0" fontId="34" fillId="0" borderId="0" xfId="10" applyNumberFormat="1" applyFont="1" applyFill="1" applyBorder="1" applyAlignment="1" applyProtection="1">
      <alignment vertical="top"/>
      <protection hidden="1"/>
    </xf>
    <xf numFmtId="239" fontId="34" fillId="0" borderId="64" xfId="14" quotePrefix="1" applyNumberFormat="1" applyFont="1" applyFill="1" applyBorder="1" applyAlignment="1" applyProtection="1">
      <alignment horizontal="left" vertical="center"/>
      <protection hidden="1"/>
    </xf>
    <xf numFmtId="174" fontId="34" fillId="0" borderId="65" xfId="10" quotePrefix="1" applyNumberFormat="1" applyFont="1" applyFill="1" applyBorder="1" applyAlignment="1" applyProtection="1">
      <alignment vertical="center"/>
      <protection hidden="1"/>
    </xf>
    <xf numFmtId="174" fontId="34" fillId="0" borderId="16" xfId="10" quotePrefix="1" applyNumberFormat="1" applyFont="1" applyFill="1" applyBorder="1" applyAlignment="1" applyProtection="1">
      <alignment vertical="center"/>
      <protection hidden="1"/>
    </xf>
    <xf numFmtId="166" fontId="58" fillId="0" borderId="17" xfId="2" applyNumberFormat="1" applyFont="1" applyFill="1" applyBorder="1" applyAlignment="1" applyProtection="1">
      <alignment horizontal="center" vertical="center"/>
      <protection hidden="1"/>
    </xf>
    <xf numFmtId="244" fontId="34" fillId="0" borderId="0" xfId="10" applyNumberFormat="1" applyFont="1" applyFill="1" applyProtection="1">
      <protection hidden="1"/>
    </xf>
    <xf numFmtId="0" fontId="34" fillId="0" borderId="0" xfId="10" quotePrefix="1" applyNumberFormat="1" applyFont="1" applyFill="1" applyAlignment="1" applyProtection="1">
      <alignment horizontal="left"/>
      <protection hidden="1"/>
    </xf>
    <xf numFmtId="245" fontId="34" fillId="0" borderId="0" xfId="10" applyNumberFormat="1" applyFont="1" applyFill="1" applyProtection="1">
      <protection hidden="1"/>
    </xf>
    <xf numFmtId="242" fontId="34" fillId="0" borderId="0" xfId="10" applyNumberFormat="1" applyFont="1" applyFill="1" applyProtection="1">
      <protection hidden="1"/>
    </xf>
    <xf numFmtId="0" fontId="29" fillId="0" borderId="0" xfId="15" applyFont="1" applyAlignment="1">
      <alignment horizontal="centerContinuous" vertical="center"/>
    </xf>
    <xf numFmtId="0" fontId="31" fillId="0" borderId="0" xfId="15" applyFont="1" applyAlignment="1">
      <alignment horizontal="centerContinuous" vertical="center"/>
    </xf>
    <xf numFmtId="0" fontId="31" fillId="0" borderId="0" xfId="15" applyFont="1" applyAlignment="1">
      <alignment vertical="center"/>
    </xf>
    <xf numFmtId="0" fontId="33" fillId="0" borderId="0" xfId="7" applyFont="1" applyBorder="1" applyAlignment="1">
      <alignment horizontal="centerContinuous"/>
    </xf>
    <xf numFmtId="0" fontId="33" fillId="0" borderId="0" xfId="15" applyFont="1" applyBorder="1" applyAlignment="1">
      <alignment horizontal="centerContinuous" vertical="center"/>
    </xf>
    <xf numFmtId="0" fontId="33" fillId="0" borderId="0" xfId="15" applyFont="1" applyBorder="1" applyAlignment="1">
      <alignment horizontal="right" vertical="center"/>
    </xf>
    <xf numFmtId="0" fontId="33" fillId="0" borderId="0" xfId="15" applyFont="1" applyAlignment="1">
      <alignment vertical="center"/>
    </xf>
    <xf numFmtId="0" fontId="32" fillId="0" borderId="0" xfId="7" applyFont="1" applyBorder="1" applyAlignment="1">
      <alignment horizontal="centerContinuous"/>
    </xf>
    <xf numFmtId="0" fontId="33" fillId="0" borderId="59" xfId="15" applyFont="1" applyBorder="1" applyAlignment="1">
      <alignment horizontal="centerContinuous" vertical="center" wrapText="1"/>
    </xf>
    <xf numFmtId="0" fontId="33" fillId="0" borderId="12" xfId="15" applyFont="1" applyBorder="1" applyAlignment="1">
      <alignment horizontal="centerContinuous" vertical="center" wrapText="1"/>
    </xf>
    <xf numFmtId="0" fontId="33" fillId="0" borderId="22" xfId="15" applyFont="1" applyBorder="1" applyAlignment="1">
      <alignment horizontal="centerContinuous" vertical="center" wrapText="1"/>
    </xf>
    <xf numFmtId="0" fontId="33" fillId="0" borderId="13" xfId="15" applyFont="1" applyBorder="1" applyAlignment="1">
      <alignment horizontal="centerContinuous" vertical="center" wrapText="1"/>
    </xf>
    <xf numFmtId="0" fontId="33" fillId="0" borderId="0" xfId="15" applyFont="1" applyAlignment="1">
      <alignment horizontal="right" vertical="center"/>
    </xf>
    <xf numFmtId="0" fontId="34" fillId="0" borderId="0" xfId="15" applyFont="1"/>
    <xf numFmtId="0" fontId="33" fillId="0" borderId="42" xfId="15" applyFont="1" applyBorder="1" applyAlignment="1">
      <alignment horizontal="center" vertical="center" wrapText="1"/>
    </xf>
    <xf numFmtId="0" fontId="33" fillId="0" borderId="31" xfId="15" applyFont="1" applyBorder="1" applyAlignment="1">
      <alignment horizontal="center" vertical="center" wrapText="1"/>
    </xf>
    <xf numFmtId="0" fontId="33" fillId="0" borderId="32" xfId="15" applyFont="1" applyBorder="1" applyAlignment="1">
      <alignment horizontal="center" vertical="center" wrapText="1"/>
    </xf>
    <xf numFmtId="246" fontId="33" fillId="0" borderId="3" xfId="15" applyNumberFormat="1" applyFont="1" applyBorder="1" applyAlignment="1">
      <alignment horizontal="left" vertical="top"/>
    </xf>
    <xf numFmtId="166" fontId="33" fillId="0" borderId="0" xfId="15" applyNumberFormat="1" applyFont="1" applyBorder="1" applyAlignment="1">
      <alignment horizontal="center" vertical="center"/>
    </xf>
    <xf numFmtId="166" fontId="33" fillId="0" borderId="15" xfId="15" applyNumberFormat="1" applyFont="1" applyBorder="1" applyAlignment="1">
      <alignment horizontal="center" vertical="center"/>
    </xf>
    <xf numFmtId="0" fontId="33" fillId="0" borderId="0" xfId="15" applyFont="1"/>
    <xf numFmtId="0" fontId="33" fillId="0" borderId="0" xfId="15" applyFont="1" applyBorder="1" applyAlignment="1">
      <alignment horizontal="center" vertical="center"/>
    </xf>
    <xf numFmtId="0" fontId="33" fillId="0" borderId="66" xfId="15" applyFont="1" applyBorder="1" applyAlignment="1">
      <alignment vertical="center"/>
    </xf>
    <xf numFmtId="166" fontId="33" fillId="0" borderId="65" xfId="15" applyNumberFormat="1" applyFont="1" applyBorder="1" applyAlignment="1">
      <alignment horizontal="center" vertical="center"/>
    </xf>
    <xf numFmtId="166" fontId="33" fillId="0" borderId="67" xfId="15" applyNumberFormat="1" applyFont="1" applyBorder="1" applyAlignment="1">
      <alignment horizontal="center" vertical="center"/>
    </xf>
    <xf numFmtId="0" fontId="34" fillId="0" borderId="0" xfId="15" applyFont="1" applyAlignment="1">
      <alignment vertical="center"/>
    </xf>
    <xf numFmtId="0" fontId="33" fillId="0" borderId="0" xfId="15" quotePrefix="1" applyFont="1" applyAlignment="1">
      <alignment horizontal="left"/>
    </xf>
    <xf numFmtId="9" fontId="34" fillId="0" borderId="0" xfId="15" applyNumberFormat="1" applyFont="1"/>
    <xf numFmtId="166" fontId="34" fillId="0" borderId="0" xfId="15" applyNumberFormat="1" applyFont="1"/>
    <xf numFmtId="0" fontId="29" fillId="0" borderId="0" xfId="7" applyFont="1" applyBorder="1" applyAlignment="1">
      <alignment horizontal="centerContinuous" vertical="center"/>
    </xf>
    <xf numFmtId="0" fontId="41" fillId="0" borderId="0" xfId="13" applyFont="1" applyAlignment="1" applyProtection="1">
      <alignment horizontal="centerContinuous" vertical="center"/>
      <protection locked="0"/>
    </xf>
    <xf numFmtId="0" fontId="41" fillId="0" borderId="0" xfId="13" applyFont="1" applyBorder="1" applyAlignment="1" applyProtection="1">
      <alignment horizontal="centerContinuous" vertical="center"/>
      <protection locked="0"/>
    </xf>
    <xf numFmtId="0" fontId="41" fillId="0" borderId="0" xfId="13" applyFont="1" applyAlignment="1">
      <alignment horizontal="centerContinuous" vertical="center"/>
    </xf>
    <xf numFmtId="238" fontId="41" fillId="0" borderId="0" xfId="13" applyNumberFormat="1" applyFont="1" applyBorder="1" applyAlignment="1" applyProtection="1">
      <alignment horizontal="centerContinuous" vertical="center"/>
      <protection locked="0"/>
    </xf>
    <xf numFmtId="0" fontId="41" fillId="0" borderId="0" xfId="13" applyFont="1" applyBorder="1" applyAlignment="1" applyProtection="1">
      <alignment vertical="center"/>
      <protection locked="0"/>
    </xf>
    <xf numFmtId="0" fontId="29" fillId="0" borderId="0" xfId="13" applyFont="1" applyBorder="1" applyAlignment="1" applyProtection="1">
      <alignment vertical="center"/>
      <protection locked="0"/>
    </xf>
    <xf numFmtId="0" fontId="32" fillId="0" borderId="0" xfId="7" applyFont="1" applyBorder="1" applyAlignment="1">
      <alignment horizontal="centerContinuous" vertical="center"/>
    </xf>
    <xf numFmtId="0" fontId="32" fillId="0" borderId="0" xfId="13" applyFont="1" applyBorder="1" applyAlignment="1" applyProtection="1">
      <alignment horizontal="centerContinuous" vertical="top"/>
      <protection locked="0"/>
    </xf>
    <xf numFmtId="238" fontId="32" fillId="0" borderId="0" xfId="13" applyNumberFormat="1" applyFont="1" applyBorder="1" applyAlignment="1" applyProtection="1">
      <alignment horizontal="centerContinuous" vertical="top"/>
      <protection locked="0"/>
    </xf>
    <xf numFmtId="0" fontId="32" fillId="0" borderId="0" xfId="13" applyFont="1" applyBorder="1" applyAlignment="1" applyProtection="1">
      <alignment horizontal="right" vertical="top"/>
      <protection locked="0"/>
    </xf>
    <xf numFmtId="0" fontId="32" fillId="0" borderId="0" xfId="13" applyFont="1" applyBorder="1" applyAlignment="1" applyProtection="1">
      <alignment vertical="top"/>
      <protection locked="0"/>
    </xf>
    <xf numFmtId="0" fontId="77" fillId="0" borderId="0" xfId="2" applyFont="1" applyFill="1" applyBorder="1"/>
    <xf numFmtId="0" fontId="77" fillId="0" borderId="0" xfId="2" applyFont="1" applyFill="1" applyBorder="1" applyAlignment="1"/>
    <xf numFmtId="239" fontId="32" fillId="0" borderId="16" xfId="7" applyNumberFormat="1" applyFont="1" applyBorder="1" applyAlignment="1">
      <alignment horizontal="centerContinuous" vertical="top"/>
    </xf>
    <xf numFmtId="0" fontId="32" fillId="0" borderId="16" xfId="13" applyFont="1" applyBorder="1" applyAlignment="1" applyProtection="1">
      <alignment horizontal="centerContinuous" vertical="top"/>
      <protection locked="0"/>
    </xf>
    <xf numFmtId="238" fontId="32" fillId="0" borderId="16" xfId="13" applyNumberFormat="1" applyFont="1" applyBorder="1" applyAlignment="1" applyProtection="1">
      <alignment horizontal="centerContinuous" vertical="top"/>
      <protection locked="0"/>
    </xf>
    <xf numFmtId="0" fontId="32" fillId="0" borderId="16" xfId="13" applyFont="1" applyBorder="1" applyAlignment="1" applyProtection="1">
      <alignment horizontal="right" vertical="top"/>
      <protection locked="0"/>
    </xf>
    <xf numFmtId="0" fontId="33" fillId="0" borderId="26" xfId="13" applyFont="1" applyBorder="1" applyAlignment="1" applyProtection="1">
      <alignment horizontal="centerContinuous" vertical="center" wrapText="1"/>
      <protection locked="0"/>
    </xf>
    <xf numFmtId="0" fontId="33" fillId="0" borderId="12" xfId="13" applyFont="1" applyBorder="1" applyAlignment="1" applyProtection="1">
      <alignment horizontal="centerContinuous" vertical="center" wrapText="1"/>
      <protection locked="0"/>
    </xf>
    <xf numFmtId="0" fontId="33" fillId="0" borderId="22" xfId="13" applyFont="1" applyBorder="1" applyAlignment="1" applyProtection="1">
      <alignment horizontal="centerContinuous" vertical="center" wrapText="1"/>
      <protection locked="0"/>
    </xf>
    <xf numFmtId="238" fontId="33" fillId="0" borderId="12" xfId="13" applyNumberFormat="1" applyFont="1" applyBorder="1" applyAlignment="1" applyProtection="1">
      <alignment horizontal="centerContinuous" vertical="top"/>
      <protection locked="0"/>
    </xf>
    <xf numFmtId="238" fontId="33" fillId="0" borderId="13" xfId="13" applyNumberFormat="1" applyFont="1" applyBorder="1" applyAlignment="1" applyProtection="1">
      <alignment horizontal="centerContinuous" vertical="top"/>
      <protection locked="0"/>
    </xf>
    <xf numFmtId="0" fontId="34" fillId="0" borderId="0" xfId="13" applyFont="1" applyBorder="1" applyProtection="1">
      <protection locked="0"/>
    </xf>
    <xf numFmtId="0" fontId="32" fillId="0" borderId="0" xfId="13" applyFont="1" applyBorder="1" applyAlignment="1" applyProtection="1">
      <alignment vertical="center"/>
      <protection locked="0"/>
    </xf>
    <xf numFmtId="0" fontId="78" fillId="0" borderId="0" xfId="2" applyFont="1" applyFill="1" applyBorder="1"/>
    <xf numFmtId="0" fontId="78" fillId="0" borderId="0" xfId="2" applyFont="1" applyFill="1" applyBorder="1" applyAlignment="1"/>
    <xf numFmtId="0" fontId="33" fillId="0" borderId="31" xfId="13" applyFont="1" applyBorder="1" applyAlignment="1" applyProtection="1">
      <alignment horizontal="center" vertical="center"/>
      <protection locked="0"/>
    </xf>
    <xf numFmtId="238" fontId="33" fillId="0" borderId="43" xfId="13" applyNumberFormat="1" applyFont="1" applyBorder="1" applyAlignment="1" applyProtection="1">
      <alignment horizontal="centerContinuous" vertical="center" wrapText="1"/>
      <protection locked="0"/>
    </xf>
    <xf numFmtId="0" fontId="34" fillId="0" borderId="0" xfId="13" applyFont="1" applyBorder="1" applyAlignment="1" applyProtection="1">
      <alignment vertical="center"/>
      <protection locked="0"/>
    </xf>
    <xf numFmtId="0" fontId="78" fillId="0" borderId="0" xfId="10" applyNumberFormat="1" applyFont="1" applyFill="1" applyBorder="1" applyProtection="1">
      <protection hidden="1"/>
    </xf>
    <xf numFmtId="239" fontId="33" fillId="0" borderId="23" xfId="7" applyNumberFormat="1" applyFont="1" applyBorder="1" applyAlignment="1">
      <alignment vertical="center"/>
    </xf>
    <xf numFmtId="247" fontId="37" fillId="0" borderId="0" xfId="13" applyNumberFormat="1" applyFont="1" applyBorder="1" applyAlignment="1" applyProtection="1">
      <alignment horizontal="centerContinuous" vertical="center"/>
      <protection locked="0"/>
    </xf>
    <xf numFmtId="247" fontId="37" fillId="0" borderId="9" xfId="13" applyNumberFormat="1" applyFont="1" applyBorder="1" applyAlignment="1" applyProtection="1">
      <alignment horizontal="centerContinuous" vertical="center"/>
      <protection locked="0"/>
    </xf>
    <xf numFmtId="238" fontId="49" fillId="0" borderId="15" xfId="13" applyNumberFormat="1" applyFont="1" applyBorder="1" applyAlignment="1" applyProtection="1">
      <alignment horizontal="centerContinuous" vertical="center"/>
      <protection locked="0"/>
    </xf>
    <xf numFmtId="0" fontId="33" fillId="0" borderId="0" xfId="13" applyFont="1" applyBorder="1" applyAlignment="1" applyProtection="1">
      <alignment horizontal="centerContinuous" vertical="center"/>
      <protection locked="0"/>
    </xf>
    <xf numFmtId="0" fontId="33" fillId="0" borderId="9" xfId="13" applyFont="1" applyBorder="1" applyAlignment="1" applyProtection="1">
      <alignment horizontal="centerContinuous" vertical="center"/>
      <protection locked="0"/>
    </xf>
    <xf numFmtId="0" fontId="37" fillId="0" borderId="9" xfId="13" applyFont="1" applyBorder="1" applyAlignment="1" applyProtection="1">
      <alignment horizontal="centerContinuous" vertical="center"/>
      <protection locked="0"/>
    </xf>
    <xf numFmtId="0" fontId="37" fillId="0" borderId="0" xfId="13" applyFont="1" applyBorder="1" applyAlignment="1" applyProtection="1">
      <alignment horizontal="centerContinuous" vertical="center"/>
      <protection locked="0"/>
    </xf>
    <xf numFmtId="0" fontId="37" fillId="0" borderId="68" xfId="13" applyFont="1" applyBorder="1" applyAlignment="1" applyProtection="1">
      <alignment horizontal="centerContinuous" vertical="center"/>
      <protection locked="0"/>
    </xf>
    <xf numFmtId="0" fontId="45" fillId="0" borderId="0" xfId="13" applyFont="1" applyBorder="1" applyAlignment="1" applyProtection="1">
      <alignment vertical="center"/>
      <protection locked="0"/>
    </xf>
    <xf numFmtId="239" fontId="33" fillId="0" borderId="23" xfId="7" applyNumberFormat="1" applyFont="1" applyBorder="1" applyAlignment="1">
      <alignment horizontal="left"/>
    </xf>
    <xf numFmtId="166" fontId="33" fillId="0" borderId="0" xfId="13" applyNumberFormat="1" applyFont="1" applyFill="1" applyBorder="1" applyAlignment="1" applyProtection="1">
      <alignment vertical="center"/>
      <protection locked="0"/>
    </xf>
    <xf numFmtId="166" fontId="48" fillId="0" borderId="15" xfId="2" applyNumberFormat="1" applyFont="1" applyFill="1" applyBorder="1" applyAlignment="1" applyProtection="1">
      <alignment horizontal="center" vertical="center"/>
      <protection hidden="1"/>
    </xf>
    <xf numFmtId="0" fontId="33" fillId="0" borderId="0" xfId="13" applyFont="1" applyBorder="1" applyProtection="1">
      <protection locked="0"/>
    </xf>
    <xf numFmtId="166" fontId="33" fillId="0" borderId="8" xfId="13" applyNumberFormat="1" applyFont="1" applyBorder="1" applyProtection="1">
      <protection locked="0"/>
    </xf>
    <xf numFmtId="166" fontId="48" fillId="0" borderId="18" xfId="2" applyNumberFormat="1" applyFont="1" applyFill="1" applyBorder="1" applyAlignment="1" applyProtection="1">
      <alignment horizontal="center" vertical="center"/>
      <protection hidden="1"/>
    </xf>
    <xf numFmtId="239" fontId="33" fillId="0" borderId="58" xfId="13" quotePrefix="1" applyNumberFormat="1" applyFont="1" applyFill="1" applyBorder="1" applyAlignment="1">
      <alignment horizontal="left" vertical="center"/>
    </xf>
    <xf numFmtId="174" fontId="33" fillId="0" borderId="0" xfId="10" quotePrefix="1" applyNumberFormat="1" applyFont="1" applyFill="1" applyBorder="1" applyAlignment="1" applyProtection="1">
      <alignment vertical="center"/>
      <protection hidden="1"/>
    </xf>
    <xf numFmtId="0" fontId="33" fillId="0" borderId="0" xfId="13" applyFont="1" applyFill="1" applyBorder="1" applyAlignment="1" applyProtection="1">
      <alignment vertical="center"/>
      <protection locked="0"/>
    </xf>
    <xf numFmtId="0" fontId="34" fillId="0" borderId="0" xfId="13" applyFont="1" applyFill="1" applyBorder="1" applyAlignment="1" applyProtection="1">
      <alignment vertical="center"/>
      <protection locked="0"/>
    </xf>
    <xf numFmtId="0" fontId="32" fillId="0" borderId="0" xfId="13" applyFont="1" applyFill="1" applyBorder="1" applyAlignment="1" applyProtection="1">
      <alignment vertical="center"/>
      <protection locked="0"/>
    </xf>
    <xf numFmtId="239" fontId="37" fillId="0" borderId="23" xfId="7" applyNumberFormat="1" applyFont="1" applyBorder="1" applyAlignment="1">
      <alignment vertical="center"/>
    </xf>
    <xf numFmtId="0" fontId="49" fillId="0" borderId="15" xfId="13" applyFont="1" applyBorder="1" applyAlignment="1" applyProtection="1">
      <alignment horizontal="centerContinuous" vertical="center"/>
      <protection locked="0"/>
    </xf>
    <xf numFmtId="0" fontId="74" fillId="0" borderId="0" xfId="13" applyFont="1" applyBorder="1" applyAlignment="1" applyProtection="1">
      <alignment vertical="center"/>
      <protection locked="0"/>
    </xf>
    <xf numFmtId="166" fontId="33" fillId="0" borderId="0" xfId="13" applyNumberFormat="1" applyFont="1" applyBorder="1" applyProtection="1">
      <protection locked="0"/>
    </xf>
    <xf numFmtId="3" fontId="34" fillId="0" borderId="0" xfId="13" applyNumberFormat="1" applyFont="1" applyBorder="1" applyProtection="1">
      <protection locked="0"/>
    </xf>
    <xf numFmtId="239" fontId="33" fillId="0" borderId="64" xfId="13" quotePrefix="1" applyNumberFormat="1" applyFont="1" applyFill="1" applyBorder="1" applyAlignment="1">
      <alignment horizontal="left" vertical="center"/>
    </xf>
    <xf numFmtId="174" fontId="33" fillId="0" borderId="16" xfId="10" quotePrefix="1" applyNumberFormat="1" applyFont="1" applyFill="1" applyBorder="1" applyAlignment="1" applyProtection="1">
      <alignment vertical="center"/>
      <protection hidden="1"/>
    </xf>
    <xf numFmtId="166" fontId="48" fillId="0" borderId="17" xfId="2" applyNumberFormat="1" applyFont="1" applyFill="1" applyBorder="1" applyAlignment="1" applyProtection="1">
      <alignment horizontal="center" vertical="center"/>
      <protection hidden="1"/>
    </xf>
    <xf numFmtId="3" fontId="34" fillId="0" borderId="0" xfId="13" applyNumberFormat="1" applyFont="1" applyFill="1" applyBorder="1" applyAlignment="1" applyProtection="1">
      <alignment vertical="center"/>
      <protection locked="0"/>
    </xf>
    <xf numFmtId="0" fontId="50" fillId="0" borderId="0" xfId="0" quotePrefix="1" applyFont="1"/>
    <xf numFmtId="0" fontId="33" fillId="0" borderId="0" xfId="13" applyFont="1" applyBorder="1" applyAlignment="1" applyProtection="1">
      <alignment horizontal="right"/>
      <protection locked="0"/>
    </xf>
    <xf numFmtId="238" fontId="33" fillId="0" borderId="0" xfId="13" applyNumberFormat="1" applyFont="1" applyBorder="1" applyAlignment="1" applyProtection="1">
      <alignment vertical="top"/>
      <protection locked="0"/>
    </xf>
    <xf numFmtId="0" fontId="33" fillId="0" borderId="0" xfId="7" quotePrefix="1" applyFont="1" applyFill="1" applyBorder="1" applyAlignment="1" applyProtection="1">
      <alignment horizontal="right"/>
      <protection locked="0"/>
    </xf>
    <xf numFmtId="0" fontId="34" fillId="0" borderId="0" xfId="7" quotePrefix="1" applyFont="1" applyFill="1" applyBorder="1" applyAlignment="1" applyProtection="1">
      <alignment horizontal="right"/>
      <protection locked="0"/>
    </xf>
    <xf numFmtId="166" fontId="34" fillId="0" borderId="0" xfId="7" quotePrefix="1" applyNumberFormat="1" applyFont="1" applyFill="1" applyBorder="1" applyAlignment="1" applyProtection="1">
      <alignment horizontal="right"/>
      <protection locked="0"/>
    </xf>
    <xf numFmtId="166" fontId="34" fillId="0" borderId="28" xfId="7" quotePrefix="1" applyNumberFormat="1" applyFont="1" applyFill="1" applyBorder="1" applyAlignment="1" applyProtection="1">
      <alignment horizontal="right"/>
      <protection locked="0"/>
    </xf>
    <xf numFmtId="0" fontId="34" fillId="0" borderId="0" xfId="13" applyFont="1" applyBorder="1" applyAlignment="1" applyProtection="1">
      <alignment horizontal="right"/>
      <protection locked="0"/>
    </xf>
    <xf numFmtId="0" fontId="33" fillId="0" borderId="0" xfId="7" quotePrefix="1" applyFont="1" applyFill="1" applyBorder="1" applyAlignment="1" applyProtection="1">
      <alignment horizontal="left"/>
      <protection locked="0"/>
    </xf>
    <xf numFmtId="239" fontId="31" fillId="0" borderId="0" xfId="7" applyNumberFormat="1" applyFont="1"/>
    <xf numFmtId="238" fontId="31" fillId="0" borderId="0" xfId="13" applyNumberFormat="1" applyFont="1" applyBorder="1" applyAlignment="1" applyProtection="1">
      <alignment vertical="top"/>
      <protection locked="0"/>
    </xf>
    <xf numFmtId="0" fontId="30" fillId="0" borderId="0" xfId="2" applyFont="1" applyFill="1" applyBorder="1" applyAlignment="1">
      <alignment horizontal="centerContinuous"/>
    </xf>
    <xf numFmtId="0" fontId="30" fillId="0" borderId="0" xfId="2" applyFont="1" applyFill="1" applyAlignment="1">
      <alignment horizontal="centerContinuous"/>
    </xf>
    <xf numFmtId="0" fontId="33" fillId="0" borderId="0" xfId="2" applyFont="1" applyFill="1" applyAlignment="1">
      <alignment horizontal="centerContinuous" vertical="center"/>
    </xf>
    <xf numFmtId="0" fontId="33" fillId="0" borderId="25" xfId="2" applyNumberFormat="1" applyFont="1" applyFill="1" applyBorder="1" applyAlignment="1" applyProtection="1">
      <alignment horizontal="center" vertical="center"/>
    </xf>
    <xf numFmtId="0" fontId="33" fillId="0" borderId="39" xfId="2" applyNumberFormat="1" applyFont="1" applyFill="1" applyBorder="1" applyAlignment="1" applyProtection="1">
      <alignment horizontal="center" vertical="center" wrapText="1"/>
    </xf>
    <xf numFmtId="0" fontId="33" fillId="0" borderId="10" xfId="2" applyNumberFormat="1" applyFont="1" applyFill="1" applyBorder="1" applyAlignment="1" applyProtection="1">
      <alignment horizontal="center" vertical="center" wrapText="1"/>
    </xf>
    <xf numFmtId="0" fontId="33" fillId="0" borderId="10" xfId="2" applyNumberFormat="1" applyFont="1" applyFill="1" applyBorder="1" applyAlignment="1">
      <alignment horizontal="center" vertical="center" wrapText="1"/>
    </xf>
    <xf numFmtId="0" fontId="33" fillId="0" borderId="38" xfId="2" applyNumberFormat="1" applyFont="1" applyFill="1" applyBorder="1" applyAlignment="1" applyProtection="1">
      <alignment horizontal="center" vertical="center" wrapText="1"/>
    </xf>
    <xf numFmtId="0" fontId="33" fillId="0" borderId="60" xfId="2" applyNumberFormat="1" applyFont="1" applyFill="1" applyBorder="1" applyAlignment="1" applyProtection="1">
      <alignment horizontal="center" vertical="center" wrapText="1"/>
    </xf>
    <xf numFmtId="0" fontId="37" fillId="0" borderId="42" xfId="2" applyFont="1" applyBorder="1" applyAlignment="1" applyProtection="1">
      <alignment horizontal="left" vertical="center"/>
    </xf>
    <xf numFmtId="248" fontId="33" fillId="0" borderId="34" xfId="2" applyNumberFormat="1" applyFont="1" applyBorder="1" applyAlignment="1">
      <alignment horizontal="center" vertical="center"/>
    </xf>
    <xf numFmtId="196" fontId="33" fillId="0" borderId="34" xfId="2" applyNumberFormat="1" applyFont="1" applyFill="1" applyBorder="1" applyAlignment="1">
      <alignment horizontal="center" vertical="center"/>
    </xf>
    <xf numFmtId="196" fontId="33" fillId="0" borderId="52" xfId="2" applyNumberFormat="1" applyFont="1" applyFill="1" applyBorder="1" applyAlignment="1">
      <alignment horizontal="center" vertical="center"/>
    </xf>
    <xf numFmtId="196" fontId="33" fillId="0" borderId="43" xfId="2" applyNumberFormat="1" applyFont="1" applyFill="1" applyBorder="1" applyAlignment="1">
      <alignment horizontal="center" vertical="center"/>
    </xf>
    <xf numFmtId="249" fontId="48" fillId="0" borderId="43" xfId="2" applyNumberFormat="1" applyFont="1" applyFill="1" applyBorder="1" applyAlignment="1">
      <alignment horizontal="right" vertical="center"/>
    </xf>
    <xf numFmtId="250" fontId="48" fillId="0" borderId="43" xfId="2" applyNumberFormat="1" applyFont="1" applyFill="1" applyBorder="1" applyAlignment="1">
      <alignment horizontal="right" vertical="center"/>
    </xf>
    <xf numFmtId="249" fontId="48" fillId="0" borderId="52" xfId="2" applyNumberFormat="1" applyFont="1" applyFill="1" applyBorder="1" applyAlignment="1">
      <alignment horizontal="right" vertical="center"/>
    </xf>
    <xf numFmtId="250" fontId="48" fillId="0" borderId="52" xfId="2" applyNumberFormat="1" applyFont="1" applyFill="1" applyBorder="1" applyAlignment="1">
      <alignment horizontal="right" vertical="center"/>
    </xf>
    <xf numFmtId="250" fontId="48" fillId="0" borderId="44" xfId="2" applyNumberFormat="1" applyFont="1" applyFill="1" applyBorder="1" applyAlignment="1">
      <alignment horizontal="right" vertical="center"/>
    </xf>
    <xf numFmtId="0" fontId="33" fillId="0" borderId="23" xfId="2" applyFont="1" applyBorder="1" applyAlignment="1" applyProtection="1">
      <alignment horizontal="left" vertical="center" wrapText="1"/>
    </xf>
    <xf numFmtId="204" fontId="33" fillId="0" borderId="29" xfId="2" applyNumberFormat="1" applyFont="1" applyFill="1" applyBorder="1" applyAlignment="1"/>
    <xf numFmtId="196" fontId="33" fillId="0" borderId="29" xfId="2" applyNumberFormat="1" applyFont="1" applyFill="1" applyBorder="1" applyAlignment="1">
      <alignment horizontal="center"/>
    </xf>
    <xf numFmtId="196" fontId="33" fillId="0" borderId="0" xfId="2" applyNumberFormat="1" applyFont="1" applyFill="1" applyBorder="1" applyAlignment="1">
      <alignment horizontal="center"/>
    </xf>
    <xf numFmtId="196" fontId="33" fillId="0" borderId="20" xfId="2" applyNumberFormat="1" applyFont="1" applyFill="1" applyBorder="1" applyAlignment="1">
      <alignment horizontal="center"/>
    </xf>
    <xf numFmtId="249" fontId="48" fillId="0" borderId="20" xfId="2" applyNumberFormat="1" applyFont="1" applyFill="1" applyBorder="1" applyAlignment="1">
      <alignment horizontal="right"/>
    </xf>
    <xf numFmtId="250" fontId="48" fillId="0" borderId="20" xfId="2" applyNumberFormat="1" applyFont="1" applyFill="1" applyBorder="1" applyAlignment="1">
      <alignment horizontal="right"/>
    </xf>
    <xf numFmtId="249" fontId="48" fillId="0" borderId="0" xfId="2" applyNumberFormat="1" applyFont="1" applyFill="1" applyBorder="1" applyAlignment="1">
      <alignment horizontal="right"/>
    </xf>
    <xf numFmtId="250" fontId="48" fillId="0" borderId="0" xfId="2" applyNumberFormat="1" applyFont="1" applyFill="1" applyBorder="1" applyAlignment="1">
      <alignment horizontal="right"/>
    </xf>
    <xf numFmtId="250" fontId="48" fillId="0" borderId="15" xfId="2" applyNumberFormat="1" applyFont="1" applyFill="1" applyBorder="1" applyAlignment="1">
      <alignment horizontal="right"/>
    </xf>
    <xf numFmtId="0" fontId="33" fillId="0" borderId="23" xfId="2" applyFont="1" applyBorder="1" applyAlignment="1" applyProtection="1">
      <alignment horizontal="left" vertical="center" indent="1"/>
    </xf>
    <xf numFmtId="204" fontId="33" fillId="0" borderId="29" xfId="2" applyNumberFormat="1" applyFont="1" applyFill="1" applyBorder="1" applyAlignment="1">
      <alignment vertical="center"/>
    </xf>
    <xf numFmtId="196" fontId="33" fillId="0" borderId="29" xfId="2" applyNumberFormat="1" applyFont="1" applyFill="1" applyBorder="1" applyAlignment="1">
      <alignment horizontal="center" vertical="center"/>
    </xf>
    <xf numFmtId="196" fontId="33" fillId="0" borderId="0" xfId="2" applyNumberFormat="1" applyFont="1" applyFill="1" applyBorder="1" applyAlignment="1">
      <alignment horizontal="center" vertical="center"/>
    </xf>
    <xf numFmtId="196" fontId="33" fillId="0" borderId="20" xfId="2" applyNumberFormat="1" applyFont="1" applyFill="1" applyBorder="1" applyAlignment="1">
      <alignment horizontal="center" vertical="center"/>
    </xf>
    <xf numFmtId="249" fontId="48" fillId="0" borderId="20" xfId="2" applyNumberFormat="1" applyFont="1" applyFill="1" applyBorder="1" applyAlignment="1">
      <alignment horizontal="right" vertical="center"/>
    </xf>
    <xf numFmtId="250" fontId="48" fillId="0" borderId="20" xfId="2" applyNumberFormat="1" applyFont="1" applyFill="1" applyBorder="1" applyAlignment="1">
      <alignment horizontal="right" vertical="center"/>
    </xf>
    <xf numFmtId="249" fontId="48" fillId="0" borderId="0" xfId="2" applyNumberFormat="1" applyFont="1" applyFill="1" applyBorder="1" applyAlignment="1">
      <alignment horizontal="right" vertical="center"/>
    </xf>
    <xf numFmtId="250" fontId="48" fillId="0" borderId="0" xfId="2" applyNumberFormat="1" applyFont="1" applyFill="1" applyBorder="1" applyAlignment="1">
      <alignment horizontal="right" vertical="center"/>
    </xf>
    <xf numFmtId="250" fontId="48" fillId="0" borderId="15" xfId="2" applyNumberFormat="1" applyFont="1" applyFill="1" applyBorder="1" applyAlignment="1">
      <alignment horizontal="right" vertical="center"/>
    </xf>
    <xf numFmtId="0" fontId="33" fillId="0" borderId="23" xfId="2" applyFont="1" applyBorder="1" applyAlignment="1" applyProtection="1">
      <alignment horizontal="left" vertical="center" indent="2"/>
    </xf>
    <xf numFmtId="0" fontId="33" fillId="0" borderId="23" xfId="2" applyFont="1" applyBorder="1" applyAlignment="1" applyProtection="1">
      <alignment horizontal="left" vertical="center" wrapText="1" indent="1"/>
    </xf>
    <xf numFmtId="0" fontId="33" fillId="0" borderId="23" xfId="2" applyFont="1" applyBorder="1" applyAlignment="1" applyProtection="1">
      <alignment horizontal="left" vertical="top" wrapText="1"/>
    </xf>
    <xf numFmtId="0" fontId="33" fillId="0" borderId="24" xfId="2" applyFont="1" applyBorder="1" applyAlignment="1" applyProtection="1">
      <alignment horizontal="left" vertical="center" indent="1"/>
    </xf>
    <xf numFmtId="204" fontId="33" fillId="0" borderId="37" xfId="2" applyNumberFormat="1" applyFont="1" applyFill="1" applyBorder="1" applyAlignment="1">
      <alignment vertical="center"/>
    </xf>
    <xf numFmtId="196" fontId="33" fillId="0" borderId="37" xfId="2" applyNumberFormat="1" applyFont="1" applyFill="1" applyBorder="1" applyAlignment="1">
      <alignment horizontal="center" vertical="center"/>
    </xf>
    <xf numFmtId="196" fontId="33" fillId="0" borderId="16" xfId="2" applyNumberFormat="1" applyFont="1" applyFill="1" applyBorder="1" applyAlignment="1">
      <alignment horizontal="center" vertical="center"/>
    </xf>
    <xf numFmtId="196" fontId="33" fillId="0" borderId="21" xfId="2" applyNumberFormat="1" applyFont="1" applyFill="1" applyBorder="1" applyAlignment="1">
      <alignment horizontal="center" vertical="center"/>
    </xf>
    <xf numFmtId="249" fontId="48" fillId="0" borderId="21" xfId="2" applyNumberFormat="1" applyFont="1" applyFill="1" applyBorder="1" applyAlignment="1">
      <alignment horizontal="right" vertical="center"/>
    </xf>
    <xf numFmtId="250" fontId="48" fillId="0" borderId="21" xfId="2" applyNumberFormat="1" applyFont="1" applyFill="1" applyBorder="1" applyAlignment="1">
      <alignment horizontal="right" vertical="center"/>
    </xf>
    <xf numFmtId="249" fontId="48" fillId="0" borderId="16" xfId="2" applyNumberFormat="1" applyFont="1" applyFill="1" applyBorder="1" applyAlignment="1">
      <alignment horizontal="right" vertical="center"/>
    </xf>
    <xf numFmtId="250" fontId="48" fillId="0" borderId="16" xfId="2" applyNumberFormat="1" applyFont="1" applyFill="1" applyBorder="1" applyAlignment="1">
      <alignment horizontal="right" vertical="center"/>
    </xf>
    <xf numFmtId="250" fontId="48" fillId="0" borderId="17" xfId="2" applyNumberFormat="1" applyFont="1" applyFill="1" applyBorder="1" applyAlignment="1">
      <alignment horizontal="right" vertical="center"/>
    </xf>
    <xf numFmtId="0" fontId="48" fillId="0" borderId="0" xfId="2" applyFont="1" applyFill="1" applyAlignment="1">
      <alignment vertical="center"/>
    </xf>
    <xf numFmtId="0" fontId="33" fillId="0" borderId="0" xfId="2" applyFont="1" applyFill="1" applyAlignment="1">
      <alignment horizontal="left"/>
    </xf>
    <xf numFmtId="0" fontId="34" fillId="0" borderId="0" xfId="2" applyFont="1" applyFill="1" applyBorder="1" applyAlignment="1">
      <alignment vertical="center"/>
    </xf>
    <xf numFmtId="0" fontId="34" fillId="0" borderId="0" xfId="2" applyFont="1" applyFill="1" applyAlignment="1">
      <alignment horizontal="center" vertical="center"/>
    </xf>
    <xf numFmtId="0" fontId="34" fillId="0" borderId="0" xfId="2" applyFont="1" applyFill="1" applyAlignment="1">
      <alignment horizontal="right"/>
    </xf>
    <xf numFmtId="0" fontId="31" fillId="0" borderId="0" xfId="2" applyFont="1" applyBorder="1"/>
    <xf numFmtId="0" fontId="79" fillId="0" borderId="0" xfId="3" applyFont="1" applyFill="1" applyAlignment="1">
      <alignment horizontal="centerContinuous"/>
    </xf>
    <xf numFmtId="0" fontId="31" fillId="0" borderId="0" xfId="3" applyFont="1" applyFill="1" applyAlignment="1">
      <alignment vertical="center"/>
    </xf>
    <xf numFmtId="0" fontId="30" fillId="0" borderId="0" xfId="3" applyFont="1" applyFill="1" applyAlignment="1">
      <alignment vertical="center"/>
    </xf>
    <xf numFmtId="0" fontId="33" fillId="0" borderId="0" xfId="3" applyFont="1" applyFill="1" applyAlignment="1" applyProtection="1">
      <alignment horizontal="centerContinuous" vertical="center"/>
    </xf>
    <xf numFmtId="0" fontId="33" fillId="0" borderId="0" xfId="3" applyFont="1" applyFill="1" applyBorder="1" applyAlignment="1">
      <alignment horizontal="centerContinuous" vertical="center"/>
    </xf>
    <xf numFmtId="0" fontId="45" fillId="0" borderId="0" xfId="3" applyFont="1" applyFill="1" applyAlignment="1">
      <alignment vertical="center"/>
    </xf>
    <xf numFmtId="0" fontId="33" fillId="0" borderId="0" xfId="3" applyFont="1" applyFill="1" applyAlignment="1">
      <alignment vertical="top"/>
    </xf>
    <xf numFmtId="0" fontId="45" fillId="0" borderId="0" xfId="3" applyFont="1"/>
    <xf numFmtId="0" fontId="74" fillId="0" borderId="0" xfId="3" applyFont="1" applyFill="1" applyAlignment="1" applyProtection="1">
      <alignment horizontal="left" vertical="center"/>
    </xf>
    <xf numFmtId="0" fontId="45" fillId="0" borderId="0" xfId="3" applyNumberFormat="1" applyFont="1" applyFill="1" applyAlignment="1">
      <alignment vertical="center"/>
    </xf>
    <xf numFmtId="0" fontId="45" fillId="0" borderId="0" xfId="3" applyNumberFormat="1" applyFont="1" applyFill="1" applyAlignment="1" applyProtection="1">
      <alignment vertical="center"/>
    </xf>
    <xf numFmtId="0" fontId="45" fillId="0" borderId="0" xfId="3" applyNumberFormat="1" applyFont="1" applyFill="1" applyAlignment="1" applyProtection="1">
      <alignment horizontal="left" vertical="center"/>
    </xf>
    <xf numFmtId="0" fontId="45" fillId="0" borderId="0" xfId="3" applyFont="1" applyFill="1"/>
    <xf numFmtId="0" fontId="80" fillId="0" borderId="0" xfId="4" applyFont="1" applyFill="1"/>
    <xf numFmtId="0" fontId="80" fillId="0" borderId="0" xfId="4" applyFont="1" applyFill="1" applyAlignment="1">
      <alignment horizontal="center"/>
    </xf>
    <xf numFmtId="0" fontId="47" fillId="0" borderId="0" xfId="4"/>
    <xf numFmtId="0" fontId="83" fillId="0" borderId="0" xfId="16" applyFont="1" applyFill="1" applyBorder="1" applyAlignment="1">
      <alignment horizontal="center" vertical="center"/>
    </xf>
    <xf numFmtId="0" fontId="80" fillId="0" borderId="0" xfId="4" applyFont="1" applyFill="1" applyBorder="1" applyAlignment="1">
      <alignment horizontal="center"/>
    </xf>
    <xf numFmtId="0" fontId="81" fillId="0" borderId="0" xfId="4" applyFont="1" applyFill="1"/>
    <xf numFmtId="0" fontId="86" fillId="0" borderId="0" xfId="16" applyFont="1" applyFill="1" applyBorder="1" applyAlignment="1" applyProtection="1">
      <alignment horizontal="centerContinuous" vertical="center"/>
    </xf>
    <xf numFmtId="0" fontId="87" fillId="0" borderId="0" xfId="16" applyFont="1" applyFill="1" applyBorder="1" applyAlignment="1" applyProtection="1">
      <alignment horizontal="center" vertical="center"/>
    </xf>
    <xf numFmtId="252" fontId="88" fillId="0" borderId="0" xfId="16" applyNumberFormat="1" applyFont="1" applyFill="1" applyBorder="1" applyAlignment="1" applyProtection="1">
      <alignment horizontal="center" vertical="center"/>
    </xf>
    <xf numFmtId="0" fontId="19" fillId="0" borderId="0" xfId="2" applyFont="1" applyAlignment="1">
      <alignment horizontal="centerContinuous" vertical="center"/>
    </xf>
    <xf numFmtId="0" fontId="52" fillId="0" borderId="0" xfId="2" applyFont="1" applyAlignment="1">
      <alignment horizontal="centerContinuous" vertical="center"/>
    </xf>
    <xf numFmtId="0" fontId="32" fillId="7" borderId="0" xfId="2" applyFont="1" applyFill="1" applyAlignment="1">
      <alignment horizontal="centerContinuous" vertical="center" readingOrder="1"/>
    </xf>
    <xf numFmtId="0" fontId="23" fillId="7" borderId="0" xfId="2" applyFont="1" applyFill="1" applyAlignment="1">
      <alignment horizontal="centerContinuous" vertical="center"/>
    </xf>
    <xf numFmtId="0" fontId="33" fillId="0" borderId="30" xfId="2" applyFont="1" applyBorder="1" applyAlignment="1">
      <alignment vertical="center" wrapText="1"/>
    </xf>
    <xf numFmtId="0" fontId="33" fillId="0" borderId="26" xfId="2" applyFont="1" applyBorder="1" applyAlignment="1">
      <alignment horizontal="centerContinuous"/>
    </xf>
    <xf numFmtId="0" fontId="33" fillId="0" borderId="13" xfId="2" applyFont="1" applyBorder="1" applyAlignment="1">
      <alignment horizontal="centerContinuous"/>
    </xf>
    <xf numFmtId="0" fontId="33" fillId="0" borderId="22" xfId="2" applyFont="1" applyBorder="1" applyAlignment="1">
      <alignment horizontal="centerContinuous"/>
    </xf>
    <xf numFmtId="0" fontId="33" fillId="0" borderId="59" xfId="2" applyFont="1" applyBorder="1" applyAlignment="1">
      <alignment horizontal="centerContinuous"/>
    </xf>
    <xf numFmtId="0" fontId="19" fillId="0" borderId="0" xfId="2" applyFont="1" applyAlignment="1"/>
    <xf numFmtId="0" fontId="33" fillId="0" borderId="27" xfId="2" applyFont="1" applyBorder="1" applyAlignment="1">
      <alignment vertical="center" wrapText="1"/>
    </xf>
    <xf numFmtId="0" fontId="33" fillId="0" borderId="32" xfId="2" applyNumberFormat="1" applyFont="1" applyBorder="1" applyAlignment="1">
      <alignment horizontal="center" vertical="center" wrapText="1"/>
    </xf>
    <xf numFmtId="253" fontId="33" fillId="0" borderId="0" xfId="2" applyNumberFormat="1" applyFont="1" applyBorder="1" applyAlignment="1">
      <alignment horizontal="center" vertical="center"/>
    </xf>
    <xf numFmtId="253" fontId="33" fillId="0" borderId="20" xfId="2" applyNumberFormat="1" applyFont="1" applyBorder="1" applyAlignment="1">
      <alignment horizontal="center" vertical="center"/>
    </xf>
    <xf numFmtId="254" fontId="48" fillId="0" borderId="20" xfId="2" applyNumberFormat="1" applyFont="1" applyBorder="1" applyAlignment="1">
      <alignment horizontal="right" vertical="center"/>
    </xf>
    <xf numFmtId="255" fontId="48" fillId="0" borderId="20" xfId="2" applyNumberFormat="1" applyFont="1" applyBorder="1" applyAlignment="1">
      <alignment horizontal="right" vertical="center"/>
    </xf>
    <xf numFmtId="255" fontId="48" fillId="0" borderId="15" xfId="2" applyNumberFormat="1" applyFont="1" applyBorder="1" applyAlignment="1">
      <alignment horizontal="right" vertical="center"/>
    </xf>
    <xf numFmtId="253" fontId="37" fillId="0" borderId="0" xfId="2" applyNumberFormat="1" applyFont="1" applyBorder="1" applyAlignment="1">
      <alignment horizontal="center" vertical="center"/>
    </xf>
    <xf numFmtId="253" fontId="37" fillId="0" borderId="20" xfId="2" applyNumberFormat="1" applyFont="1" applyBorder="1" applyAlignment="1">
      <alignment horizontal="center" vertical="center"/>
    </xf>
    <xf numFmtId="255" fontId="49" fillId="0" borderId="20" xfId="2" applyNumberFormat="1" applyFont="1" applyBorder="1" applyAlignment="1">
      <alignment horizontal="right" vertical="center"/>
    </xf>
    <xf numFmtId="255" fontId="49" fillId="0" borderId="15" xfId="2" applyNumberFormat="1" applyFont="1" applyBorder="1" applyAlignment="1">
      <alignment horizontal="right" vertical="center"/>
    </xf>
    <xf numFmtId="0" fontId="33" fillId="0" borderId="0" xfId="2" applyNumberFormat="1" applyFont="1" applyBorder="1" applyAlignment="1">
      <alignment horizontal="centerContinuous" vertical="center"/>
    </xf>
    <xf numFmtId="0" fontId="33" fillId="0" borderId="41" xfId="2" applyNumberFormat="1" applyFont="1" applyBorder="1" applyAlignment="1">
      <alignment horizontal="centerContinuous" vertical="center"/>
    </xf>
    <xf numFmtId="0" fontId="33" fillId="0" borderId="41" xfId="2" applyNumberFormat="1" applyFont="1" applyBorder="1" applyAlignment="1">
      <alignment horizontal="center" vertical="center"/>
    </xf>
    <xf numFmtId="0" fontId="33" fillId="0" borderId="36" xfId="2" applyNumberFormat="1" applyFont="1" applyBorder="1" applyAlignment="1">
      <alignment horizontal="centerContinuous" vertical="center"/>
    </xf>
    <xf numFmtId="0" fontId="33" fillId="0" borderId="18" xfId="2" applyNumberFormat="1" applyFont="1" applyBorder="1" applyAlignment="1">
      <alignment horizontal="centerContinuous" vertical="center"/>
    </xf>
    <xf numFmtId="253" fontId="37" fillId="0" borderId="16" xfId="2" applyNumberFormat="1" applyFont="1" applyBorder="1" applyAlignment="1">
      <alignment horizontal="center" vertical="center"/>
    </xf>
    <xf numFmtId="255" fontId="49" fillId="0" borderId="45" xfId="2" applyNumberFormat="1" applyFont="1" applyBorder="1" applyAlignment="1">
      <alignment horizontal="right" vertical="center"/>
    </xf>
    <xf numFmtId="255" fontId="49" fillId="0" borderId="70" xfId="2" applyNumberFormat="1" applyFont="1" applyBorder="1" applyAlignment="1">
      <alignment horizontal="right" vertical="center"/>
    </xf>
    <xf numFmtId="0" fontId="22" fillId="0" borderId="0" xfId="2" applyFont="1" applyAlignment="1">
      <alignment vertical="center"/>
    </xf>
    <xf numFmtId="0" fontId="22" fillId="0" borderId="0" xfId="2" applyFont="1" applyAlignment="1">
      <alignment horizontal="right"/>
    </xf>
    <xf numFmtId="0" fontId="22" fillId="0" borderId="0" xfId="2" applyNumberFormat="1" applyFont="1" applyAlignment="1">
      <alignment vertical="center"/>
    </xf>
    <xf numFmtId="253" fontId="23" fillId="0" borderId="0" xfId="2" applyNumberFormat="1" applyFont="1"/>
    <xf numFmtId="0" fontId="33" fillId="0" borderId="0" xfId="0" applyFont="1" applyBorder="1" applyAlignment="1">
      <alignment vertical="center"/>
    </xf>
    <xf numFmtId="0" fontId="31" fillId="0" borderId="0" xfId="0" applyFont="1"/>
    <xf numFmtId="0" fontId="90" fillId="0" borderId="0" xfId="2" applyFont="1"/>
    <xf numFmtId="0" fontId="90" fillId="0" borderId="0" xfId="2" applyFont="1" applyAlignment="1">
      <alignment horizontal="centerContinuous" vertical="center"/>
    </xf>
    <xf numFmtId="0" fontId="77" fillId="0" borderId="0" xfId="2" applyFont="1" applyAlignment="1">
      <alignment horizontal="centerContinuous" vertical="center"/>
    </xf>
    <xf numFmtId="0" fontId="33" fillId="0" borderId="5" xfId="2" applyFont="1" applyBorder="1" applyAlignment="1">
      <alignment horizontal="centerContinuous" vertical="center"/>
    </xf>
    <xf numFmtId="0" fontId="33" fillId="0" borderId="49" xfId="2" applyFont="1" applyBorder="1" applyAlignment="1">
      <alignment horizontal="centerContinuous" vertical="center"/>
    </xf>
    <xf numFmtId="0" fontId="33" fillId="0" borderId="47" xfId="2" applyFont="1" applyBorder="1" applyAlignment="1">
      <alignment horizontal="centerContinuous" vertical="center" wrapText="1"/>
    </xf>
    <xf numFmtId="0" fontId="33" fillId="0" borderId="48" xfId="2" applyFont="1" applyBorder="1" applyAlignment="1">
      <alignment horizontal="centerContinuous" vertical="center"/>
    </xf>
    <xf numFmtId="0" fontId="33" fillId="0" borderId="5" xfId="2" applyFont="1" applyBorder="1" applyAlignment="1">
      <alignment horizontal="centerContinuous" vertical="center" wrapText="1"/>
    </xf>
    <xf numFmtId="0" fontId="33" fillId="0" borderId="49" xfId="2" applyFont="1" applyBorder="1" applyAlignment="1">
      <alignment horizontal="centerContinuous" vertical="center" wrapText="1"/>
    </xf>
    <xf numFmtId="0" fontId="33" fillId="0" borderId="48" xfId="2" applyFont="1" applyBorder="1" applyAlignment="1">
      <alignment horizontal="centerContinuous" vertical="center" wrapText="1"/>
    </xf>
    <xf numFmtId="0" fontId="33" fillId="0" borderId="17" xfId="2" applyFont="1" applyBorder="1" applyAlignment="1">
      <alignment horizontal="center" vertical="center" wrapText="1"/>
    </xf>
    <xf numFmtId="0" fontId="33" fillId="0" borderId="1" xfId="2" applyFont="1" applyBorder="1" applyAlignment="1">
      <alignment horizontal="center" vertical="center" wrapText="1"/>
    </xf>
    <xf numFmtId="0" fontId="33" fillId="0" borderId="35" xfId="2" applyFont="1" applyFill="1" applyBorder="1" applyAlignment="1">
      <alignment horizontal="center" vertical="center" wrapText="1"/>
    </xf>
    <xf numFmtId="0" fontId="56" fillId="0" borderId="5" xfId="2" applyFont="1" applyBorder="1" applyAlignment="1">
      <alignment horizontal="center" vertical="center" wrapText="1"/>
    </xf>
    <xf numFmtId="256" fontId="33" fillId="0" borderId="0" xfId="2" applyNumberFormat="1" applyFont="1" applyBorder="1" applyAlignment="1">
      <alignment horizontal="center" vertical="center"/>
    </xf>
    <xf numFmtId="0" fontId="56" fillId="0" borderId="30" xfId="2" applyNumberFormat="1" applyFont="1" applyBorder="1" applyAlignment="1">
      <alignment horizontal="left" vertical="center" indent="1"/>
    </xf>
    <xf numFmtId="194" fontId="33" fillId="0" borderId="0" xfId="2" applyNumberFormat="1" applyFont="1" applyBorder="1" applyAlignment="1">
      <alignment horizontal="right" vertical="center" indent="1"/>
    </xf>
    <xf numFmtId="0" fontId="56" fillId="0" borderId="28" xfId="2" applyNumberFormat="1" applyFont="1" applyBorder="1" applyAlignment="1">
      <alignment horizontal="left" vertical="center" indent="1"/>
    </xf>
    <xf numFmtId="256" fontId="33" fillId="0" borderId="0" xfId="2" applyNumberFormat="1" applyFont="1" applyFill="1" applyBorder="1" applyAlignment="1">
      <alignment horizontal="center" vertical="center"/>
    </xf>
    <xf numFmtId="194" fontId="33" fillId="0" borderId="0" xfId="2" applyNumberFormat="1" applyFont="1" applyFill="1" applyBorder="1" applyAlignment="1">
      <alignment horizontal="right" vertical="center" indent="1"/>
    </xf>
    <xf numFmtId="0" fontId="56" fillId="0" borderId="35" xfId="2" applyNumberFormat="1" applyFont="1" applyBorder="1" applyAlignment="1">
      <alignment horizontal="left" vertical="center" indent="1"/>
    </xf>
    <xf numFmtId="0" fontId="33" fillId="0" borderId="0" xfId="2" quotePrefix="1" applyNumberFormat="1" applyFont="1" applyAlignment="1">
      <alignment horizontal="left" vertical="center" indent="1"/>
    </xf>
    <xf numFmtId="256" fontId="33" fillId="0" borderId="0" xfId="2" applyNumberFormat="1" applyFont="1" applyFill="1" applyAlignment="1">
      <alignment horizontal="center" vertical="center"/>
    </xf>
    <xf numFmtId="0" fontId="56" fillId="0" borderId="0" xfId="2" applyFont="1"/>
    <xf numFmtId="0" fontId="29" fillId="0" borderId="0" xfId="0" applyFont="1" applyAlignment="1">
      <alignment horizontal="centerContinuous" vertical="center" wrapText="1"/>
    </xf>
    <xf numFmtId="0" fontId="91" fillId="0" borderId="0" xfId="0" applyFont="1" applyAlignment="1">
      <alignment horizontal="centerContinuous" vertical="center"/>
    </xf>
    <xf numFmtId="0" fontId="32" fillId="0" borderId="28" xfId="0" applyFont="1" applyBorder="1" applyAlignment="1">
      <alignment horizontal="centerContinuous" vertical="center"/>
    </xf>
    <xf numFmtId="0" fontId="32" fillId="0" borderId="0" xfId="0" applyFont="1" applyBorder="1" applyAlignment="1">
      <alignment horizontal="centerContinuous" vertical="center"/>
    </xf>
    <xf numFmtId="0" fontId="32" fillId="0" borderId="16" xfId="0" applyFont="1" applyBorder="1" applyAlignment="1">
      <alignment horizontal="centerContinuous" vertical="center"/>
    </xf>
    <xf numFmtId="0" fontId="33" fillId="0" borderId="7" xfId="0" applyFont="1" applyBorder="1" applyAlignment="1">
      <alignment horizontal="center" vertical="center" wrapText="1"/>
    </xf>
    <xf numFmtId="0" fontId="33" fillId="0" borderId="6" xfId="0" applyNumberFormat="1" applyFont="1" applyBorder="1" applyAlignment="1">
      <alignment horizontal="center" vertical="center" wrapText="1"/>
    </xf>
    <xf numFmtId="0" fontId="33" fillId="0" borderId="36" xfId="0" applyNumberFormat="1" applyFont="1" applyBorder="1" applyAlignment="1">
      <alignment horizontal="center" vertical="center" wrapText="1"/>
    </xf>
    <xf numFmtId="0" fontId="43" fillId="0" borderId="20" xfId="0" applyFont="1" applyBorder="1" applyAlignment="1">
      <alignment horizontal="centerContinuous" vertical="center"/>
    </xf>
    <xf numFmtId="0" fontId="37" fillId="0" borderId="0" xfId="0" applyFont="1" applyBorder="1" applyAlignment="1">
      <alignment horizontal="centerContinuous" vertical="center"/>
    </xf>
    <xf numFmtId="0" fontId="33" fillId="0" borderId="20" xfId="0" applyFont="1" applyBorder="1" applyAlignment="1">
      <alignment vertical="center" wrapText="1"/>
    </xf>
    <xf numFmtId="257" fontId="33" fillId="0" borderId="0" xfId="0" applyNumberFormat="1" applyFont="1" applyBorder="1" applyAlignment="1">
      <alignment horizontal="center"/>
    </xf>
    <xf numFmtId="257" fontId="33" fillId="0" borderId="0" xfId="0" applyNumberFormat="1" applyFont="1" applyFill="1" applyBorder="1" applyAlignment="1">
      <alignment horizontal="center"/>
    </xf>
    <xf numFmtId="258" fontId="33" fillId="0" borderId="0" xfId="0" applyNumberFormat="1" applyFont="1" applyFill="1" applyBorder="1" applyAlignment="1"/>
    <xf numFmtId="0" fontId="33" fillId="0" borderId="43" xfId="0" applyFont="1" applyBorder="1" applyAlignment="1">
      <alignment horizontal="right" vertical="center" indent="4"/>
    </xf>
    <xf numFmtId="257" fontId="33" fillId="0" borderId="52" xfId="0" applyNumberFormat="1" applyFont="1" applyBorder="1" applyAlignment="1">
      <alignment horizontal="center" vertical="center"/>
    </xf>
    <xf numFmtId="258" fontId="33" fillId="0" borderId="52" xfId="0" applyNumberFormat="1" applyFont="1" applyFill="1" applyBorder="1" applyAlignment="1">
      <alignment vertical="center"/>
    </xf>
    <xf numFmtId="259" fontId="33" fillId="0" borderId="0" xfId="0" applyNumberFormat="1" applyFont="1" applyBorder="1" applyAlignment="1">
      <alignment horizontal="centerContinuous" vertical="center"/>
    </xf>
    <xf numFmtId="0" fontId="33" fillId="0" borderId="7" xfId="0" applyFont="1" applyBorder="1" applyAlignment="1">
      <alignment vertical="center" wrapText="1"/>
    </xf>
    <xf numFmtId="257" fontId="33" fillId="0" borderId="8" xfId="0" applyNumberFormat="1" applyFont="1" applyBorder="1" applyAlignment="1">
      <alignment horizontal="center"/>
    </xf>
    <xf numFmtId="257" fontId="33" fillId="0" borderId="8" xfId="0" applyNumberFormat="1" applyFont="1" applyFill="1" applyBorder="1" applyAlignment="1">
      <alignment horizontal="center"/>
    </xf>
    <xf numFmtId="258" fontId="33" fillId="0" borderId="8" xfId="0" applyNumberFormat="1" applyFont="1" applyFill="1" applyBorder="1" applyAlignment="1"/>
    <xf numFmtId="257" fontId="33" fillId="0" borderId="8" xfId="0" applyNumberFormat="1" applyFont="1" applyBorder="1" applyAlignment="1">
      <alignment horizontal="center" vertical="center"/>
    </xf>
    <xf numFmtId="258" fontId="33" fillId="0" borderId="8" xfId="0" applyNumberFormat="1" applyFont="1" applyFill="1" applyBorder="1" applyAlignment="1">
      <alignment vertical="center"/>
    </xf>
    <xf numFmtId="0" fontId="43" fillId="0" borderId="0" xfId="0" applyFont="1" applyBorder="1" applyAlignment="1">
      <alignment horizontal="centerContinuous" vertical="center"/>
    </xf>
    <xf numFmtId="259" fontId="32" fillId="0" borderId="0" xfId="0" applyNumberFormat="1" applyFont="1" applyBorder="1" applyAlignment="1">
      <alignment horizontal="centerContinuous" vertical="center"/>
    </xf>
    <xf numFmtId="257" fontId="33" fillId="0" borderId="8" xfId="0" applyNumberFormat="1" applyFont="1" applyFill="1" applyBorder="1" applyAlignment="1">
      <alignment horizontal="center" vertical="center"/>
    </xf>
    <xf numFmtId="0" fontId="33" fillId="0" borderId="20" xfId="0" applyFont="1" applyBorder="1" applyAlignment="1">
      <alignment vertical="center"/>
    </xf>
    <xf numFmtId="257" fontId="33" fillId="0" borderId="0" xfId="0" applyNumberFormat="1" applyFont="1" applyBorder="1" applyAlignment="1">
      <alignment horizontal="center" vertical="center"/>
    </xf>
    <xf numFmtId="257" fontId="33" fillId="0" borderId="0" xfId="0" applyNumberFormat="1" applyFont="1" applyFill="1" applyBorder="1" applyAlignment="1">
      <alignment horizontal="center" vertical="center"/>
    </xf>
    <xf numFmtId="258" fontId="33" fillId="0" borderId="0" xfId="0" applyNumberFormat="1" applyFont="1" applyFill="1" applyBorder="1" applyAlignment="1">
      <alignment vertical="center"/>
    </xf>
    <xf numFmtId="0" fontId="33" fillId="0" borderId="7" xfId="0" applyFont="1" applyBorder="1" applyAlignment="1">
      <alignment vertical="center"/>
    </xf>
    <xf numFmtId="0" fontId="33" fillId="0" borderId="7" xfId="0" applyFont="1" applyBorder="1" applyAlignment="1">
      <alignment horizontal="center" vertical="center"/>
    </xf>
    <xf numFmtId="257" fontId="33" fillId="0" borderId="52" xfId="0" applyNumberFormat="1" applyFont="1" applyFill="1" applyBorder="1" applyAlignment="1">
      <alignment horizontal="center" vertical="center"/>
    </xf>
    <xf numFmtId="0" fontId="33" fillId="0" borderId="0" xfId="0" quotePrefix="1" applyNumberFormat="1" applyFont="1" applyBorder="1" applyAlignment="1">
      <alignment vertical="center"/>
    </xf>
    <xf numFmtId="257" fontId="33" fillId="0" borderId="0" xfId="0" applyNumberFormat="1" applyFont="1" applyAlignment="1">
      <alignment horizontal="center" vertical="center"/>
    </xf>
    <xf numFmtId="257" fontId="33" fillId="0" borderId="0" xfId="0" applyNumberFormat="1" applyFont="1" applyFill="1" applyAlignment="1">
      <alignment horizontal="center" vertical="center"/>
    </xf>
    <xf numFmtId="258" fontId="33" fillId="0" borderId="0" xfId="0" applyNumberFormat="1" applyFont="1" applyFill="1" applyAlignment="1">
      <alignment vertical="center"/>
    </xf>
    <xf numFmtId="0" fontId="33" fillId="0" borderId="0" xfId="0" applyFont="1" applyAlignment="1">
      <alignment horizontal="left"/>
    </xf>
    <xf numFmtId="0" fontId="33" fillId="0" borderId="0" xfId="0" applyFont="1" applyBorder="1"/>
    <xf numFmtId="0" fontId="33" fillId="0" borderId="0" xfId="0" applyFont="1"/>
    <xf numFmtId="0" fontId="32" fillId="0" borderId="0" xfId="0" applyFont="1"/>
    <xf numFmtId="0" fontId="33" fillId="0" borderId="0" xfId="2" applyNumberFormat="1" applyFont="1" applyBorder="1" applyAlignment="1">
      <alignment horizontal="center" vertical="center"/>
    </xf>
    <xf numFmtId="0" fontId="1" fillId="7" borderId="0" xfId="0" applyFont="1" applyFill="1"/>
    <xf numFmtId="0" fontId="22" fillId="0" borderId="0" xfId="17" applyFont="1" applyAlignment="1">
      <alignment vertical="center"/>
    </xf>
    <xf numFmtId="253" fontId="22" fillId="0" borderId="0" xfId="17" applyNumberFormat="1" applyFont="1" applyBorder="1" applyAlignment="1">
      <alignment horizontal="center" vertical="center"/>
    </xf>
    <xf numFmtId="0" fontId="22" fillId="0" borderId="0" xfId="17" applyFont="1" applyBorder="1" applyAlignment="1">
      <alignment vertical="center"/>
    </xf>
    <xf numFmtId="0" fontId="95" fillId="0" borderId="0" xfId="17"/>
    <xf numFmtId="0" fontId="22" fillId="0" borderId="0" xfId="17" applyFont="1" applyAlignment="1">
      <alignment horizontal="centerContinuous" vertical="center"/>
    </xf>
    <xf numFmtId="0" fontId="20" fillId="0" borderId="0" xfId="17" applyFont="1" applyAlignment="1">
      <alignment horizontal="centerContinuous" vertical="center"/>
    </xf>
    <xf numFmtId="0" fontId="23" fillId="0" borderId="0" xfId="17" applyFont="1" applyAlignment="1">
      <alignment horizontal="centerContinuous" vertical="center"/>
    </xf>
    <xf numFmtId="0" fontId="22" fillId="0" borderId="11" xfId="17" applyFont="1" applyBorder="1" applyAlignment="1">
      <alignment horizontal="centerContinuous"/>
    </xf>
    <xf numFmtId="0" fontId="22" fillId="0" borderId="14" xfId="17" applyFont="1" applyBorder="1" applyAlignment="1">
      <alignment horizontal="centerContinuous"/>
    </xf>
    <xf numFmtId="0" fontId="22" fillId="0" borderId="38" xfId="17" applyFont="1" applyBorder="1" applyAlignment="1">
      <alignment horizontal="centerContinuous"/>
    </xf>
    <xf numFmtId="0" fontId="22" fillId="0" borderId="25" xfId="17" applyFont="1" applyBorder="1" applyAlignment="1">
      <alignment horizontal="centerContinuous"/>
    </xf>
    <xf numFmtId="0" fontId="22" fillId="0" borderId="8" xfId="17" applyFont="1" applyBorder="1" applyAlignment="1">
      <alignment horizontal="centerContinuous" vertical="top"/>
    </xf>
    <xf numFmtId="0" fontId="22" fillId="0" borderId="18" xfId="17" applyFont="1" applyBorder="1" applyAlignment="1">
      <alignment horizontal="centerContinuous" vertical="top"/>
    </xf>
    <xf numFmtId="0" fontId="22" fillId="0" borderId="7" xfId="17" applyFont="1" applyBorder="1" applyAlignment="1">
      <alignment horizontal="centerContinuous" vertical="top"/>
    </xf>
    <xf numFmtId="0" fontId="22" fillId="0" borderId="27" xfId="17" applyFont="1" applyBorder="1" applyAlignment="1">
      <alignment horizontal="centerContinuous" vertical="top"/>
    </xf>
    <xf numFmtId="0" fontId="22" fillId="0" borderId="71" xfId="17" applyFont="1" applyBorder="1" applyAlignment="1">
      <alignment horizontal="centerContinuous" vertical="top"/>
    </xf>
    <xf numFmtId="0" fontId="22" fillId="0" borderId="72" xfId="17" applyFont="1" applyBorder="1" applyAlignment="1">
      <alignment horizontal="centerContinuous" vertical="top"/>
    </xf>
    <xf numFmtId="0" fontId="22" fillId="0" borderId="40" xfId="17" applyFont="1" applyBorder="1" applyAlignment="1">
      <alignment vertical="center" wrapText="1"/>
    </xf>
    <xf numFmtId="0" fontId="22" fillId="0" borderId="40" xfId="17" applyNumberFormat="1" applyFont="1" applyBorder="1" applyAlignment="1">
      <alignment horizontal="center" vertical="center" wrapText="1"/>
    </xf>
    <xf numFmtId="0" fontId="22" fillId="0" borderId="57" xfId="17" applyNumberFormat="1" applyFont="1" applyBorder="1" applyAlignment="1">
      <alignment horizontal="center" vertical="center" wrapText="1"/>
    </xf>
    <xf numFmtId="0" fontId="22" fillId="0" borderId="41" xfId="17" applyFont="1" applyBorder="1" applyAlignment="1">
      <alignment horizontal="center" vertical="center" wrapText="1"/>
    </xf>
    <xf numFmtId="0" fontId="22" fillId="0" borderId="41" xfId="17" applyNumberFormat="1" applyFont="1" applyBorder="1" applyAlignment="1">
      <alignment horizontal="center" vertical="center" wrapText="1"/>
    </xf>
    <xf numFmtId="0" fontId="22" fillId="0" borderId="53" xfId="17" applyNumberFormat="1" applyFont="1" applyBorder="1" applyAlignment="1">
      <alignment horizontal="center" vertical="center" wrapText="1"/>
    </xf>
    <xf numFmtId="0" fontId="22" fillId="0" borderId="6" xfId="17" applyFont="1" applyBorder="1" applyAlignment="1">
      <alignment vertical="center" wrapText="1"/>
    </xf>
    <xf numFmtId="0" fontId="95" fillId="0" borderId="6" xfId="17" applyBorder="1" applyAlignment="1">
      <alignment vertical="center" wrapText="1"/>
    </xf>
    <xf numFmtId="0" fontId="22" fillId="0" borderId="6" xfId="17" applyNumberFormat="1" applyFont="1" applyBorder="1" applyAlignment="1">
      <alignment horizontal="center" vertical="center" wrapText="1"/>
    </xf>
    <xf numFmtId="0" fontId="22" fillId="0" borderId="55" xfId="17" applyNumberFormat="1" applyFont="1" applyBorder="1" applyAlignment="1">
      <alignment horizontal="center" vertical="center" wrapText="1"/>
    </xf>
    <xf numFmtId="0" fontId="22" fillId="0" borderId="28" xfId="17" applyFont="1" applyBorder="1" applyAlignment="1">
      <alignment vertical="center"/>
    </xf>
    <xf numFmtId="0" fontId="22" fillId="0" borderId="20" xfId="17" applyFont="1" applyBorder="1" applyAlignment="1">
      <alignment vertical="center"/>
    </xf>
    <xf numFmtId="253" fontId="22" fillId="0" borderId="20" xfId="17" applyNumberFormat="1" applyFont="1" applyBorder="1" applyAlignment="1">
      <alignment horizontal="center" vertical="center"/>
    </xf>
    <xf numFmtId="255" fontId="98" fillId="0" borderId="20" xfId="17" applyNumberFormat="1" applyFont="1" applyBorder="1" applyAlignment="1">
      <alignment horizontal="right" vertical="center"/>
    </xf>
    <xf numFmtId="255" fontId="98" fillId="0" borderId="15" xfId="17" applyNumberFormat="1" applyFont="1" applyBorder="1" applyAlignment="1">
      <alignment horizontal="right" vertical="center"/>
    </xf>
    <xf numFmtId="255" fontId="98" fillId="0" borderId="53" xfId="17" applyNumberFormat="1" applyFont="1" applyBorder="1" applyAlignment="1">
      <alignment horizontal="right" vertical="center"/>
    </xf>
    <xf numFmtId="260" fontId="22" fillId="0" borderId="20" xfId="17" applyNumberFormat="1" applyFont="1" applyBorder="1" applyAlignment="1">
      <alignment horizontal="right" vertical="center" indent="1"/>
    </xf>
    <xf numFmtId="260" fontId="22" fillId="0" borderId="29" xfId="17" applyNumberFormat="1" applyFont="1" applyBorder="1" applyAlignment="1">
      <alignment horizontal="right" vertical="center" indent="1"/>
    </xf>
    <xf numFmtId="0" fontId="22" fillId="0" borderId="33" xfId="17" applyFont="1" applyBorder="1" applyAlignment="1">
      <alignment vertical="center"/>
    </xf>
    <xf numFmtId="0" fontId="22" fillId="0" borderId="7" xfId="17" applyFont="1" applyBorder="1" applyAlignment="1">
      <alignment vertical="center"/>
    </xf>
    <xf numFmtId="253" fontId="22" fillId="0" borderId="8" xfId="17" applyNumberFormat="1" applyFont="1" applyBorder="1" applyAlignment="1">
      <alignment horizontal="center" vertical="center"/>
    </xf>
    <xf numFmtId="253" fontId="22" fillId="0" borderId="7" xfId="17" applyNumberFormat="1" applyFont="1" applyBorder="1" applyAlignment="1">
      <alignment horizontal="center" vertical="center"/>
    </xf>
    <xf numFmtId="255" fontId="98" fillId="0" borderId="7" xfId="17" applyNumberFormat="1" applyFont="1" applyBorder="1" applyAlignment="1">
      <alignment horizontal="right" vertical="center"/>
    </xf>
    <xf numFmtId="255" fontId="98" fillId="0" borderId="18" xfId="17" applyNumberFormat="1" applyFont="1" applyBorder="1" applyAlignment="1">
      <alignment horizontal="right" vertical="center"/>
    </xf>
    <xf numFmtId="0" fontId="51" fillId="0" borderId="20" xfId="17" applyFont="1" applyBorder="1" applyAlignment="1">
      <alignment vertical="center"/>
    </xf>
    <xf numFmtId="253" fontId="51" fillId="0" borderId="0" xfId="17" applyNumberFormat="1" applyFont="1" applyBorder="1" applyAlignment="1">
      <alignment horizontal="center" vertical="center"/>
    </xf>
    <xf numFmtId="253" fontId="51" fillId="0" borderId="20" xfId="17" applyNumberFormat="1" applyFont="1" applyBorder="1" applyAlignment="1">
      <alignment horizontal="center" vertical="center"/>
    </xf>
    <xf numFmtId="255" fontId="99" fillId="0" borderId="20" xfId="17" applyNumberFormat="1" applyFont="1" applyBorder="1" applyAlignment="1">
      <alignment horizontal="right" vertical="center"/>
    </xf>
    <xf numFmtId="255" fontId="99" fillId="0" borderId="15" xfId="17" applyNumberFormat="1" applyFont="1" applyBorder="1" applyAlignment="1">
      <alignment horizontal="right" vertical="center"/>
    </xf>
    <xf numFmtId="0" fontId="51" fillId="0" borderId="7" xfId="17" applyFont="1" applyBorder="1" applyAlignment="1">
      <alignment vertical="center"/>
    </xf>
    <xf numFmtId="253" fontId="51" fillId="0" borderId="8" xfId="17" applyNumberFormat="1" applyFont="1" applyBorder="1" applyAlignment="1">
      <alignment horizontal="center" vertical="center"/>
    </xf>
    <xf numFmtId="253" fontId="51" fillId="0" borderId="7" xfId="17" applyNumberFormat="1" applyFont="1" applyBorder="1" applyAlignment="1">
      <alignment horizontal="center" vertical="center"/>
    </xf>
    <xf numFmtId="255" fontId="99" fillId="0" borderId="7" xfId="17" applyNumberFormat="1" applyFont="1" applyBorder="1" applyAlignment="1">
      <alignment horizontal="right" vertical="center"/>
    </xf>
    <xf numFmtId="255" fontId="99" fillId="0" borderId="18" xfId="17" applyNumberFormat="1" applyFont="1" applyBorder="1" applyAlignment="1">
      <alignment horizontal="right" vertical="center"/>
    </xf>
    <xf numFmtId="253" fontId="51" fillId="0" borderId="40" xfId="17" applyNumberFormat="1" applyFont="1" applyBorder="1" applyAlignment="1">
      <alignment horizontal="center" vertical="center"/>
    </xf>
    <xf numFmtId="253" fontId="51" fillId="0" borderId="15" xfId="17" applyNumberFormat="1" applyFont="1" applyBorder="1" applyAlignment="1">
      <alignment horizontal="center" vertical="center"/>
    </xf>
    <xf numFmtId="0" fontId="22" fillId="0" borderId="0" xfId="17" applyNumberFormat="1" applyFont="1" applyBorder="1" applyAlignment="1">
      <alignment horizontal="centerContinuous" vertical="center"/>
    </xf>
    <xf numFmtId="0" fontId="22" fillId="0" borderId="41" xfId="17" applyNumberFormat="1" applyFont="1" applyBorder="1" applyAlignment="1">
      <alignment horizontal="centerContinuous" vertical="center"/>
    </xf>
    <xf numFmtId="255" fontId="98" fillId="0" borderId="41" xfId="17" applyNumberFormat="1" applyFont="1" applyBorder="1" applyAlignment="1">
      <alignment horizontal="right" vertical="center"/>
    </xf>
    <xf numFmtId="255" fontId="98" fillId="0" borderId="57" xfId="17" applyNumberFormat="1" applyFont="1" applyBorder="1" applyAlignment="1">
      <alignment horizontal="right" vertical="center"/>
    </xf>
    <xf numFmtId="0" fontId="22" fillId="0" borderId="35" xfId="17" applyFont="1" applyBorder="1" applyAlignment="1">
      <alignment vertical="center"/>
    </xf>
    <xf numFmtId="0" fontId="22" fillId="0" borderId="21" xfId="17" applyFont="1" applyBorder="1" applyAlignment="1">
      <alignment vertical="center"/>
    </xf>
    <xf numFmtId="0" fontId="22" fillId="0" borderId="16" xfId="17" applyFont="1" applyBorder="1" applyAlignment="1">
      <alignment vertical="center"/>
    </xf>
    <xf numFmtId="0" fontId="22" fillId="0" borderId="45" xfId="17" applyFont="1" applyBorder="1" applyAlignment="1">
      <alignment vertical="center"/>
    </xf>
    <xf numFmtId="0" fontId="22" fillId="0" borderId="37" xfId="17" applyFont="1" applyBorder="1" applyAlignment="1">
      <alignment vertical="center"/>
    </xf>
    <xf numFmtId="0" fontId="22" fillId="0" borderId="56" xfId="17" applyFont="1" applyBorder="1" applyAlignment="1">
      <alignment vertical="center"/>
    </xf>
    <xf numFmtId="0" fontId="22" fillId="0" borderId="0" xfId="17" applyFont="1" applyAlignment="1">
      <alignment horizontal="right"/>
    </xf>
    <xf numFmtId="0" fontId="22" fillId="0" borderId="0" xfId="17" applyNumberFormat="1" applyFont="1" applyAlignment="1">
      <alignment vertical="center"/>
    </xf>
    <xf numFmtId="0" fontId="100" fillId="0" borderId="0" xfId="17" applyFont="1"/>
    <xf numFmtId="261" fontId="95" fillId="0" borderId="0" xfId="17" applyNumberFormat="1"/>
    <xf numFmtId="0" fontId="22" fillId="0" borderId="31" xfId="17" applyFont="1" applyBorder="1" applyAlignment="1">
      <alignment horizontal="center" vertical="center" wrapText="1"/>
    </xf>
    <xf numFmtId="0" fontId="22" fillId="0" borderId="32" xfId="17" applyFont="1" applyBorder="1" applyAlignment="1">
      <alignment horizontal="center" vertical="center" wrapText="1"/>
    </xf>
    <xf numFmtId="0" fontId="95" fillId="0" borderId="54" xfId="17" applyBorder="1" applyAlignment="1">
      <alignment horizontal="center" vertical="center" wrapText="1"/>
    </xf>
    <xf numFmtId="0" fontId="101" fillId="0" borderId="9" xfId="17" applyFont="1" applyBorder="1" applyAlignment="1">
      <alignment vertical="center"/>
    </xf>
    <xf numFmtId="0" fontId="95" fillId="0" borderId="28" xfId="17" applyBorder="1" applyAlignment="1">
      <alignment horizontal="center" vertical="center" wrapText="1"/>
    </xf>
    <xf numFmtId="0" fontId="95" fillId="0" borderId="0" xfId="17" applyBorder="1" applyAlignment="1">
      <alignment horizontal="center" vertical="center" wrapText="1"/>
    </xf>
    <xf numFmtId="0" fontId="22" fillId="0" borderId="29" xfId="17" applyFont="1" applyBorder="1" applyAlignment="1">
      <alignment horizontal="centerContinuous" vertical="center"/>
    </xf>
    <xf numFmtId="0" fontId="22" fillId="0" borderId="0" xfId="17" applyFont="1" applyBorder="1" applyAlignment="1">
      <alignment horizontal="centerContinuous" vertical="center"/>
    </xf>
    <xf numFmtId="0" fontId="22" fillId="0" borderId="15" xfId="17" applyFont="1" applyBorder="1" applyAlignment="1">
      <alignment horizontal="centerContinuous" vertical="center"/>
    </xf>
    <xf numFmtId="0" fontId="101" fillId="0" borderId="28" xfId="17" applyFont="1" applyBorder="1" applyAlignment="1">
      <alignment horizontal="centerContinuous" vertical="center" wrapText="1"/>
    </xf>
    <xf numFmtId="0" fontId="101" fillId="0" borderId="0" xfId="17" applyFont="1" applyBorder="1" applyAlignment="1">
      <alignment horizontal="centerContinuous" vertical="center" wrapText="1"/>
    </xf>
    <xf numFmtId="0" fontId="101" fillId="0" borderId="0" xfId="17" applyFont="1" applyBorder="1" applyAlignment="1">
      <alignment horizontal="centerContinuous" vertical="center"/>
    </xf>
    <xf numFmtId="0" fontId="101" fillId="0" borderId="15" xfId="17" applyFont="1" applyBorder="1" applyAlignment="1">
      <alignment horizontal="centerContinuous" vertical="center"/>
    </xf>
    <xf numFmtId="253" fontId="22" fillId="0" borderId="15" xfId="17" applyNumberFormat="1" applyFont="1" applyBorder="1" applyAlignment="1">
      <alignment horizontal="center" vertical="center"/>
    </xf>
    <xf numFmtId="253" fontId="22" fillId="0" borderId="0" xfId="17" applyNumberFormat="1" applyFont="1" applyBorder="1" applyAlignment="1">
      <alignment horizontal="right" vertical="center" indent="1"/>
    </xf>
    <xf numFmtId="253" fontId="22" fillId="0" borderId="15" xfId="17" applyNumberFormat="1" applyFont="1" applyBorder="1" applyAlignment="1">
      <alignment horizontal="right" vertical="center" indent="1"/>
    </xf>
    <xf numFmtId="262" fontId="23" fillId="0" borderId="0" xfId="17" applyNumberFormat="1" applyFont="1"/>
    <xf numFmtId="253" fontId="22" fillId="0" borderId="0" xfId="17" applyNumberFormat="1" applyFont="1" applyFill="1" applyBorder="1" applyAlignment="1">
      <alignment horizontal="right" vertical="center" indent="1"/>
    </xf>
    <xf numFmtId="260" fontId="22" fillId="0" borderId="0" xfId="17" applyNumberFormat="1" applyFont="1" applyAlignment="1">
      <alignment horizontal="right" vertical="center" indent="1"/>
    </xf>
    <xf numFmtId="253" fontId="22" fillId="0" borderId="8" xfId="17" applyNumberFormat="1" applyFont="1" applyBorder="1" applyAlignment="1">
      <alignment horizontal="right" vertical="center" indent="1"/>
    </xf>
    <xf numFmtId="253" fontId="22" fillId="0" borderId="18" xfId="17" applyNumberFormat="1" applyFont="1" applyBorder="1" applyAlignment="1">
      <alignment horizontal="right" vertical="center" indent="1"/>
    </xf>
    <xf numFmtId="263" fontId="23" fillId="0" borderId="0" xfId="17" applyNumberFormat="1" applyFont="1"/>
    <xf numFmtId="253" fontId="51" fillId="0" borderId="18" xfId="17" applyNumberFormat="1" applyFont="1" applyBorder="1" applyAlignment="1">
      <alignment horizontal="center" vertical="center"/>
    </xf>
    <xf numFmtId="253" fontId="51" fillId="0" borderId="19" xfId="17" applyNumberFormat="1" applyFont="1" applyBorder="1" applyAlignment="1">
      <alignment horizontal="center" vertical="center"/>
    </xf>
    <xf numFmtId="253" fontId="22" fillId="0" borderId="0" xfId="17" applyNumberFormat="1" applyFont="1" applyBorder="1" applyAlignment="1">
      <alignment horizontal="centerContinuous" vertical="center"/>
    </xf>
    <xf numFmtId="253" fontId="22" fillId="0" borderId="20" xfId="17" applyNumberFormat="1" applyFont="1" applyBorder="1" applyAlignment="1">
      <alignment horizontal="centerContinuous" vertical="center"/>
    </xf>
    <xf numFmtId="253" fontId="22" fillId="0" borderId="15" xfId="17" applyNumberFormat="1" applyFont="1" applyBorder="1" applyAlignment="1">
      <alignment horizontal="centerContinuous" vertical="center"/>
    </xf>
    <xf numFmtId="253" fontId="22" fillId="0" borderId="20" xfId="17" applyNumberFormat="1" applyFont="1" applyBorder="1" applyAlignment="1">
      <alignment horizontal="right" vertical="center" indent="1"/>
    </xf>
    <xf numFmtId="253" fontId="22" fillId="0" borderId="18" xfId="17" applyNumberFormat="1" applyFont="1" applyBorder="1" applyAlignment="1">
      <alignment horizontal="center" vertical="center"/>
    </xf>
    <xf numFmtId="0" fontId="22" fillId="0" borderId="54" xfId="17" applyFont="1" applyBorder="1" applyAlignment="1">
      <alignment vertical="center"/>
    </xf>
    <xf numFmtId="0" fontId="22" fillId="0" borderId="9" xfId="17" applyFont="1" applyBorder="1" applyAlignment="1">
      <alignment vertical="center"/>
    </xf>
    <xf numFmtId="253" fontId="22" fillId="0" borderId="9" xfId="17" applyNumberFormat="1" applyFont="1" applyBorder="1" applyAlignment="1">
      <alignment horizontal="center" vertical="center"/>
    </xf>
    <xf numFmtId="253" fontId="22" fillId="0" borderId="68" xfId="17" applyNumberFormat="1" applyFont="1" applyBorder="1" applyAlignment="1">
      <alignment horizontal="center" vertical="center"/>
    </xf>
    <xf numFmtId="0" fontId="101" fillId="0" borderId="28" xfId="17" applyFont="1" applyBorder="1" applyAlignment="1">
      <alignment horizontal="centerContinuous" vertical="center"/>
    </xf>
    <xf numFmtId="0" fontId="101" fillId="0" borderId="0" xfId="17" applyNumberFormat="1" applyFont="1" applyBorder="1" applyAlignment="1">
      <alignment horizontal="centerContinuous" vertical="center"/>
    </xf>
    <xf numFmtId="0" fontId="101" fillId="0" borderId="15" xfId="17" applyNumberFormat="1" applyFont="1" applyBorder="1" applyAlignment="1">
      <alignment horizontal="centerContinuous" vertical="center"/>
    </xf>
    <xf numFmtId="0" fontId="101" fillId="0" borderId="33" xfId="17" applyFont="1" applyBorder="1" applyAlignment="1">
      <alignment horizontal="centerContinuous" vertical="center"/>
    </xf>
    <xf numFmtId="0" fontId="101" fillId="0" borderId="8" xfId="17" applyNumberFormat="1" applyFont="1" applyBorder="1" applyAlignment="1">
      <alignment horizontal="centerContinuous" vertical="center"/>
    </xf>
    <xf numFmtId="0" fontId="101" fillId="0" borderId="18" xfId="17" applyNumberFormat="1" applyFont="1" applyBorder="1" applyAlignment="1">
      <alignment horizontal="centerContinuous" vertical="center"/>
    </xf>
    <xf numFmtId="253" fontId="22" fillId="0" borderId="16" xfId="17" applyNumberFormat="1" applyFont="1" applyBorder="1" applyAlignment="1">
      <alignment horizontal="center" vertical="center"/>
    </xf>
    <xf numFmtId="253" fontId="22" fillId="0" borderId="21" xfId="17" applyNumberFormat="1" applyFont="1" applyBorder="1" applyAlignment="1">
      <alignment horizontal="center" vertical="center"/>
    </xf>
    <xf numFmtId="253" fontId="22" fillId="0" borderId="17" xfId="17" applyNumberFormat="1" applyFont="1" applyBorder="1" applyAlignment="1">
      <alignment horizontal="center" vertical="center"/>
    </xf>
    <xf numFmtId="0" fontId="22" fillId="0" borderId="0" xfId="17" applyFont="1" applyAlignment="1">
      <alignment horizontal="right" vertical="center"/>
    </xf>
    <xf numFmtId="0" fontId="23" fillId="0" borderId="0" xfId="17" applyFont="1"/>
    <xf numFmtId="0" fontId="20" fillId="0" borderId="0" xfId="2" applyFont="1" applyAlignment="1">
      <alignment horizontal="centerContinuous" vertical="center" wrapText="1"/>
    </xf>
    <xf numFmtId="0" fontId="19" fillId="0" borderId="0" xfId="2" applyAlignment="1"/>
    <xf numFmtId="0" fontId="22" fillId="0" borderId="30" xfId="2" applyFont="1" applyBorder="1" applyAlignment="1">
      <alignment horizontal="centerContinuous" vertical="center"/>
    </xf>
    <xf numFmtId="0" fontId="22" fillId="0" borderId="38" xfId="2" applyFont="1" applyBorder="1" applyAlignment="1">
      <alignment horizontal="centerContinuous" vertical="center"/>
    </xf>
    <xf numFmtId="0" fontId="22" fillId="0" borderId="33" xfId="2" applyFont="1" applyBorder="1" applyAlignment="1">
      <alignment horizontal="centerContinuous" vertical="center"/>
    </xf>
    <xf numFmtId="0" fontId="22" fillId="0" borderId="7" xfId="2" applyFont="1" applyBorder="1" applyAlignment="1">
      <alignment horizontal="centerContinuous" vertical="center"/>
    </xf>
    <xf numFmtId="0" fontId="22" fillId="0" borderId="18" xfId="2" applyFont="1" applyBorder="1" applyAlignment="1">
      <alignment horizontal="center" vertical="center"/>
    </xf>
    <xf numFmtId="0" fontId="22" fillId="0" borderId="28" xfId="2" applyFont="1" applyBorder="1" applyAlignment="1">
      <alignment vertical="center"/>
    </xf>
    <xf numFmtId="0" fontId="22" fillId="0" borderId="20" xfId="2" applyFont="1" applyBorder="1" applyAlignment="1">
      <alignment vertical="center"/>
    </xf>
    <xf numFmtId="264" fontId="22" fillId="0" borderId="0" xfId="2" applyNumberFormat="1" applyFont="1" applyBorder="1" applyAlignment="1">
      <alignment horizontal="right" vertical="center"/>
    </xf>
    <xf numFmtId="0" fontId="22" fillId="0" borderId="0" xfId="2" applyFont="1" applyBorder="1" applyAlignment="1">
      <alignment horizontal="center" vertical="center"/>
    </xf>
    <xf numFmtId="166" fontId="22" fillId="0" borderId="0" xfId="2" applyNumberFormat="1" applyFont="1" applyBorder="1" applyAlignment="1">
      <alignment horizontal="center" vertical="center"/>
    </xf>
    <xf numFmtId="166" fontId="22" fillId="0" borderId="0" xfId="2" applyNumberFormat="1" applyFont="1" applyBorder="1" applyAlignment="1">
      <alignment horizontal="left" vertical="center"/>
    </xf>
    <xf numFmtId="166" fontId="22" fillId="0" borderId="19" xfId="2" applyNumberFormat="1" applyFont="1" applyBorder="1" applyAlignment="1">
      <alignment horizontal="left" vertical="center"/>
    </xf>
    <xf numFmtId="166" fontId="22" fillId="0" borderId="20" xfId="2" applyNumberFormat="1" applyFont="1" applyBorder="1" applyAlignment="1">
      <alignment horizontal="left" vertical="center"/>
    </xf>
    <xf numFmtId="0" fontId="19" fillId="0" borderId="68" xfId="2" applyBorder="1"/>
    <xf numFmtId="1" fontId="22" fillId="0" borderId="0" xfId="2" applyNumberFormat="1" applyFont="1" applyBorder="1" applyAlignment="1">
      <alignment horizontal="center" vertical="center"/>
    </xf>
    <xf numFmtId="166" fontId="22" fillId="0" borderId="20" xfId="2" applyNumberFormat="1" applyFont="1" applyBorder="1" applyAlignment="1">
      <alignment horizontal="center" vertical="center"/>
    </xf>
    <xf numFmtId="166" fontId="22" fillId="0" borderId="0" xfId="2" applyNumberFormat="1" applyFont="1" applyBorder="1" applyAlignment="1">
      <alignment horizontal="center"/>
    </xf>
    <xf numFmtId="166" fontId="22" fillId="0" borderId="15" xfId="2" applyNumberFormat="1" applyFont="1" applyBorder="1" applyAlignment="1">
      <alignment horizontal="center" vertical="center"/>
    </xf>
    <xf numFmtId="0" fontId="102" fillId="0" borderId="0" xfId="2" applyFont="1" applyAlignment="1">
      <alignment vertical="center"/>
    </xf>
    <xf numFmtId="0" fontId="51" fillId="0" borderId="20" xfId="2" applyFont="1" applyBorder="1" applyAlignment="1">
      <alignment vertical="center"/>
    </xf>
    <xf numFmtId="1" fontId="51" fillId="0" borderId="0" xfId="2" applyNumberFormat="1" applyFont="1" applyBorder="1" applyAlignment="1">
      <alignment horizontal="center" vertical="center"/>
    </xf>
    <xf numFmtId="0" fontId="51" fillId="0" borderId="0" xfId="2" applyFont="1" applyBorder="1" applyAlignment="1">
      <alignment horizontal="center" vertical="center"/>
    </xf>
    <xf numFmtId="166" fontId="51" fillId="0" borderId="0" xfId="2" applyNumberFormat="1" applyFont="1" applyBorder="1" applyAlignment="1">
      <alignment horizontal="center" vertical="center"/>
    </xf>
    <xf numFmtId="166" fontId="51" fillId="0" borderId="20" xfId="2" applyNumberFormat="1" applyFont="1" applyBorder="1" applyAlignment="1">
      <alignment horizontal="center" vertical="center"/>
    </xf>
    <xf numFmtId="0" fontId="22" fillId="0" borderId="20" xfId="2" applyFont="1" applyBorder="1" applyAlignment="1">
      <alignment vertical="center" wrapText="1"/>
    </xf>
    <xf numFmtId="0" fontId="19" fillId="0" borderId="28" xfId="2" applyBorder="1"/>
    <xf numFmtId="166" fontId="22" fillId="0" borderId="15" xfId="2" quotePrefix="1" applyNumberFormat="1" applyFont="1" applyBorder="1" applyAlignment="1">
      <alignment horizontal="center" vertical="center"/>
    </xf>
    <xf numFmtId="0" fontId="22" fillId="0" borderId="33" xfId="2" applyFont="1" applyBorder="1" applyAlignment="1">
      <alignment vertical="center"/>
    </xf>
    <xf numFmtId="0" fontId="22" fillId="0" borderId="7" xfId="2" applyFont="1" applyBorder="1" applyAlignment="1">
      <alignment vertical="center"/>
    </xf>
    <xf numFmtId="1" fontId="22" fillId="0" borderId="8" xfId="2" applyNumberFormat="1" applyFont="1" applyBorder="1" applyAlignment="1">
      <alignment horizontal="center" vertical="center"/>
    </xf>
    <xf numFmtId="0" fontId="22" fillId="0" borderId="8" xfId="2" applyFont="1" applyBorder="1" applyAlignment="1">
      <alignment horizontal="center" vertical="center"/>
    </xf>
    <xf numFmtId="166" fontId="22" fillId="0" borderId="8" xfId="2" applyNumberFormat="1" applyFont="1" applyBorder="1" applyAlignment="1">
      <alignment horizontal="center" vertical="center"/>
    </xf>
    <xf numFmtId="166" fontId="22" fillId="0" borderId="7" xfId="2" applyNumberFormat="1" applyFont="1" applyBorder="1" applyAlignment="1">
      <alignment horizontal="center" vertical="center"/>
    </xf>
    <xf numFmtId="166" fontId="22" fillId="0" borderId="18" xfId="2" applyNumberFormat="1" applyFont="1" applyBorder="1" applyAlignment="1">
      <alignment horizontal="center" vertical="center"/>
    </xf>
    <xf numFmtId="1" fontId="22" fillId="0" borderId="29" xfId="2" applyNumberFormat="1" applyFont="1" applyBorder="1" applyAlignment="1">
      <alignment horizontal="center" vertical="center"/>
    </xf>
    <xf numFmtId="0" fontId="22" fillId="0" borderId="35" xfId="2" applyFont="1" applyBorder="1" applyAlignment="1">
      <alignment vertical="center"/>
    </xf>
    <xf numFmtId="0" fontId="22" fillId="0" borderId="21" xfId="2" applyFont="1" applyBorder="1" applyAlignment="1">
      <alignment vertical="center"/>
    </xf>
    <xf numFmtId="264" fontId="22" fillId="0" borderId="16" xfId="2" applyNumberFormat="1" applyFont="1" applyBorder="1" applyAlignment="1">
      <alignment horizontal="right" vertical="center"/>
    </xf>
    <xf numFmtId="0" fontId="22" fillId="0" borderId="16" xfId="2" applyFont="1" applyBorder="1" applyAlignment="1">
      <alignment horizontal="center" vertical="center"/>
    </xf>
    <xf numFmtId="166" fontId="22" fillId="0" borderId="16" xfId="2" applyNumberFormat="1" applyFont="1" applyBorder="1" applyAlignment="1">
      <alignment horizontal="center" vertical="center"/>
    </xf>
    <xf numFmtId="166" fontId="22" fillId="0" borderId="16" xfId="2" applyNumberFormat="1" applyFont="1" applyBorder="1" applyAlignment="1">
      <alignment horizontal="left" vertical="center"/>
    </xf>
    <xf numFmtId="166" fontId="22" fillId="0" borderId="21" xfId="2" applyNumberFormat="1" applyFont="1" applyBorder="1" applyAlignment="1">
      <alignment horizontal="left" vertical="center"/>
    </xf>
    <xf numFmtId="1" fontId="22" fillId="0" borderId="16" xfId="2" applyNumberFormat="1" applyFont="1" applyBorder="1" applyAlignment="1">
      <alignment horizontal="right" vertical="center"/>
    </xf>
    <xf numFmtId="166" fontId="22" fillId="0" borderId="17" xfId="2" applyNumberFormat="1" applyFont="1" applyBorder="1" applyAlignment="1">
      <alignment horizontal="center" vertical="center"/>
    </xf>
    <xf numFmtId="0" fontId="103" fillId="0" borderId="0" xfId="18" applyFont="1" applyAlignment="1">
      <alignment horizontal="centerContinuous" vertical="center"/>
    </xf>
    <xf numFmtId="0" fontId="22" fillId="0" borderId="0" xfId="18" applyFont="1" applyAlignment="1">
      <alignment horizontal="center" vertical="center"/>
    </xf>
    <xf numFmtId="0" fontId="104" fillId="0" borderId="0" xfId="19"/>
    <xf numFmtId="0" fontId="23" fillId="0" borderId="0" xfId="18" applyFont="1" applyAlignment="1">
      <alignment horizontal="centerContinuous" vertical="center"/>
    </xf>
    <xf numFmtId="0" fontId="22" fillId="0" borderId="0" xfId="18" applyFont="1" applyAlignment="1">
      <alignment horizontal="centerContinuous" vertical="center"/>
    </xf>
    <xf numFmtId="0" fontId="44" fillId="0" borderId="0" xfId="18" applyFont="1" applyAlignment="1">
      <alignment horizontal="right" vertical="center"/>
    </xf>
    <xf numFmtId="14" fontId="44" fillId="0" borderId="0" xfId="18" applyNumberFormat="1" applyFont="1" applyAlignment="1">
      <alignment horizontal="left" vertical="center"/>
    </xf>
    <xf numFmtId="0" fontId="44" fillId="0" borderId="0" xfId="18" applyFont="1" applyAlignment="1">
      <alignment horizontal="center" vertical="center"/>
    </xf>
    <xf numFmtId="0" fontId="22" fillId="0" borderId="59" xfId="18" applyFont="1" applyBorder="1" applyAlignment="1">
      <alignment horizontal="centerContinuous" vertical="center"/>
    </xf>
    <xf numFmtId="0" fontId="22" fillId="0" borderId="12" xfId="18" applyFont="1" applyBorder="1" applyAlignment="1">
      <alignment horizontal="centerContinuous" vertical="center"/>
    </xf>
    <xf numFmtId="0" fontId="22" fillId="0" borderId="34" xfId="18" applyFont="1" applyBorder="1" applyAlignment="1">
      <alignment horizontal="centerContinuous" vertical="center"/>
    </xf>
    <xf numFmtId="0" fontId="22" fillId="0" borderId="52" xfId="18" applyFont="1" applyBorder="1" applyAlignment="1">
      <alignment horizontal="centerContinuous" vertical="center"/>
    </xf>
    <xf numFmtId="0" fontId="22" fillId="0" borderId="44" xfId="18" applyFont="1" applyBorder="1" applyAlignment="1">
      <alignment horizontal="centerContinuous" vertical="center"/>
    </xf>
    <xf numFmtId="0" fontId="22" fillId="0" borderId="28" xfId="18" applyFont="1" applyBorder="1" applyAlignment="1">
      <alignment horizontal="center" vertical="center"/>
    </xf>
    <xf numFmtId="0" fontId="22" fillId="0" borderId="0" xfId="18" applyFont="1" applyBorder="1" applyAlignment="1">
      <alignment horizontal="center" vertical="center"/>
    </xf>
    <xf numFmtId="0" fontId="22" fillId="0" borderId="9" xfId="18" applyFont="1" applyBorder="1" applyAlignment="1">
      <alignment horizontal="center" vertical="center"/>
    </xf>
    <xf numFmtId="0" fontId="22" fillId="0" borderId="15" xfId="18" applyFont="1" applyBorder="1" applyAlignment="1">
      <alignment horizontal="center" vertical="center"/>
    </xf>
    <xf numFmtId="265" fontId="22" fillId="0" borderId="28" xfId="18" applyNumberFormat="1" applyFont="1" applyBorder="1" applyAlignment="1">
      <alignment horizontal="center" vertical="center"/>
    </xf>
    <xf numFmtId="0" fontId="22" fillId="0" borderId="0" xfId="18" applyFont="1" applyBorder="1" applyAlignment="1">
      <alignment horizontal="left" vertical="center"/>
    </xf>
    <xf numFmtId="266" fontId="22" fillId="0" borderId="29" xfId="18" applyNumberFormat="1" applyFont="1" applyFill="1" applyBorder="1" applyAlignment="1">
      <alignment horizontal="center" vertical="center"/>
    </xf>
    <xf numFmtId="266" fontId="22" fillId="0" borderId="53" xfId="18" quotePrefix="1" applyNumberFormat="1" applyFont="1" applyFill="1" applyBorder="1" applyAlignment="1">
      <alignment horizontal="center" vertical="center"/>
    </xf>
    <xf numFmtId="49" fontId="22" fillId="0" borderId="35" xfId="18" applyNumberFormat="1" applyFont="1" applyBorder="1" applyAlignment="1">
      <alignment horizontal="center" vertical="center"/>
    </xf>
    <xf numFmtId="0" fontId="22" fillId="0" borderId="16" xfId="18" applyFont="1" applyBorder="1" applyAlignment="1">
      <alignment horizontal="left" vertical="center"/>
    </xf>
    <xf numFmtId="0" fontId="51" fillId="0" borderId="16" xfId="18" applyFont="1" applyBorder="1" applyAlignment="1">
      <alignment horizontal="center" vertical="center"/>
    </xf>
    <xf numFmtId="0" fontId="51" fillId="0" borderId="17" xfId="18" applyFont="1" applyBorder="1" applyAlignment="1">
      <alignment horizontal="center" vertical="center"/>
    </xf>
    <xf numFmtId="0" fontId="22" fillId="0" borderId="11" xfId="18" applyFont="1" applyBorder="1" applyAlignment="1">
      <alignment horizontal="left"/>
    </xf>
    <xf numFmtId="0" fontId="22" fillId="0" borderId="0" xfId="18" applyFont="1" applyAlignment="1">
      <alignment horizontal="left" vertical="center"/>
    </xf>
    <xf numFmtId="0" fontId="22" fillId="0" borderId="0" xfId="18" applyFont="1" applyAlignment="1">
      <alignment horizontal="left"/>
    </xf>
    <xf numFmtId="0" fontId="22" fillId="0" borderId="0" xfId="18" applyFont="1" applyAlignment="1">
      <alignment horizontal="right"/>
    </xf>
    <xf numFmtId="0" fontId="20" fillId="0" borderId="0" xfId="18" applyFont="1" applyAlignment="1">
      <alignment horizontal="centerContinuous" vertical="center"/>
    </xf>
    <xf numFmtId="0" fontId="22" fillId="0" borderId="29" xfId="18" applyFont="1" applyBorder="1" applyAlignment="1">
      <alignment horizontal="center" vertical="center"/>
    </xf>
    <xf numFmtId="0" fontId="22" fillId="0" borderId="68" xfId="18" applyFont="1" applyBorder="1" applyAlignment="1">
      <alignment horizontal="center" vertical="center"/>
    </xf>
    <xf numFmtId="266" fontId="22" fillId="0" borderId="29" xfId="18" quotePrefix="1" applyNumberFormat="1" applyFont="1" applyFill="1" applyBorder="1" applyAlignment="1">
      <alignment horizontal="center" vertical="center"/>
    </xf>
    <xf numFmtId="266" fontId="51" fillId="0" borderId="3" xfId="18" applyNumberFormat="1" applyFont="1" applyBorder="1" applyAlignment="1">
      <alignment horizontal="center" vertical="center"/>
    </xf>
    <xf numFmtId="266" fontId="22" fillId="0" borderId="41" xfId="18" quotePrefix="1" applyNumberFormat="1" applyFont="1" applyFill="1" applyBorder="1" applyAlignment="1">
      <alignment horizontal="center" vertical="center"/>
    </xf>
    <xf numFmtId="266" fontId="22" fillId="0" borderId="0" xfId="18" quotePrefix="1" applyNumberFormat="1" applyFont="1" applyFill="1" applyBorder="1" applyAlignment="1">
      <alignment horizontal="center" vertical="center"/>
    </xf>
    <xf numFmtId="266" fontId="106" fillId="0" borderId="16" xfId="18" quotePrefix="1" applyNumberFormat="1" applyFont="1" applyFill="1" applyBorder="1" applyAlignment="1">
      <alignment horizontal="center" vertical="center"/>
    </xf>
    <xf numFmtId="266" fontId="22" fillId="0" borderId="16" xfId="18" quotePrefix="1" applyNumberFormat="1" applyFont="1" applyFill="1" applyBorder="1" applyAlignment="1">
      <alignment horizontal="center" vertical="center"/>
    </xf>
    <xf numFmtId="0" fontId="22" fillId="0" borderId="17" xfId="18" applyFont="1" applyBorder="1" applyAlignment="1">
      <alignment horizontal="center" vertical="center"/>
    </xf>
    <xf numFmtId="0" fontId="51" fillId="0" borderId="0" xfId="18" applyFont="1" applyBorder="1" applyAlignment="1">
      <alignment horizontal="center" vertical="center"/>
    </xf>
    <xf numFmtId="0" fontId="22" fillId="0" borderId="0" xfId="18" applyFont="1" applyBorder="1" applyAlignment="1">
      <alignment horizontal="left"/>
    </xf>
    <xf numFmtId="0" fontId="103" fillId="0" borderId="0" xfId="18" applyFont="1" applyBorder="1" applyAlignment="1">
      <alignment horizontal="centerContinuous" vertical="center"/>
    </xf>
    <xf numFmtId="0" fontId="44" fillId="0" borderId="0" xfId="18" applyFont="1" applyBorder="1" applyAlignment="1">
      <alignment horizontal="right" vertical="center"/>
    </xf>
    <xf numFmtId="14" fontId="44" fillId="0" borderId="0" xfId="18" applyNumberFormat="1" applyFont="1" applyBorder="1" applyAlignment="1">
      <alignment horizontal="left" vertical="center"/>
    </xf>
    <xf numFmtId="0" fontId="22" fillId="0" borderId="51" xfId="18" applyFont="1" applyBorder="1" applyAlignment="1">
      <alignment horizontal="center" vertical="center"/>
    </xf>
    <xf numFmtId="266" fontId="22" fillId="0" borderId="53" xfId="18" applyNumberFormat="1" applyFont="1" applyFill="1" applyBorder="1" applyAlignment="1">
      <alignment horizontal="center" vertical="center"/>
    </xf>
    <xf numFmtId="15" fontId="22" fillId="0" borderId="0" xfId="18" applyNumberFormat="1" applyFont="1" applyAlignment="1">
      <alignment horizontal="left"/>
    </xf>
    <xf numFmtId="265" fontId="22" fillId="0" borderId="28" xfId="18" applyNumberFormat="1" applyFont="1" applyFill="1" applyBorder="1" applyAlignment="1">
      <alignment horizontal="center" vertical="center"/>
    </xf>
    <xf numFmtId="0" fontId="22" fillId="0" borderId="0" xfId="18" applyFont="1" applyFill="1" applyBorder="1" applyAlignment="1">
      <alignment horizontal="left" vertical="center"/>
    </xf>
    <xf numFmtId="0" fontId="22" fillId="0" borderId="35" xfId="18" applyFont="1" applyBorder="1" applyAlignment="1">
      <alignment horizontal="left" vertical="center"/>
    </xf>
    <xf numFmtId="266" fontId="22" fillId="0" borderId="53" xfId="18" applyNumberFormat="1" applyFont="1" applyBorder="1" applyAlignment="1">
      <alignment horizontal="center" vertical="center"/>
    </xf>
    <xf numFmtId="0" fontId="22" fillId="0" borderId="73" xfId="18" applyFont="1" applyBorder="1" applyAlignment="1">
      <alignment horizontal="centerContinuous" vertical="center"/>
    </xf>
    <xf numFmtId="265" fontId="22" fillId="0" borderId="35" xfId="18" applyNumberFormat="1" applyFont="1" applyBorder="1" applyAlignment="1">
      <alignment horizontal="center" vertical="center"/>
    </xf>
    <xf numFmtId="266" fontId="22" fillId="0" borderId="17" xfId="18" applyNumberFormat="1" applyFont="1" applyBorder="1" applyAlignment="1">
      <alignment horizontal="center" vertical="center"/>
    </xf>
    <xf numFmtId="0" fontId="22" fillId="0" borderId="16" xfId="18" applyFont="1" applyBorder="1" applyAlignment="1">
      <alignment horizontal="center" vertical="center"/>
    </xf>
    <xf numFmtId="266" fontId="22" fillId="0" borderId="29" xfId="18" quotePrefix="1" applyNumberFormat="1" applyFont="1" applyBorder="1" applyAlignment="1">
      <alignment horizontal="center" vertical="center"/>
    </xf>
    <xf numFmtId="266" fontId="22" fillId="0" borderId="16" xfId="18" quotePrefix="1" applyNumberFormat="1" applyFont="1" applyBorder="1" applyAlignment="1">
      <alignment horizontal="center" vertical="center"/>
    </xf>
    <xf numFmtId="266" fontId="22" fillId="0" borderId="0" xfId="18" applyNumberFormat="1" applyFont="1" applyFill="1" applyBorder="1" applyAlignment="1">
      <alignment horizontal="center" vertical="center"/>
    </xf>
    <xf numFmtId="266" fontId="22" fillId="0" borderId="0" xfId="18" applyNumberFormat="1" applyFont="1" applyBorder="1" applyAlignment="1">
      <alignment horizontal="center" vertical="center"/>
    </xf>
    <xf numFmtId="266" fontId="22" fillId="0" borderId="15" xfId="18" applyNumberFormat="1" applyFont="1" applyBorder="1" applyAlignment="1">
      <alignment horizontal="center" vertical="center"/>
    </xf>
    <xf numFmtId="49" fontId="22" fillId="0" borderId="54" xfId="18" applyNumberFormat="1" applyFont="1" applyBorder="1" applyAlignment="1">
      <alignment horizontal="center" vertical="center"/>
    </xf>
    <xf numFmtId="0" fontId="22" fillId="0" borderId="9" xfId="18" applyFont="1" applyBorder="1" applyAlignment="1">
      <alignment horizontal="left" vertical="center"/>
    </xf>
    <xf numFmtId="266" fontId="22" fillId="0" borderId="9" xfId="18" applyNumberFormat="1" applyFont="1" applyBorder="1" applyAlignment="1">
      <alignment horizontal="center" vertical="center"/>
    </xf>
    <xf numFmtId="266" fontId="22" fillId="0" borderId="68" xfId="18" applyNumberFormat="1" applyFont="1" applyBorder="1" applyAlignment="1">
      <alignment horizontal="center" vertical="center"/>
    </xf>
    <xf numFmtId="49" fontId="51" fillId="0" borderId="28" xfId="18" applyNumberFormat="1" applyFont="1" applyBorder="1" applyAlignment="1">
      <alignment horizontal="center" vertical="center"/>
    </xf>
    <xf numFmtId="0" fontId="51" fillId="0" borderId="0" xfId="18" applyFont="1" applyBorder="1" applyAlignment="1">
      <alignment horizontal="left" vertical="center"/>
    </xf>
    <xf numFmtId="267" fontId="51" fillId="0" borderId="29" xfId="18" applyNumberFormat="1" applyFont="1" applyFill="1" applyBorder="1" applyAlignment="1">
      <alignment horizontal="center" vertical="center"/>
    </xf>
    <xf numFmtId="267" fontId="51" fillId="0" borderId="53" xfId="18" applyNumberFormat="1" applyFont="1" applyFill="1" applyBorder="1" applyAlignment="1">
      <alignment horizontal="center" vertical="center"/>
    </xf>
    <xf numFmtId="0" fontId="44" fillId="0" borderId="0" xfId="18" applyFont="1" applyFill="1" applyAlignment="1">
      <alignment horizontal="right" vertical="center"/>
    </xf>
    <xf numFmtId="14" fontId="44" fillId="0" borderId="0" xfId="18" applyNumberFormat="1" applyFont="1" applyFill="1" applyAlignment="1">
      <alignment horizontal="left" vertical="center"/>
    </xf>
    <xf numFmtId="266" fontId="22" fillId="0" borderId="41" xfId="18" quotePrefix="1" applyNumberFormat="1" applyFont="1" applyBorder="1" applyAlignment="1">
      <alignment horizontal="center" vertical="center"/>
    </xf>
    <xf numFmtId="266" fontId="22" fillId="0" borderId="8" xfId="18" quotePrefix="1" applyNumberFormat="1" applyFont="1" applyBorder="1" applyAlignment="1">
      <alignment horizontal="center" vertical="center"/>
    </xf>
    <xf numFmtId="266" fontId="22" fillId="0" borderId="18" xfId="18" applyNumberFormat="1" applyFont="1" applyBorder="1" applyAlignment="1">
      <alignment horizontal="center" vertical="center"/>
    </xf>
    <xf numFmtId="266" fontId="22" fillId="0" borderId="9" xfId="18" quotePrefix="1" applyNumberFormat="1" applyFont="1" applyBorder="1" applyAlignment="1">
      <alignment horizontal="center" vertical="center"/>
    </xf>
    <xf numFmtId="267" fontId="51" fillId="0" borderId="41" xfId="18" applyNumberFormat="1" applyFont="1" applyFill="1" applyBorder="1" applyAlignment="1">
      <alignment horizontal="center" vertical="center"/>
    </xf>
    <xf numFmtId="267" fontId="51" fillId="0" borderId="3" xfId="18" applyNumberFormat="1" applyFont="1" applyFill="1" applyBorder="1" applyAlignment="1">
      <alignment horizontal="center" vertical="center"/>
    </xf>
    <xf numFmtId="0" fontId="23" fillId="0" borderId="0" xfId="20" applyFont="1" applyFill="1"/>
    <xf numFmtId="0" fontId="19" fillId="0" borderId="0" xfId="20" applyFont="1" applyFill="1"/>
    <xf numFmtId="0" fontId="22" fillId="0" borderId="0" xfId="20" applyFont="1" applyFill="1"/>
    <xf numFmtId="194" fontId="19" fillId="0" borderId="0" xfId="20" applyNumberFormat="1" applyFont="1" applyFill="1"/>
    <xf numFmtId="0" fontId="22" fillId="0" borderId="0" xfId="20" applyFont="1" applyFill="1" applyAlignment="1">
      <alignment vertical="center"/>
    </xf>
    <xf numFmtId="0" fontId="96" fillId="0" borderId="0" xfId="20" applyFont="1" applyFill="1" applyAlignment="1">
      <alignment vertical="center"/>
    </xf>
    <xf numFmtId="0" fontId="19" fillId="0" borderId="0" xfId="20" applyFont="1" applyFill="1" applyAlignment="1">
      <alignment vertical="center"/>
    </xf>
    <xf numFmtId="0" fontId="52" fillId="0" borderId="0" xfId="20" applyFont="1" applyFill="1" applyAlignment="1">
      <alignment vertical="center"/>
    </xf>
    <xf numFmtId="0" fontId="22" fillId="0" borderId="0" xfId="20" applyFont="1" applyFill="1" applyAlignment="1">
      <alignment horizontal="centerContinuous"/>
    </xf>
    <xf numFmtId="0" fontId="20" fillId="0" borderId="0" xfId="20" applyFont="1" applyFill="1" applyAlignment="1">
      <alignment horizontal="centerContinuous"/>
    </xf>
    <xf numFmtId="0" fontId="19" fillId="0" borderId="0" xfId="20" applyFont="1" applyFill="1" applyAlignment="1">
      <alignment horizontal="centerContinuous"/>
    </xf>
    <xf numFmtId="0" fontId="23" fillId="0" borderId="0" xfId="20" applyFont="1" applyFill="1" applyAlignment="1">
      <alignment horizontal="center" vertical="center"/>
    </xf>
    <xf numFmtId="0" fontId="44" fillId="0" borderId="0" xfId="20" applyFont="1" applyFill="1" applyAlignment="1">
      <alignment horizontal="right" vertical="center"/>
    </xf>
    <xf numFmtId="0" fontId="23" fillId="0" borderId="0" xfId="20" applyFont="1" applyFill="1" applyAlignment="1">
      <alignment vertical="center"/>
    </xf>
    <xf numFmtId="0" fontId="44" fillId="0" borderId="0" xfId="20" applyFont="1" applyAlignment="1">
      <alignment horizontal="right" vertical="center"/>
    </xf>
    <xf numFmtId="0" fontId="22" fillId="0" borderId="22" xfId="20" applyFont="1" applyFill="1" applyBorder="1" applyAlignment="1">
      <alignment horizontal="centerContinuous" vertical="center"/>
    </xf>
    <xf numFmtId="0" fontId="22" fillId="0" borderId="12" xfId="20" applyFont="1" applyFill="1" applyBorder="1" applyAlignment="1">
      <alignment horizontal="centerContinuous" vertical="center"/>
    </xf>
    <xf numFmtId="0" fontId="22" fillId="0" borderId="28" xfId="20" applyFont="1" applyFill="1" applyBorder="1" applyAlignment="1">
      <alignment vertical="center"/>
    </xf>
    <xf numFmtId="0" fontId="22" fillId="0" borderId="0" xfId="20" applyFont="1" applyFill="1" applyBorder="1" applyAlignment="1">
      <alignment horizontal="center" vertical="center"/>
    </xf>
    <xf numFmtId="0" fontId="22" fillId="0" borderId="0" xfId="20" applyFont="1" applyFill="1" applyBorder="1" applyAlignment="1">
      <alignment vertical="center"/>
    </xf>
    <xf numFmtId="0" fontId="22" fillId="0" borderId="15" xfId="20" applyFont="1" applyFill="1" applyBorder="1" applyAlignment="1">
      <alignment vertical="center"/>
    </xf>
    <xf numFmtId="0" fontId="44" fillId="0" borderId="28" xfId="20" applyFont="1" applyFill="1" applyBorder="1" applyAlignment="1">
      <alignment horizontal="centerContinuous"/>
    </xf>
    <xf numFmtId="0" fontId="101" fillId="0" borderId="0" xfId="20" applyFont="1" applyFill="1" applyBorder="1" applyAlignment="1">
      <alignment horizontal="centerContinuous"/>
    </xf>
    <xf numFmtId="0" fontId="101" fillId="0" borderId="15" xfId="20" applyFont="1" applyFill="1" applyBorder="1" applyAlignment="1">
      <alignment horizontal="centerContinuous"/>
    </xf>
    <xf numFmtId="0" fontId="19" fillId="0" borderId="0" xfId="20" applyFont="1" applyFill="1" applyAlignment="1">
      <alignment horizontal="center" vertical="center"/>
    </xf>
    <xf numFmtId="0" fontId="22" fillId="0" borderId="28" xfId="20" applyFont="1" applyFill="1" applyBorder="1" applyAlignment="1">
      <alignment horizontal="center" vertical="center"/>
    </xf>
    <xf numFmtId="0" fontId="22" fillId="0" borderId="0" xfId="20" applyFont="1" applyFill="1" applyBorder="1" applyAlignment="1">
      <alignment horizontal="centerContinuous" vertical="center"/>
    </xf>
    <xf numFmtId="0" fontId="22" fillId="0" borderId="15" xfId="20" applyFont="1" applyFill="1" applyBorder="1" applyAlignment="1">
      <alignment horizontal="centerContinuous" vertical="center"/>
    </xf>
    <xf numFmtId="0" fontId="22" fillId="0" borderId="0" xfId="20" applyFont="1" applyFill="1" applyAlignment="1">
      <alignment horizontal="center" vertical="center"/>
    </xf>
    <xf numFmtId="268" fontId="22" fillId="0" borderId="0" xfId="20" applyNumberFormat="1" applyFont="1" applyFill="1"/>
    <xf numFmtId="0" fontId="22" fillId="0" borderId="20" xfId="20" applyFont="1" applyFill="1" applyBorder="1" applyAlignment="1">
      <alignment vertical="center"/>
    </xf>
    <xf numFmtId="178" fontId="22" fillId="0" borderId="0" xfId="20" applyNumberFormat="1" applyFont="1" applyFill="1" applyBorder="1" applyAlignment="1">
      <alignment horizontal="center" vertical="center"/>
    </xf>
    <xf numFmtId="269" fontId="22" fillId="0" borderId="41" xfId="20" applyNumberFormat="1" applyFont="1" applyFill="1" applyBorder="1" applyAlignment="1">
      <alignment horizontal="center" vertical="center"/>
    </xf>
    <xf numFmtId="1" fontId="22" fillId="0" borderId="0" xfId="20" applyNumberFormat="1" applyFont="1" applyFill="1" applyBorder="1" applyAlignment="1">
      <alignment horizontal="center" vertical="center"/>
    </xf>
    <xf numFmtId="194" fontId="22" fillId="0" borderId="0" xfId="20" applyNumberFormat="1" applyFont="1" applyFill="1" applyBorder="1" applyAlignment="1">
      <alignment horizontal="center" vertical="center"/>
    </xf>
    <xf numFmtId="194" fontId="22" fillId="0" borderId="41" xfId="20" applyNumberFormat="1" applyFont="1" applyFill="1" applyBorder="1" applyAlignment="1">
      <alignment horizontal="center" vertical="center"/>
    </xf>
    <xf numFmtId="0" fontId="98" fillId="0" borderId="0" xfId="20" applyFont="1" applyFill="1" applyBorder="1" applyAlignment="1">
      <alignment vertical="center"/>
    </xf>
    <xf numFmtId="0" fontId="22" fillId="0" borderId="0" xfId="20" applyFont="1" applyFill="1" applyBorder="1" applyAlignment="1">
      <alignment horizontal="right" vertical="center"/>
    </xf>
    <xf numFmtId="270" fontId="98" fillId="0" borderId="0" xfId="20" applyNumberFormat="1" applyFont="1" applyFill="1" applyBorder="1" applyAlignment="1">
      <alignment horizontal="center" vertical="center"/>
    </xf>
    <xf numFmtId="270" fontId="98" fillId="0" borderId="41" xfId="20" applyNumberFormat="1" applyFont="1" applyFill="1" applyBorder="1" applyAlignment="1">
      <alignment horizontal="center" vertical="center"/>
    </xf>
    <xf numFmtId="0" fontId="22" fillId="0" borderId="20" xfId="20" applyFont="1" applyFill="1" applyBorder="1" applyAlignment="1">
      <alignment horizontal="centerContinuous" vertical="center"/>
    </xf>
    <xf numFmtId="269" fontId="22" fillId="0" borderId="29" xfId="20" applyNumberFormat="1" applyFont="1" applyFill="1" applyBorder="1" applyAlignment="1">
      <alignment horizontal="center" vertical="center"/>
    </xf>
    <xf numFmtId="194" fontId="22" fillId="0" borderId="29" xfId="20" applyNumberFormat="1" applyFont="1" applyFill="1" applyBorder="1" applyAlignment="1">
      <alignment horizontal="center" vertical="center"/>
    </xf>
    <xf numFmtId="270" fontId="98" fillId="0" borderId="20" xfId="20" applyNumberFormat="1" applyFont="1" applyFill="1" applyBorder="1" applyAlignment="1">
      <alignment horizontal="center" vertical="center"/>
    </xf>
    <xf numFmtId="0" fontId="22" fillId="0" borderId="28" xfId="20" applyFont="1" applyFill="1" applyBorder="1" applyAlignment="1">
      <alignment horizontal="centerContinuous" vertical="center"/>
    </xf>
    <xf numFmtId="178" fontId="22" fillId="0" borderId="29" xfId="20" applyNumberFormat="1" applyFont="1" applyFill="1" applyBorder="1" applyAlignment="1">
      <alignment horizontal="center" vertical="center"/>
    </xf>
    <xf numFmtId="269" fontId="22" fillId="0" borderId="0" xfId="20" applyNumberFormat="1" applyFont="1" applyFill="1" applyBorder="1" applyAlignment="1">
      <alignment horizontal="center" vertical="center"/>
    </xf>
    <xf numFmtId="0" fontId="19" fillId="0" borderId="15" xfId="20" applyFont="1" applyFill="1" applyBorder="1"/>
    <xf numFmtId="0" fontId="22" fillId="0" borderId="20" xfId="20" applyFont="1" applyFill="1" applyBorder="1" applyAlignment="1">
      <alignment horizontal="center" vertical="center"/>
    </xf>
    <xf numFmtId="0" fontId="22" fillId="0" borderId="35" xfId="20" applyFont="1" applyFill="1" applyBorder="1" applyAlignment="1">
      <alignment vertical="center"/>
    </xf>
    <xf numFmtId="0" fontId="98" fillId="0" borderId="16" xfId="20" applyFont="1" applyFill="1" applyBorder="1" applyAlignment="1">
      <alignment vertical="center"/>
    </xf>
    <xf numFmtId="0" fontId="22" fillId="0" borderId="16" xfId="20" applyFont="1" applyFill="1" applyBorder="1" applyAlignment="1">
      <alignment horizontal="right" vertical="center"/>
    </xf>
    <xf numFmtId="0" fontId="22" fillId="0" borderId="21" xfId="20" applyFont="1" applyFill="1" applyBorder="1" applyAlignment="1">
      <alignment vertical="center"/>
    </xf>
    <xf numFmtId="270" fontId="98" fillId="0" borderId="16" xfId="20" applyNumberFormat="1" applyFont="1" applyFill="1" applyBorder="1" applyAlignment="1">
      <alignment horizontal="center" vertical="center"/>
    </xf>
    <xf numFmtId="270" fontId="98" fillId="0" borderId="21" xfId="20" applyNumberFormat="1" applyFont="1" applyFill="1" applyBorder="1" applyAlignment="1">
      <alignment horizontal="center" vertical="center"/>
    </xf>
    <xf numFmtId="270" fontId="98" fillId="0" borderId="45" xfId="20" applyNumberFormat="1" applyFont="1" applyFill="1" applyBorder="1" applyAlignment="1">
      <alignment horizontal="center" vertical="center"/>
    </xf>
    <xf numFmtId="0" fontId="19" fillId="0" borderId="0" xfId="20" applyFont="1" applyFill="1" applyBorder="1"/>
    <xf numFmtId="0" fontId="22" fillId="0" borderId="0" xfId="20" applyFont="1" applyFill="1" applyAlignment="1">
      <alignment horizontal="right" vertical="center"/>
    </xf>
    <xf numFmtId="0" fontId="52" fillId="0" borderId="0" xfId="20" applyFont="1" applyFill="1"/>
    <xf numFmtId="269" fontId="22" fillId="0" borderId="53" xfId="20" applyNumberFormat="1" applyFont="1" applyFill="1" applyBorder="1" applyAlignment="1">
      <alignment horizontal="center" vertical="center"/>
    </xf>
    <xf numFmtId="0" fontId="22" fillId="0" borderId="0" xfId="20" applyFont="1" applyFill="1" applyBorder="1" applyAlignment="1">
      <alignment horizontal="centerContinuous"/>
    </xf>
    <xf numFmtId="0" fontId="22" fillId="0" borderId="15" xfId="20" applyFont="1" applyFill="1" applyBorder="1" applyAlignment="1">
      <alignment horizontal="centerContinuous"/>
    </xf>
    <xf numFmtId="0" fontId="44" fillId="0" borderId="0" xfId="20" applyFont="1" applyFill="1" applyBorder="1" applyAlignment="1">
      <alignment horizontal="center"/>
    </xf>
    <xf numFmtId="0" fontId="44" fillId="0" borderId="15" xfId="20" applyFont="1" applyFill="1" applyBorder="1" applyAlignment="1">
      <alignment horizontal="center"/>
    </xf>
    <xf numFmtId="270" fontId="98" fillId="0" borderId="15" xfId="20" applyNumberFormat="1" applyFont="1" applyFill="1" applyBorder="1" applyAlignment="1">
      <alignment horizontal="center" vertical="center"/>
    </xf>
    <xf numFmtId="270" fontId="98" fillId="0" borderId="53" xfId="20" applyNumberFormat="1" applyFont="1" applyFill="1" applyBorder="1" applyAlignment="1">
      <alignment horizontal="center" vertical="center"/>
    </xf>
    <xf numFmtId="0" fontId="22" fillId="0" borderId="16" xfId="20" applyFont="1" applyFill="1" applyBorder="1" applyAlignment="1">
      <alignment vertical="center"/>
    </xf>
    <xf numFmtId="270" fontId="98" fillId="0" borderId="56" xfId="20" applyNumberFormat="1" applyFont="1" applyFill="1" applyBorder="1" applyAlignment="1">
      <alignment horizontal="center" vertical="center"/>
    </xf>
    <xf numFmtId="0" fontId="26" fillId="0" borderId="0" xfId="20" applyFont="1" applyFill="1"/>
    <xf numFmtId="269" fontId="26" fillId="0" borderId="0" xfId="20" applyNumberFormat="1" applyFont="1" applyFill="1"/>
    <xf numFmtId="271" fontId="26" fillId="0" borderId="0" xfId="21" applyNumberFormat="1" applyFont="1" applyFill="1"/>
    <xf numFmtId="272" fontId="22" fillId="0" borderId="0" xfId="20" applyNumberFormat="1" applyFont="1" applyFill="1" applyAlignment="1">
      <alignment horizontal="right" vertical="center"/>
    </xf>
    <xf numFmtId="1" fontId="22" fillId="0" borderId="0" xfId="20" applyNumberFormat="1" applyFont="1" applyFill="1" applyAlignment="1">
      <alignment horizontal="right" vertical="center"/>
    </xf>
    <xf numFmtId="3" fontId="22" fillId="0" borderId="0" xfId="20" applyNumberFormat="1" applyFont="1" applyFill="1" applyAlignment="1">
      <alignment horizontal="right" vertical="center"/>
    </xf>
    <xf numFmtId="272" fontId="51" fillId="0" borderId="0" xfId="20" applyNumberFormat="1" applyFont="1" applyFill="1" applyAlignment="1">
      <alignment horizontal="right" vertical="center"/>
    </xf>
    <xf numFmtId="3" fontId="51" fillId="0" borderId="0" xfId="20" applyNumberFormat="1" applyFont="1" applyFill="1" applyAlignment="1">
      <alignment horizontal="right" vertical="center"/>
    </xf>
    <xf numFmtId="14" fontId="19" fillId="0" borderId="0" xfId="20" applyNumberFormat="1" applyFont="1" applyFill="1"/>
    <xf numFmtId="14" fontId="22" fillId="0" borderId="0" xfId="20" applyNumberFormat="1" applyFont="1" applyFill="1" applyAlignment="1">
      <alignment vertical="center"/>
    </xf>
    <xf numFmtId="0" fontId="44" fillId="0" borderId="0" xfId="20" applyFont="1" applyFill="1" applyAlignment="1">
      <alignment vertical="center"/>
    </xf>
    <xf numFmtId="0" fontId="22" fillId="0" borderId="0" xfId="20" applyFont="1" applyFill="1" applyAlignment="1">
      <alignment horizontal="centerContinuous" vertical="center"/>
    </xf>
    <xf numFmtId="0" fontId="44" fillId="0" borderId="0" xfId="20" applyFont="1" applyFill="1" applyAlignment="1">
      <alignment horizontal="centerContinuous" vertical="center"/>
    </xf>
    <xf numFmtId="0" fontId="19" fillId="0" borderId="0" xfId="20" applyFont="1" applyFill="1" applyAlignment="1">
      <alignment horizontal="centerContinuous" vertical="center"/>
    </xf>
    <xf numFmtId="0" fontId="19" fillId="0" borderId="15" xfId="20" applyFont="1" applyFill="1" applyBorder="1" applyAlignment="1">
      <alignment horizontal="centerContinuous" vertical="center"/>
    </xf>
    <xf numFmtId="272" fontId="22" fillId="0" borderId="29" xfId="20" applyNumberFormat="1" applyFont="1" applyFill="1" applyBorder="1" applyAlignment="1">
      <alignment horizontal="center" vertical="center"/>
    </xf>
    <xf numFmtId="272" fontId="22" fillId="0" borderId="41" xfId="20" applyNumberFormat="1" applyFont="1" applyFill="1" applyBorder="1" applyAlignment="1">
      <alignment horizontal="center" vertical="center"/>
    </xf>
    <xf numFmtId="272" fontId="22" fillId="0" borderId="15" xfId="20" applyNumberFormat="1" applyFont="1" applyFill="1" applyBorder="1" applyAlignment="1">
      <alignment horizontal="center" vertical="center"/>
    </xf>
    <xf numFmtId="270" fontId="98" fillId="0" borderId="29" xfId="20" applyNumberFormat="1" applyFont="1" applyFill="1" applyBorder="1" applyAlignment="1">
      <alignment horizontal="center" vertical="center"/>
    </xf>
    <xf numFmtId="0" fontId="22" fillId="0" borderId="16" xfId="20" applyFont="1" applyFill="1" applyBorder="1" applyAlignment="1">
      <alignment horizontal="center" vertical="center"/>
    </xf>
    <xf numFmtId="0" fontId="51" fillId="0" borderId="0" xfId="20" applyFont="1" applyFill="1" applyAlignment="1">
      <alignment vertical="center"/>
    </xf>
    <xf numFmtId="1" fontId="22" fillId="0" borderId="0" xfId="20" applyNumberFormat="1" applyFont="1" applyFill="1" applyAlignment="1">
      <alignment vertical="center"/>
    </xf>
    <xf numFmtId="1" fontId="19" fillId="0" borderId="0" xfId="20" applyNumberFormat="1" applyFont="1" applyFill="1"/>
    <xf numFmtId="0" fontId="51" fillId="0" borderId="0" xfId="20" applyFont="1" applyFill="1"/>
    <xf numFmtId="165" fontId="19" fillId="0" borderId="0" xfId="20" applyNumberFormat="1" applyFont="1" applyFill="1"/>
    <xf numFmtId="166" fontId="23" fillId="0" borderId="0" xfId="20" applyNumberFormat="1" applyFont="1" applyFill="1"/>
    <xf numFmtId="1" fontId="22" fillId="0" borderId="0" xfId="20" applyNumberFormat="1" applyFont="1" applyFill="1" applyBorder="1" applyAlignment="1">
      <alignment vertical="center"/>
    </xf>
    <xf numFmtId="273" fontId="22" fillId="0" borderId="0" xfId="20" applyNumberFormat="1" applyFont="1" applyAlignment="1">
      <alignment horizontal="center" vertical="center"/>
    </xf>
    <xf numFmtId="0" fontId="23" fillId="0" borderId="0" xfId="17" applyFont="1" applyFill="1"/>
    <xf numFmtId="0" fontId="19" fillId="0" borderId="0" xfId="17" applyFont="1" applyFill="1"/>
    <xf numFmtId="237" fontId="19" fillId="0" borderId="0" xfId="17" applyNumberFormat="1" applyFont="1" applyFill="1"/>
    <xf numFmtId="0" fontId="22" fillId="0" borderId="0" xfId="17" applyFont="1" applyFill="1" applyAlignment="1">
      <alignment vertical="center"/>
    </xf>
    <xf numFmtId="0" fontId="96" fillId="0" borderId="0" xfId="17" applyFont="1" applyFill="1" applyAlignment="1">
      <alignment vertical="center"/>
    </xf>
    <xf numFmtId="0" fontId="107" fillId="0" borderId="0" xfId="17" applyFont="1" applyFill="1" applyAlignment="1">
      <alignment vertical="center"/>
    </xf>
    <xf numFmtId="237" fontId="22" fillId="0" borderId="0" xfId="17" applyNumberFormat="1" applyFont="1" applyFill="1" applyAlignment="1">
      <alignment vertical="center"/>
    </xf>
    <xf numFmtId="194" fontId="19" fillId="0" borderId="0" xfId="17" applyNumberFormat="1" applyFont="1" applyFill="1"/>
    <xf numFmtId="0" fontId="95" fillId="0" borderId="0" xfId="17" applyFill="1" applyAlignment="1">
      <alignment vertical="center"/>
    </xf>
    <xf numFmtId="0" fontId="44" fillId="0" borderId="0" xfId="17" applyFont="1" applyFill="1" applyAlignment="1">
      <alignment horizontal="right" vertical="center"/>
    </xf>
    <xf numFmtId="0" fontId="19" fillId="0" borderId="0" xfId="17" applyFont="1" applyFill="1" applyAlignment="1"/>
    <xf numFmtId="0" fontId="23" fillId="0" borderId="0" xfId="17" applyFont="1" applyFill="1" applyAlignment="1">
      <alignment vertical="center"/>
    </xf>
    <xf numFmtId="0" fontId="108" fillId="0" borderId="0" xfId="17" applyFont="1" applyAlignment="1">
      <alignment horizontal="right" vertical="center"/>
    </xf>
    <xf numFmtId="0" fontId="19" fillId="0" borderId="16" xfId="17" applyFont="1" applyFill="1" applyBorder="1" applyAlignment="1"/>
    <xf numFmtId="0" fontId="19" fillId="0" borderId="0" xfId="17" applyFont="1" applyFill="1" applyBorder="1" applyAlignment="1"/>
    <xf numFmtId="0" fontId="22" fillId="0" borderId="0" xfId="17" applyFont="1" applyFill="1" applyBorder="1" applyAlignment="1">
      <alignment horizontal="center" vertical="center" wrapText="1"/>
    </xf>
    <xf numFmtId="0" fontId="19" fillId="0" borderId="0" xfId="17" applyFont="1" applyFill="1" applyBorder="1" applyAlignment="1">
      <alignment horizontal="center" vertical="center" wrapText="1"/>
    </xf>
    <xf numFmtId="0" fontId="22" fillId="0" borderId="28" xfId="17" applyFont="1" applyFill="1" applyBorder="1" applyAlignment="1">
      <alignment vertical="center"/>
    </xf>
    <xf numFmtId="0" fontId="22" fillId="0" borderId="0" xfId="17" applyFont="1" applyFill="1" applyBorder="1" applyAlignment="1">
      <alignment horizontal="center" vertical="center"/>
    </xf>
    <xf numFmtId="237" fontId="22" fillId="0" borderId="0" xfId="17" applyNumberFormat="1" applyFont="1" applyFill="1" applyBorder="1" applyAlignment="1">
      <alignment vertical="center"/>
    </xf>
    <xf numFmtId="0" fontId="19" fillId="0" borderId="15" xfId="17" applyFont="1" applyFill="1" applyBorder="1"/>
    <xf numFmtId="0" fontId="19" fillId="0" borderId="0" xfId="17" applyFont="1" applyFill="1" applyBorder="1"/>
    <xf numFmtId="0" fontId="109" fillId="0" borderId="0" xfId="17" applyFont="1" applyFill="1" applyAlignment="1">
      <alignment horizontal="center" vertical="center"/>
    </xf>
    <xf numFmtId="0" fontId="101" fillId="0" borderId="28" xfId="17" applyFont="1" applyFill="1" applyBorder="1" applyAlignment="1">
      <alignment horizontal="centerContinuous"/>
    </xf>
    <xf numFmtId="0" fontId="19" fillId="0" borderId="0" xfId="17" applyFont="1" applyFill="1" applyBorder="1" applyAlignment="1">
      <alignment horizontal="centerContinuous" vertical="center"/>
    </xf>
    <xf numFmtId="0" fontId="51" fillId="0" borderId="0" xfId="17" applyFont="1" applyFill="1" applyBorder="1" applyAlignment="1">
      <alignment horizontal="left"/>
    </xf>
    <xf numFmtId="0" fontId="101" fillId="0" borderId="0" xfId="17" applyFont="1" applyFill="1" applyBorder="1" applyAlignment="1">
      <alignment horizontal="center"/>
    </xf>
    <xf numFmtId="0" fontId="101" fillId="0" borderId="0" xfId="17" applyFont="1" applyFill="1" applyBorder="1" applyAlignment="1">
      <alignment horizontal="center" vertical="center"/>
    </xf>
    <xf numFmtId="0" fontId="101" fillId="0" borderId="15" xfId="17" applyFont="1" applyFill="1" applyBorder="1" applyAlignment="1">
      <alignment horizontal="center" vertical="center"/>
    </xf>
    <xf numFmtId="2" fontId="22" fillId="0" borderId="0" xfId="17" applyNumberFormat="1" applyFont="1" applyFill="1" applyBorder="1" applyAlignment="1">
      <alignment horizontal="center" vertical="center"/>
    </xf>
    <xf numFmtId="0" fontId="101" fillId="8" borderId="15" xfId="17" applyFont="1" applyFill="1" applyBorder="1" applyAlignment="1">
      <alignment horizontal="center" vertical="center"/>
    </xf>
    <xf numFmtId="0" fontId="23" fillId="0" borderId="0" xfId="17" applyFont="1" applyFill="1" applyAlignment="1">
      <alignment horizontal="center" vertical="center"/>
    </xf>
    <xf numFmtId="0" fontId="51" fillId="0" borderId="0" xfId="17" applyFont="1" applyFill="1" applyBorder="1" applyAlignment="1">
      <alignment horizontal="left" vertical="center"/>
    </xf>
    <xf numFmtId="0" fontId="22" fillId="0" borderId="0" xfId="17" applyFont="1" applyFill="1" applyBorder="1" applyAlignment="1">
      <alignment vertical="center"/>
    </xf>
    <xf numFmtId="237" fontId="22" fillId="0" borderId="0" xfId="17" applyNumberFormat="1" applyFont="1" applyFill="1" applyBorder="1" applyAlignment="1">
      <alignment horizontal="center" vertical="center"/>
    </xf>
    <xf numFmtId="237" fontId="51" fillId="0" borderId="15" xfId="17" applyNumberFormat="1" applyFont="1" applyFill="1" applyBorder="1" applyAlignment="1">
      <alignment horizontal="center"/>
    </xf>
    <xf numFmtId="237" fontId="51" fillId="0" borderId="0" xfId="17" applyNumberFormat="1" applyFont="1" applyFill="1" applyBorder="1" applyAlignment="1">
      <alignment horizontal="center"/>
    </xf>
    <xf numFmtId="0" fontId="22" fillId="0" borderId="0" xfId="17" applyFont="1" applyFill="1" applyBorder="1" applyAlignment="1">
      <alignment horizontal="right" vertical="center"/>
    </xf>
    <xf numFmtId="237" fontId="19" fillId="0" borderId="0" xfId="17" applyNumberFormat="1" applyFont="1" applyFill="1" applyBorder="1"/>
    <xf numFmtId="237" fontId="22" fillId="0" borderId="15" xfId="17" applyNumberFormat="1" applyFont="1" applyFill="1" applyBorder="1" applyAlignment="1">
      <alignment vertical="center"/>
    </xf>
    <xf numFmtId="0" fontId="19" fillId="0" borderId="0" xfId="17" applyFont="1" applyFill="1" applyAlignment="1">
      <alignment vertical="center"/>
    </xf>
    <xf numFmtId="0" fontId="101" fillId="0" borderId="20" xfId="17" applyFont="1" applyFill="1" applyBorder="1" applyAlignment="1">
      <alignment horizontal="center" vertical="center"/>
    </xf>
    <xf numFmtId="237" fontId="51" fillId="0" borderId="0" xfId="17" applyNumberFormat="1" applyFont="1" applyFill="1" applyBorder="1" applyAlignment="1">
      <alignment horizontal="center" vertical="center"/>
    </xf>
    <xf numFmtId="237" fontId="22" fillId="0" borderId="15" xfId="17" applyNumberFormat="1" applyFont="1" applyFill="1" applyBorder="1" applyAlignment="1">
      <alignment horizontal="center" vertical="center"/>
    </xf>
    <xf numFmtId="237" fontId="98" fillId="0" borderId="0" xfId="17" applyNumberFormat="1" applyFont="1" applyFill="1" applyBorder="1" applyAlignment="1">
      <alignment horizontal="center" vertical="center"/>
    </xf>
    <xf numFmtId="0" fontId="110" fillId="0" borderId="0" xfId="17" applyFont="1" applyFill="1" applyAlignment="1">
      <alignment vertical="center"/>
    </xf>
    <xf numFmtId="237" fontId="98" fillId="0" borderId="15" xfId="17" applyNumberFormat="1" applyFont="1" applyFill="1" applyBorder="1" applyAlignment="1">
      <alignment horizontal="center" vertical="center"/>
    </xf>
    <xf numFmtId="0" fontId="19" fillId="0" borderId="0" xfId="17" applyFont="1" applyFill="1" applyBorder="1" applyAlignment="1">
      <alignment vertical="center"/>
    </xf>
    <xf numFmtId="237" fontId="19" fillId="0" borderId="15" xfId="17" applyNumberFormat="1" applyFont="1" applyFill="1" applyBorder="1"/>
    <xf numFmtId="4" fontId="19" fillId="0" borderId="0" xfId="17" applyNumberFormat="1" applyFont="1" applyFill="1"/>
    <xf numFmtId="0" fontId="22" fillId="0" borderId="35" xfId="17" applyFont="1" applyFill="1" applyBorder="1" applyAlignment="1">
      <alignment vertical="center"/>
    </xf>
    <xf numFmtId="0" fontId="19" fillId="0" borderId="16" xfId="17" applyFont="1" applyFill="1" applyBorder="1" applyAlignment="1">
      <alignment vertical="center"/>
    </xf>
    <xf numFmtId="0" fontId="22" fillId="0" borderId="21" xfId="17" applyFont="1" applyFill="1" applyBorder="1" applyAlignment="1">
      <alignment horizontal="center" vertical="center"/>
    </xf>
    <xf numFmtId="237" fontId="98" fillId="0" borderId="16" xfId="17" applyNumberFormat="1" applyFont="1" applyFill="1" applyBorder="1" applyAlignment="1">
      <alignment horizontal="center" vertical="center"/>
    </xf>
    <xf numFmtId="0" fontId="110" fillId="0" borderId="17" xfId="17" applyFont="1" applyFill="1" applyBorder="1"/>
    <xf numFmtId="0" fontId="110" fillId="0" borderId="0" xfId="17" applyFont="1" applyFill="1" applyBorder="1"/>
    <xf numFmtId="0" fontId="22" fillId="0" borderId="0" xfId="17" applyFont="1" applyFill="1"/>
    <xf numFmtId="237" fontId="23" fillId="0" borderId="0" xfId="17" applyNumberFormat="1" applyFont="1" applyFill="1"/>
    <xf numFmtId="0" fontId="22" fillId="0" borderId="0" xfId="17" applyFont="1" applyFill="1" applyAlignment="1">
      <alignment horizontal="right" vertical="center"/>
    </xf>
    <xf numFmtId="237" fontId="99" fillId="0" borderId="0" xfId="17" applyNumberFormat="1" applyFont="1" applyFill="1" applyBorder="1" applyAlignment="1">
      <alignment horizontal="center" vertical="center"/>
    </xf>
    <xf numFmtId="0" fontId="22" fillId="0" borderId="16" xfId="17" applyFont="1" applyFill="1" applyBorder="1" applyAlignment="1">
      <alignment horizontal="center" vertical="center"/>
    </xf>
    <xf numFmtId="237" fontId="22" fillId="0" borderId="37" xfId="17" applyNumberFormat="1" applyFont="1" applyFill="1" applyBorder="1" applyAlignment="1">
      <alignment horizontal="center" vertical="center"/>
    </xf>
    <xf numFmtId="237" fontId="22" fillId="0" borderId="16" xfId="17" applyNumberFormat="1" applyFont="1" applyFill="1" applyBorder="1" applyAlignment="1">
      <alignment horizontal="center" vertical="center"/>
    </xf>
    <xf numFmtId="0" fontId="19" fillId="0" borderId="17" xfId="17" applyFont="1" applyFill="1" applyBorder="1"/>
    <xf numFmtId="237" fontId="22" fillId="0" borderId="0" xfId="17" applyNumberFormat="1" applyFont="1" applyFill="1"/>
    <xf numFmtId="0" fontId="95" fillId="0" borderId="0" xfId="17" applyAlignment="1">
      <alignment vertical="center"/>
    </xf>
    <xf numFmtId="237" fontId="22" fillId="0" borderId="9" xfId="17" applyNumberFormat="1" applyFont="1" applyFill="1" applyBorder="1" applyAlignment="1">
      <alignment vertical="center"/>
    </xf>
    <xf numFmtId="0" fontId="19" fillId="0" borderId="68" xfId="17" applyFont="1" applyFill="1" applyBorder="1"/>
    <xf numFmtId="0" fontId="19" fillId="0" borderId="0" xfId="17" applyFont="1" applyFill="1" applyAlignment="1">
      <alignment horizontal="centerContinuous" vertical="center"/>
    </xf>
    <xf numFmtId="0" fontId="22" fillId="0" borderId="0" xfId="17" applyFont="1" applyFill="1" applyAlignment="1">
      <alignment horizontal="centerContinuous" vertical="center"/>
    </xf>
    <xf numFmtId="0" fontId="22" fillId="0" borderId="20" xfId="17" applyFont="1" applyFill="1" applyBorder="1" applyAlignment="1">
      <alignment horizontal="center" vertical="center"/>
    </xf>
    <xf numFmtId="0" fontId="22" fillId="0" borderId="15" xfId="17" applyFont="1" applyFill="1" applyBorder="1" applyAlignment="1">
      <alignment vertical="center"/>
    </xf>
    <xf numFmtId="0" fontId="22" fillId="0" borderId="20" xfId="17" applyFont="1" applyFill="1" applyBorder="1" applyAlignment="1">
      <alignment vertical="center"/>
    </xf>
    <xf numFmtId="2" fontId="19" fillId="0" borderId="0" xfId="17" applyNumberFormat="1" applyFont="1" applyFill="1"/>
    <xf numFmtId="4" fontId="22" fillId="0" borderId="16" xfId="17" applyNumberFormat="1" applyFont="1" applyFill="1" applyBorder="1" applyAlignment="1">
      <alignment horizontal="center" vertical="center"/>
    </xf>
    <xf numFmtId="0" fontId="22" fillId="0" borderId="0" xfId="22" applyNumberFormat="1" applyFont="1" applyFill="1" applyBorder="1" applyAlignment="1">
      <alignment horizontal="right" vertical="center"/>
    </xf>
    <xf numFmtId="0" fontId="51" fillId="0" borderId="0" xfId="17" applyFont="1" applyFill="1"/>
    <xf numFmtId="0" fontId="19" fillId="0" borderId="0" xfId="2" applyFont="1" applyFill="1" applyAlignment="1">
      <alignment horizontal="center" vertical="center"/>
    </xf>
    <xf numFmtId="0" fontId="22" fillId="0" borderId="0" xfId="2" applyFont="1" applyFill="1" applyAlignment="1">
      <alignment horizontal="center" vertical="center"/>
    </xf>
    <xf numFmtId="0" fontId="111" fillId="0" borderId="0" xfId="0" applyFont="1" applyAlignment="1">
      <alignment horizontal="left"/>
    </xf>
    <xf numFmtId="0" fontId="112" fillId="0" borderId="0" xfId="0" applyFont="1" applyFill="1" applyAlignment="1">
      <alignment horizontal="left"/>
    </xf>
    <xf numFmtId="0" fontId="112" fillId="0" borderId="0" xfId="0" applyFont="1" applyFill="1" applyAlignment="1"/>
    <xf numFmtId="0" fontId="110" fillId="0" borderId="0" xfId="0" applyFont="1" applyFill="1" applyAlignment="1"/>
    <xf numFmtId="0" fontId="19" fillId="0" borderId="0" xfId="0" applyFont="1" applyFill="1" applyAlignment="1"/>
    <xf numFmtId="0" fontId="44" fillId="0" borderId="0" xfId="0" applyFont="1" applyFill="1" applyAlignment="1">
      <alignment horizontal="right"/>
    </xf>
    <xf numFmtId="0" fontId="108" fillId="0" borderId="0" xfId="0" applyFont="1" applyAlignment="1">
      <alignment horizontal="right"/>
    </xf>
    <xf numFmtId="237" fontId="22" fillId="0" borderId="26" xfId="0" applyNumberFormat="1" applyFont="1" applyFill="1" applyBorder="1" applyAlignment="1">
      <alignment horizontal="center" vertical="center" wrapText="1"/>
    </xf>
    <xf numFmtId="0" fontId="0" fillId="0" borderId="22" xfId="0" applyBorder="1"/>
    <xf numFmtId="0" fontId="0" fillId="0" borderId="12" xfId="0" applyBorder="1"/>
    <xf numFmtId="0" fontId="22" fillId="0" borderId="61" xfId="0" applyFont="1" applyFill="1" applyBorder="1" applyAlignment="1">
      <alignment horizontal="center" vertical="center" wrapText="1"/>
    </xf>
    <xf numFmtId="237" fontId="22" fillId="0" borderId="20" xfId="0" applyNumberFormat="1" applyFont="1" applyFill="1" applyBorder="1" applyAlignment="1">
      <alignment horizontal="center" vertical="center" wrapText="1"/>
    </xf>
    <xf numFmtId="237" fontId="22" fillId="0" borderId="0" xfId="0" applyNumberFormat="1" applyFont="1" applyFill="1" applyBorder="1" applyAlignment="1">
      <alignment horizontal="center" vertical="center" wrapText="1"/>
    </xf>
    <xf numFmtId="0" fontId="19" fillId="0" borderId="53" xfId="0" applyFont="1" applyFill="1" applyBorder="1" applyAlignment="1">
      <alignment horizontal="center" vertical="center" wrapText="1"/>
    </xf>
    <xf numFmtId="237" fontId="19" fillId="0" borderId="7" xfId="0" applyNumberFormat="1" applyFont="1" applyFill="1" applyBorder="1" applyAlignment="1">
      <alignment horizontal="center" vertical="center" wrapText="1"/>
    </xf>
    <xf numFmtId="237" fontId="19" fillId="0" borderId="8" xfId="0" applyNumberFormat="1" applyFont="1" applyFill="1" applyBorder="1" applyAlignment="1">
      <alignment horizontal="center" vertical="center" wrapText="1"/>
    </xf>
    <xf numFmtId="0" fontId="19" fillId="0" borderId="55" xfId="0" applyFont="1" applyFill="1" applyBorder="1" applyAlignment="1">
      <alignment horizontal="center" vertical="center" wrapText="1"/>
    </xf>
    <xf numFmtId="0" fontId="22" fillId="0" borderId="28" xfId="2" applyFont="1" applyFill="1" applyBorder="1" applyAlignment="1">
      <alignment vertical="center"/>
    </xf>
    <xf numFmtId="0" fontId="22" fillId="0" borderId="0" xfId="2" applyFont="1" applyFill="1" applyBorder="1" applyAlignment="1">
      <alignment horizontal="center" vertical="center"/>
    </xf>
    <xf numFmtId="0" fontId="19" fillId="0" borderId="68" xfId="0" applyFont="1" applyFill="1" applyBorder="1"/>
    <xf numFmtId="0" fontId="101" fillId="0" borderId="0" xfId="2" applyFont="1" applyFill="1" applyBorder="1" applyAlignment="1">
      <alignment horizontal="center" vertical="center"/>
    </xf>
    <xf numFmtId="0" fontId="101" fillId="0" borderId="15" xfId="2" applyFont="1" applyFill="1" applyBorder="1" applyAlignment="1">
      <alignment horizontal="center" vertical="center"/>
    </xf>
    <xf numFmtId="0" fontId="101" fillId="0" borderId="0" xfId="2" applyFont="1" applyFill="1" applyBorder="1" applyAlignment="1">
      <alignment horizontal="center"/>
    </xf>
    <xf numFmtId="0" fontId="44" fillId="0" borderId="0" xfId="2" applyFont="1" applyFill="1" applyBorder="1" applyAlignment="1">
      <alignment horizontal="center"/>
    </xf>
    <xf numFmtId="2" fontId="19" fillId="0" borderId="15" xfId="0" applyNumberFormat="1" applyFont="1" applyFill="1" applyBorder="1" applyAlignment="1">
      <alignment vertical="center"/>
    </xf>
    <xf numFmtId="0" fontId="51" fillId="0" borderId="0" xfId="2" applyFont="1" applyFill="1" applyBorder="1" applyAlignment="1">
      <alignment horizontal="left" vertical="center"/>
    </xf>
    <xf numFmtId="237" fontId="19" fillId="0" borderId="15" xfId="0" applyNumberFormat="1" applyFont="1" applyFill="1" applyBorder="1" applyAlignment="1">
      <alignment vertical="center"/>
    </xf>
    <xf numFmtId="0" fontId="19" fillId="0" borderId="0" xfId="2" applyFont="1" applyFill="1" applyBorder="1" applyAlignment="1">
      <alignment vertical="center"/>
    </xf>
    <xf numFmtId="237" fontId="22" fillId="0" borderId="0" xfId="2" applyNumberFormat="1" applyFont="1" applyFill="1" applyBorder="1" applyAlignment="1">
      <alignment horizontal="center" vertical="center"/>
    </xf>
    <xf numFmtId="237" fontId="51" fillId="0" borderId="15" xfId="0" applyNumberFormat="1" applyFont="1" applyFill="1" applyBorder="1" applyAlignment="1">
      <alignment horizontal="center" vertical="center"/>
    </xf>
    <xf numFmtId="0" fontId="19" fillId="0" borderId="0" xfId="0" applyFont="1" applyFill="1"/>
    <xf numFmtId="0" fontId="22" fillId="0" borderId="28" xfId="0" applyFont="1" applyFill="1" applyBorder="1" applyAlignment="1">
      <alignment vertical="center"/>
    </xf>
    <xf numFmtId="0" fontId="19" fillId="0" borderId="0" xfId="0" applyFont="1" applyFill="1" applyBorder="1" applyAlignment="1">
      <alignment vertical="center"/>
    </xf>
    <xf numFmtId="0" fontId="22" fillId="0" borderId="0" xfId="0" applyFont="1" applyFill="1" applyBorder="1" applyAlignment="1">
      <alignment vertical="center"/>
    </xf>
    <xf numFmtId="0" fontId="101" fillId="0" borderId="28" xfId="0" applyFont="1" applyFill="1" applyBorder="1" applyAlignment="1">
      <alignment horizontal="center"/>
    </xf>
    <xf numFmtId="0" fontId="22" fillId="0" borderId="0" xfId="0" applyFont="1" applyFill="1" applyBorder="1" applyAlignment="1">
      <alignment horizontal="center" vertical="center"/>
    </xf>
    <xf numFmtId="0" fontId="51" fillId="0" borderId="0" xfId="0" applyFont="1" applyFill="1" applyBorder="1" applyAlignment="1">
      <alignment horizontal="left" vertical="center"/>
    </xf>
    <xf numFmtId="237" fontId="19" fillId="0" borderId="0" xfId="0" applyNumberFormat="1" applyFont="1" applyFill="1" applyBorder="1" applyAlignment="1">
      <alignment vertical="center"/>
    </xf>
    <xf numFmtId="237" fontId="22" fillId="0" borderId="15" xfId="0" applyNumberFormat="1" applyFont="1" applyFill="1" applyBorder="1" applyAlignment="1">
      <alignment horizontal="center" vertical="center"/>
    </xf>
    <xf numFmtId="237" fontId="22" fillId="0" borderId="0" xfId="2" applyNumberFormat="1" applyFont="1" applyFill="1" applyBorder="1" applyAlignment="1">
      <alignment vertical="center"/>
    </xf>
    <xf numFmtId="0" fontId="101" fillId="0" borderId="28" xfId="2" applyFont="1" applyFill="1" applyBorder="1" applyAlignment="1">
      <alignment horizontal="center"/>
    </xf>
    <xf numFmtId="0" fontId="98" fillId="0" borderId="0" xfId="2" applyFont="1" applyFill="1" applyBorder="1" applyAlignment="1">
      <alignment horizontal="center" vertical="center"/>
    </xf>
    <xf numFmtId="237" fontId="98" fillId="0" borderId="0" xfId="2" applyNumberFormat="1" applyFont="1" applyFill="1" applyBorder="1" applyAlignment="1">
      <alignment horizontal="center" vertical="center"/>
    </xf>
    <xf numFmtId="0" fontId="110" fillId="0" borderId="0" xfId="2" applyFont="1" applyFill="1" applyAlignment="1">
      <alignment vertical="center"/>
    </xf>
    <xf numFmtId="237" fontId="110" fillId="0" borderId="15" xfId="0" applyNumberFormat="1" applyFont="1" applyFill="1" applyBorder="1" applyAlignment="1">
      <alignment vertical="center"/>
    </xf>
    <xf numFmtId="0" fontId="22" fillId="0" borderId="35" xfId="2" applyFont="1" applyFill="1" applyBorder="1" applyAlignment="1">
      <alignment vertical="center"/>
    </xf>
    <xf numFmtId="0" fontId="22" fillId="0" borderId="16" xfId="2" applyFont="1" applyFill="1" applyBorder="1" applyAlignment="1">
      <alignment horizontal="center" vertical="center"/>
    </xf>
    <xf numFmtId="0" fontId="22" fillId="0" borderId="16" xfId="2" applyFont="1" applyFill="1" applyBorder="1" applyAlignment="1">
      <alignment vertical="center"/>
    </xf>
    <xf numFmtId="237" fontId="19" fillId="0" borderId="17" xfId="0" applyNumberFormat="1" applyFont="1" applyFill="1" applyBorder="1"/>
    <xf numFmtId="0" fontId="22" fillId="0" borderId="0" xfId="2" applyFont="1" applyFill="1"/>
    <xf numFmtId="0" fontId="113" fillId="0" borderId="0" xfId="0" applyFont="1"/>
    <xf numFmtId="0" fontId="19" fillId="0" borderId="0" xfId="2" applyFont="1" applyFill="1" applyBorder="1"/>
    <xf numFmtId="2" fontId="19" fillId="0" borderId="0" xfId="2" applyNumberFormat="1" applyFont="1" applyFill="1"/>
    <xf numFmtId="0" fontId="22" fillId="0" borderId="0" xfId="0" applyFont="1" applyFill="1" applyAlignment="1">
      <alignment horizontal="right" vertical="center"/>
    </xf>
    <xf numFmtId="0" fontId="0" fillId="0" borderId="0" xfId="0" applyFill="1"/>
    <xf numFmtId="0" fontId="114" fillId="0" borderId="0" xfId="0" applyFont="1"/>
    <xf numFmtId="0" fontId="114" fillId="0" borderId="0" xfId="0" applyFont="1" applyFill="1"/>
    <xf numFmtId="0" fontId="20" fillId="0" borderId="0" xfId="0" applyFont="1" applyFill="1" applyAlignment="1">
      <alignment horizontal="centerContinuous" vertical="center"/>
    </xf>
    <xf numFmtId="0" fontId="23" fillId="0" borderId="0" xfId="0" applyFont="1" applyFill="1" applyAlignment="1">
      <alignment horizontal="centerContinuous" vertical="center"/>
    </xf>
    <xf numFmtId="0" fontId="116" fillId="0" borderId="0" xfId="0" applyFont="1" applyAlignment="1">
      <alignment horizontal="right" vertical="center"/>
    </xf>
    <xf numFmtId="0" fontId="108" fillId="0" borderId="0" xfId="0" applyFont="1" applyAlignment="1">
      <alignment horizontal="right" vertical="center"/>
    </xf>
    <xf numFmtId="0" fontId="19" fillId="0" borderId="0" xfId="23"/>
    <xf numFmtId="0" fontId="23" fillId="0" borderId="0" xfId="23" applyFont="1" applyFill="1" applyAlignment="1">
      <alignment horizontal="center" vertical="center"/>
    </xf>
    <xf numFmtId="0" fontId="22" fillId="0" borderId="28" xfId="23" applyFont="1" applyFill="1" applyBorder="1" applyAlignment="1">
      <alignment vertical="center"/>
    </xf>
    <xf numFmtId="0" fontId="51" fillId="0" borderId="0" xfId="23" applyFont="1" applyFill="1" applyBorder="1" applyAlignment="1">
      <alignment horizontal="left" vertical="center"/>
    </xf>
    <xf numFmtId="0" fontId="22" fillId="0" borderId="0" xfId="23" applyFont="1" applyFill="1" applyBorder="1" applyAlignment="1">
      <alignment horizontal="center" vertical="center"/>
    </xf>
    <xf numFmtId="0" fontId="19" fillId="0" borderId="15" xfId="0" applyFont="1" applyFill="1" applyBorder="1" applyAlignment="1">
      <alignment vertical="center"/>
    </xf>
    <xf numFmtId="0" fontId="22" fillId="0" borderId="0" xfId="23" applyFont="1" applyFill="1" applyBorder="1" applyAlignment="1">
      <alignment vertical="center"/>
    </xf>
    <xf numFmtId="237" fontId="22" fillId="0" borderId="0" xfId="0" applyNumberFormat="1" applyFont="1" applyFill="1" applyBorder="1" applyAlignment="1">
      <alignment horizontal="center" vertical="center"/>
    </xf>
    <xf numFmtId="4" fontId="51" fillId="0" borderId="15" xfId="0" applyNumberFormat="1" applyFont="1" applyFill="1" applyBorder="1" applyAlignment="1">
      <alignment horizontal="center" vertical="center"/>
    </xf>
    <xf numFmtId="237" fontId="0" fillId="0" borderId="0" xfId="0" applyNumberFormat="1"/>
    <xf numFmtId="237" fontId="22" fillId="0" borderId="0" xfId="0" applyNumberFormat="1" applyFont="1" applyFill="1" applyBorder="1" applyAlignment="1">
      <alignment vertical="center"/>
    </xf>
    <xf numFmtId="0" fontId="101" fillId="0" borderId="28" xfId="23" applyFont="1" applyFill="1" applyBorder="1" applyAlignment="1">
      <alignment horizontal="centerContinuous"/>
    </xf>
    <xf numFmtId="237" fontId="98" fillId="0" borderId="0" xfId="0" applyNumberFormat="1" applyFont="1" applyFill="1" applyBorder="1" applyAlignment="1">
      <alignment horizontal="center" vertical="center"/>
    </xf>
    <xf numFmtId="0" fontId="110" fillId="0" borderId="0" xfId="23" applyFont="1" applyFill="1" applyBorder="1" applyAlignment="1">
      <alignment vertical="center"/>
    </xf>
    <xf numFmtId="0" fontId="22" fillId="0" borderId="35" xfId="23" applyFont="1" applyFill="1" applyBorder="1"/>
    <xf numFmtId="0" fontId="19" fillId="0" borderId="16" xfId="23" applyFont="1" applyFill="1" applyBorder="1"/>
    <xf numFmtId="0" fontId="19" fillId="0" borderId="17" xfId="23" applyFont="1" applyFill="1" applyBorder="1"/>
    <xf numFmtId="0" fontId="22" fillId="0" borderId="0" xfId="23" applyFont="1" applyFill="1"/>
    <xf numFmtId="0" fontId="23" fillId="0" borderId="0" xfId="23" applyFont="1"/>
    <xf numFmtId="0" fontId="22" fillId="0" borderId="0" xfId="23" applyFont="1" applyAlignment="1">
      <alignment horizontal="right" vertical="center"/>
    </xf>
    <xf numFmtId="0" fontId="51" fillId="0" borderId="0" xfId="23" applyFont="1" applyFill="1"/>
    <xf numFmtId="0" fontId="19" fillId="0" borderId="0" xfId="23" applyAlignment="1">
      <alignment vertical="center"/>
    </xf>
    <xf numFmtId="0" fontId="20" fillId="0" borderId="0" xfId="17" applyFont="1" applyFill="1" applyAlignment="1">
      <alignment horizontal="center" vertical="center"/>
    </xf>
    <xf numFmtId="237" fontId="51" fillId="0" borderId="15" xfId="17" applyNumberFormat="1" applyFont="1" applyFill="1" applyBorder="1" applyAlignment="1">
      <alignment horizontal="center" vertical="center"/>
    </xf>
    <xf numFmtId="237" fontId="19" fillId="0" borderId="15" xfId="17" applyNumberFormat="1" applyFont="1" applyFill="1" applyBorder="1" applyAlignment="1">
      <alignment vertical="center"/>
    </xf>
    <xf numFmtId="237" fontId="19" fillId="0" borderId="0" xfId="17" applyNumberFormat="1" applyFont="1" applyFill="1" applyBorder="1" applyAlignment="1">
      <alignment vertical="center"/>
    </xf>
    <xf numFmtId="0" fontId="110" fillId="0" borderId="0" xfId="17" applyFont="1" applyFill="1" applyBorder="1" applyAlignment="1">
      <alignment vertical="center"/>
    </xf>
    <xf numFmtId="237" fontId="110" fillId="0" borderId="15" xfId="17" applyNumberFormat="1" applyFont="1" applyFill="1" applyBorder="1" applyAlignment="1">
      <alignment vertical="center"/>
    </xf>
    <xf numFmtId="237" fontId="110" fillId="0" borderId="0" xfId="17" applyNumberFormat="1" applyFont="1" applyFill="1" applyBorder="1" applyAlignment="1">
      <alignment vertical="center"/>
    </xf>
    <xf numFmtId="0" fontId="110" fillId="0" borderId="0" xfId="17" applyFont="1" applyFill="1"/>
    <xf numFmtId="2" fontId="19" fillId="0" borderId="15" xfId="17" applyNumberFormat="1" applyFont="1" applyFill="1" applyBorder="1" applyAlignment="1">
      <alignment vertical="center"/>
    </xf>
    <xf numFmtId="2" fontId="19" fillId="0" borderId="0" xfId="17" applyNumberFormat="1" applyFont="1" applyFill="1" applyBorder="1" applyAlignment="1">
      <alignment vertical="center"/>
    </xf>
    <xf numFmtId="0" fontId="19" fillId="0" borderId="0" xfId="17" applyFont="1" applyFill="1" applyAlignment="1">
      <alignment vertical="center"/>
    </xf>
    <xf numFmtId="0" fontId="20" fillId="0" borderId="0" xfId="2" applyNumberFormat="1" applyFont="1" applyAlignment="1">
      <alignment horizontal="centerContinuous"/>
    </xf>
    <xf numFmtId="0" fontId="22" fillId="0" borderId="0" xfId="2" applyNumberFormat="1" applyFont="1" applyAlignment="1">
      <alignment horizontal="centerContinuous" vertical="center"/>
    </xf>
    <xf numFmtId="0" fontId="117" fillId="0" borderId="0" xfId="2" applyFont="1"/>
    <xf numFmtId="0" fontId="117" fillId="0" borderId="0" xfId="2" applyFont="1" applyAlignment="1"/>
    <xf numFmtId="0" fontId="23" fillId="0" borderId="0" xfId="2" applyNumberFormat="1" applyFont="1" applyAlignment="1">
      <alignment horizontal="centerContinuous" vertical="center"/>
    </xf>
    <xf numFmtId="0" fontId="118" fillId="0" borderId="0" xfId="2" applyFont="1"/>
    <xf numFmtId="0" fontId="118" fillId="0" borderId="0" xfId="2" applyFont="1" applyAlignment="1"/>
    <xf numFmtId="0" fontId="23" fillId="0" borderId="16" xfId="2" applyNumberFormat="1" applyFont="1" applyBorder="1" applyAlignment="1">
      <alignment horizontal="centerContinuous" vertical="center"/>
    </xf>
    <xf numFmtId="0" fontId="22" fillId="0" borderId="18" xfId="2" applyNumberFormat="1" applyFont="1" applyBorder="1" applyAlignment="1">
      <alignment horizontal="center" vertical="center" wrapText="1"/>
    </xf>
    <xf numFmtId="0" fontId="22" fillId="0" borderId="10" xfId="2" applyNumberFormat="1" applyFont="1" applyBorder="1" applyAlignment="1">
      <alignment horizontal="center" vertical="center"/>
    </xf>
    <xf numFmtId="0" fontId="22" fillId="0" borderId="74" xfId="2" applyNumberFormat="1" applyFont="1" applyBorder="1" applyAlignment="1">
      <alignment horizontal="center" vertical="center"/>
    </xf>
    <xf numFmtId="0" fontId="22" fillId="9" borderId="6" xfId="2" applyNumberFormat="1" applyFont="1" applyFill="1" applyBorder="1" applyAlignment="1">
      <alignment horizontal="center" vertical="center" wrapText="1"/>
    </xf>
    <xf numFmtId="0" fontId="22" fillId="0" borderId="60" xfId="2" applyNumberFormat="1" applyFont="1" applyBorder="1" applyAlignment="1">
      <alignment horizontal="center" vertical="center" wrapText="1"/>
    </xf>
    <xf numFmtId="0" fontId="119" fillId="0" borderId="0" xfId="24" applyFont="1"/>
    <xf numFmtId="0" fontId="101" fillId="0" borderId="0" xfId="2" applyNumberFormat="1" applyFont="1" applyBorder="1" applyAlignment="1">
      <alignment horizontal="centerContinuous" vertical="center"/>
    </xf>
    <xf numFmtId="0" fontId="101" fillId="0" borderId="15" xfId="2" applyNumberFormat="1" applyFont="1" applyBorder="1" applyAlignment="1">
      <alignment horizontal="centerContinuous" vertical="center"/>
    </xf>
    <xf numFmtId="0" fontId="117" fillId="0" borderId="0" xfId="2" applyFont="1" applyBorder="1"/>
    <xf numFmtId="0" fontId="22" fillId="0" borderId="0" xfId="2" applyFont="1" applyFill="1" applyBorder="1" applyAlignment="1">
      <alignment horizontal="center"/>
    </xf>
    <xf numFmtId="0" fontId="22" fillId="0" borderId="0" xfId="2" applyFont="1" applyFill="1" applyBorder="1" applyAlignment="1"/>
    <xf numFmtId="0" fontId="22" fillId="0" borderId="0" xfId="2" applyFont="1" applyBorder="1" applyAlignment="1">
      <alignment horizontal="left"/>
    </xf>
    <xf numFmtId="0" fontId="22" fillId="0" borderId="0" xfId="2" applyFont="1" applyFill="1" applyBorder="1" applyAlignment="1">
      <alignment horizontal="centerContinuous"/>
    </xf>
    <xf numFmtId="0" fontId="22" fillId="0" borderId="0" xfId="2" applyFont="1" applyBorder="1" applyAlignment="1">
      <alignment horizontal="centerContinuous"/>
    </xf>
    <xf numFmtId="0" fontId="22" fillId="0" borderId="0" xfId="2" applyNumberFormat="1" applyFont="1" applyBorder="1" applyAlignment="1">
      <alignment horizontal="center" vertical="center"/>
    </xf>
    <xf numFmtId="274" fontId="22" fillId="0" borderId="0" xfId="2" applyNumberFormat="1" applyFont="1" applyBorder="1" applyAlignment="1">
      <alignment horizontal="center" vertical="center"/>
    </xf>
    <xf numFmtId="274" fontId="22" fillId="0" borderId="20" xfId="2" applyNumberFormat="1" applyFont="1" applyBorder="1" applyAlignment="1">
      <alignment horizontal="center" vertical="center"/>
    </xf>
    <xf numFmtId="274" fontId="22" fillId="9" borderId="20" xfId="2" applyNumberFormat="1" applyFont="1" applyFill="1" applyBorder="1" applyAlignment="1">
      <alignment horizontal="center" vertical="center"/>
    </xf>
    <xf numFmtId="274" fontId="22" fillId="9" borderId="53" xfId="2" applyNumberFormat="1" applyFont="1" applyFill="1" applyBorder="1" applyAlignment="1">
      <alignment horizontal="center" vertical="center"/>
    </xf>
    <xf numFmtId="274" fontId="19" fillId="0" borderId="0" xfId="2" applyNumberFormat="1" applyFont="1"/>
    <xf numFmtId="0" fontId="101" fillId="0" borderId="0" xfId="2" applyFont="1" applyBorder="1" applyAlignment="1">
      <alignment horizontal="centerContinuous"/>
    </xf>
    <xf numFmtId="0" fontId="22" fillId="0" borderId="0" xfId="2" applyFont="1" applyBorder="1" applyAlignment="1"/>
    <xf numFmtId="0" fontId="22" fillId="0" borderId="0" xfId="2" quotePrefix="1" applyFont="1" applyFill="1" applyBorder="1" applyAlignment="1">
      <alignment horizontal="centerContinuous"/>
    </xf>
    <xf numFmtId="0" fontId="101" fillId="0" borderId="28" xfId="2" applyNumberFormat="1" applyFont="1" applyBorder="1" applyAlignment="1">
      <alignment horizontal="centerContinuous" vertical="center"/>
    </xf>
    <xf numFmtId="0" fontId="101" fillId="0" borderId="23" xfId="2" applyNumberFormat="1" applyFont="1" applyBorder="1" applyAlignment="1">
      <alignment horizontal="centerContinuous" vertical="center"/>
    </xf>
    <xf numFmtId="0" fontId="101" fillId="9" borderId="0" xfId="2" applyNumberFormat="1" applyFont="1" applyFill="1" applyBorder="1" applyAlignment="1">
      <alignment horizontal="centerContinuous" vertical="center"/>
    </xf>
    <xf numFmtId="0" fontId="101" fillId="9" borderId="3" xfId="2" applyNumberFormat="1" applyFont="1" applyFill="1" applyBorder="1" applyAlignment="1">
      <alignment horizontal="centerContinuous" vertical="center"/>
    </xf>
    <xf numFmtId="0" fontId="101" fillId="9" borderId="20" xfId="2" applyNumberFormat="1" applyFont="1" applyFill="1" applyBorder="1" applyAlignment="1">
      <alignment horizontal="centerContinuous" vertical="center"/>
    </xf>
    <xf numFmtId="0" fontId="101" fillId="9" borderId="15" xfId="2" applyNumberFormat="1" applyFont="1" applyFill="1" applyBorder="1" applyAlignment="1">
      <alignment horizontal="centerContinuous" vertical="center"/>
    </xf>
    <xf numFmtId="0" fontId="22" fillId="0" borderId="0" xfId="2" applyFont="1" applyFill="1" applyBorder="1" applyAlignment="1">
      <alignment horizontal="center" vertical="top"/>
    </xf>
    <xf numFmtId="0" fontId="22" fillId="0" borderId="0" xfId="2" applyFont="1" applyBorder="1" applyAlignment="1">
      <alignment vertical="top"/>
    </xf>
    <xf numFmtId="0" fontId="22" fillId="0" borderId="0" xfId="2" applyFont="1" applyBorder="1" applyAlignment="1">
      <alignment horizontal="left" vertical="top"/>
    </xf>
    <xf numFmtId="0" fontId="22" fillId="0" borderId="0" xfId="2" applyFont="1" applyFill="1" applyBorder="1" applyAlignment="1">
      <alignment horizontal="centerContinuous" vertical="top"/>
    </xf>
    <xf numFmtId="0" fontId="22" fillId="0" borderId="0" xfId="2" applyFont="1" applyBorder="1" applyAlignment="1">
      <alignment horizontal="centerContinuous" vertical="top"/>
    </xf>
    <xf numFmtId="166" fontId="22" fillId="0" borderId="0" xfId="2" applyNumberFormat="1" applyFont="1"/>
    <xf numFmtId="0" fontId="22" fillId="0" borderId="0" xfId="2" applyNumberFormat="1" applyFont="1" applyAlignment="1">
      <alignment vertical="top"/>
    </xf>
    <xf numFmtId="0" fontId="22" fillId="0" borderId="0" xfId="2" applyFont="1" applyAlignment="1">
      <alignment horizontal="left"/>
    </xf>
    <xf numFmtId="275" fontId="23" fillId="0" borderId="0" xfId="2" applyNumberFormat="1" applyFont="1"/>
    <xf numFmtId="276" fontId="23" fillId="0" borderId="0" xfId="2" applyNumberFormat="1" applyFont="1"/>
    <xf numFmtId="0" fontId="44" fillId="0" borderId="0" xfId="17" applyFont="1" applyFill="1" applyBorder="1"/>
    <xf numFmtId="0" fontId="95" fillId="0" borderId="0" xfId="17" applyFont="1" applyFill="1" applyBorder="1"/>
    <xf numFmtId="0" fontId="23" fillId="0" borderId="0" xfId="17" applyNumberFormat="1" applyFont="1" applyFill="1" applyBorder="1" applyAlignment="1">
      <alignment horizontal="centerContinuous"/>
    </xf>
    <xf numFmtId="0" fontId="109" fillId="0" borderId="0" xfId="17" applyNumberFormat="1" applyFont="1" applyFill="1" applyBorder="1" applyAlignment="1">
      <alignment horizontal="centerContinuous"/>
    </xf>
    <xf numFmtId="0" fontId="20" fillId="0" borderId="0" xfId="17" applyNumberFormat="1" applyFont="1" applyFill="1" applyBorder="1" applyAlignment="1">
      <alignment horizontal="centerContinuous"/>
    </xf>
    <xf numFmtId="0" fontId="31" fillId="0" borderId="0" xfId="17" applyFont="1" applyFill="1" applyBorder="1"/>
    <xf numFmtId="0" fontId="30" fillId="0" borderId="0" xfId="17" applyNumberFormat="1" applyFont="1" applyFill="1" applyBorder="1" applyAlignment="1">
      <alignment horizontal="centerContinuous"/>
    </xf>
    <xf numFmtId="0" fontId="33" fillId="0" borderId="0" xfId="17" applyNumberFormat="1" applyFont="1" applyFill="1" applyBorder="1" applyAlignment="1">
      <alignment horizontal="centerContinuous"/>
    </xf>
    <xf numFmtId="0" fontId="37" fillId="0" borderId="0" xfId="17" applyNumberFormat="1" applyFont="1" applyFill="1" applyBorder="1" applyAlignment="1">
      <alignment horizontal="centerContinuous"/>
    </xf>
    <xf numFmtId="0" fontId="33" fillId="0" borderId="0" xfId="17" applyNumberFormat="1" applyFont="1" applyFill="1" applyBorder="1" applyAlignment="1">
      <alignment horizontal="centerContinuous" vertical="center"/>
    </xf>
    <xf numFmtId="0" fontId="34" fillId="0" borderId="0" xfId="17" applyNumberFormat="1" applyFont="1" applyFill="1" applyBorder="1" applyAlignment="1">
      <alignment vertical="center"/>
    </xf>
    <xf numFmtId="0" fontId="34" fillId="0" borderId="30" xfId="17" applyNumberFormat="1" applyFont="1" applyFill="1" applyBorder="1" applyAlignment="1">
      <alignment vertical="center"/>
    </xf>
    <xf numFmtId="0" fontId="34" fillId="0" borderId="11" xfId="17" applyNumberFormat="1" applyFont="1" applyFill="1" applyBorder="1" applyAlignment="1">
      <alignment vertical="center"/>
    </xf>
    <xf numFmtId="0" fontId="34" fillId="0" borderId="14" xfId="17" applyNumberFormat="1" applyFont="1" applyFill="1" applyBorder="1" applyAlignment="1">
      <alignment vertical="center"/>
    </xf>
    <xf numFmtId="0" fontId="33" fillId="0" borderId="28" xfId="17" applyNumberFormat="1" applyFont="1" applyFill="1" applyBorder="1" applyAlignment="1">
      <alignment horizontal="centerContinuous"/>
    </xf>
    <xf numFmtId="0" fontId="33" fillId="0" borderId="15" xfId="17" applyNumberFormat="1" applyFont="1" applyFill="1" applyBorder="1" applyAlignment="1">
      <alignment horizontal="centerContinuous"/>
    </xf>
    <xf numFmtId="0" fontId="34" fillId="0" borderId="33" xfId="17" applyNumberFormat="1" applyFont="1" applyFill="1" applyBorder="1" applyAlignment="1">
      <alignment vertical="center"/>
    </xf>
    <xf numFmtId="0" fontId="34" fillId="0" borderId="8" xfId="17" applyNumberFormat="1" applyFont="1" applyFill="1" applyBorder="1" applyAlignment="1">
      <alignment vertical="center"/>
    </xf>
    <xf numFmtId="0" fontId="34" fillId="0" borderId="18" xfId="17" applyNumberFormat="1" applyFont="1" applyFill="1" applyBorder="1" applyAlignment="1">
      <alignment vertical="center"/>
    </xf>
    <xf numFmtId="0" fontId="34" fillId="0" borderId="8" xfId="17" applyNumberFormat="1" applyFont="1" applyFill="1" applyBorder="1" applyAlignment="1">
      <alignment horizontal="centerContinuous" vertical="center"/>
    </xf>
    <xf numFmtId="0" fontId="34" fillId="0" borderId="18" xfId="17" applyNumberFormat="1" applyFont="1" applyFill="1" applyBorder="1" applyAlignment="1">
      <alignment horizontal="centerContinuous" vertical="center"/>
    </xf>
    <xf numFmtId="0" fontId="34" fillId="0" borderId="42" xfId="17" applyNumberFormat="1" applyFont="1" applyFill="1" applyBorder="1" applyAlignment="1">
      <alignment horizontal="centerContinuous" vertical="center"/>
    </xf>
    <xf numFmtId="0" fontId="34" fillId="0" borderId="34" xfId="17" applyNumberFormat="1" applyFont="1" applyFill="1" applyBorder="1" applyAlignment="1">
      <alignment horizontal="center" vertical="center"/>
    </xf>
    <xf numFmtId="0" fontId="120" fillId="0" borderId="52" xfId="17" applyNumberFormat="1" applyFont="1" applyFill="1" applyBorder="1" applyAlignment="1">
      <alignment horizontal="centerContinuous" vertical="center"/>
    </xf>
    <xf numFmtId="0" fontId="34" fillId="0" borderId="43" xfId="17" applyNumberFormat="1" applyFont="1" applyFill="1" applyBorder="1" applyAlignment="1">
      <alignment horizontal="center" vertical="center"/>
    </xf>
    <xf numFmtId="0" fontId="34" fillId="0" borderId="43" xfId="17" applyNumberFormat="1" applyFont="1" applyFill="1" applyBorder="1" applyAlignment="1">
      <alignment horizontal="centerContinuous" vertical="center"/>
    </xf>
    <xf numFmtId="0" fontId="5" fillId="0" borderId="0" xfId="24" applyFont="1" applyFill="1" applyBorder="1"/>
    <xf numFmtId="0" fontId="34" fillId="0" borderId="28" xfId="17" applyNumberFormat="1" applyFont="1" applyFill="1" applyBorder="1" applyAlignment="1">
      <alignment vertical="center"/>
    </xf>
    <xf numFmtId="0" fontId="34" fillId="0" borderId="15" xfId="17" applyNumberFormat="1" applyFont="1" applyFill="1" applyBorder="1" applyAlignment="1">
      <alignment vertical="center"/>
    </xf>
    <xf numFmtId="0" fontId="74" fillId="0" borderId="28" xfId="17" applyNumberFormat="1" applyFont="1" applyFill="1" applyBorder="1" applyAlignment="1">
      <alignment horizontal="centerContinuous"/>
    </xf>
    <xf numFmtId="0" fontId="74" fillId="0" borderId="0" xfId="17" applyNumberFormat="1" applyFont="1" applyFill="1" applyBorder="1" applyAlignment="1">
      <alignment horizontal="centerContinuous"/>
    </xf>
    <xf numFmtId="0" fontId="74" fillId="0" borderId="15" xfId="17" applyNumberFormat="1" applyFont="1" applyFill="1" applyBorder="1" applyAlignment="1">
      <alignment horizontal="centerContinuous"/>
    </xf>
    <xf numFmtId="166" fontId="34" fillId="0" borderId="0" xfId="17" applyNumberFormat="1" applyFont="1" applyFill="1" applyBorder="1" applyAlignment="1">
      <alignment horizontal="right" vertical="center"/>
    </xf>
    <xf numFmtId="0" fontId="34" fillId="0" borderId="23" xfId="17" applyNumberFormat="1" applyFont="1" applyFill="1" applyBorder="1" applyAlignment="1">
      <alignment horizontal="left" vertical="center" indent="1"/>
    </xf>
    <xf numFmtId="166" fontId="34" fillId="0" borderId="0" xfId="17" applyNumberFormat="1" applyFont="1" applyFill="1" applyBorder="1" applyAlignment="1">
      <alignment horizontal="center" vertical="center"/>
    </xf>
    <xf numFmtId="165" fontId="34" fillId="0" borderId="15" xfId="17" applyNumberFormat="1" applyFont="1" applyFill="1" applyBorder="1" applyAlignment="1">
      <alignment horizontal="left" vertical="center"/>
    </xf>
    <xf numFmtId="0" fontId="34" fillId="0" borderId="0" xfId="17" applyFont="1" applyFill="1" applyBorder="1"/>
    <xf numFmtId="0" fontId="34" fillId="0" borderId="28" xfId="17" applyNumberFormat="1" applyFont="1" applyFill="1" applyBorder="1" applyAlignment="1">
      <alignment horizontal="left" vertical="center" indent="1"/>
    </xf>
    <xf numFmtId="165" fontId="34" fillId="0" borderId="15" xfId="17" applyNumberFormat="1" applyFont="1" applyFill="1" applyBorder="1" applyAlignment="1">
      <alignment horizontal="center" vertical="center"/>
    </xf>
    <xf numFmtId="0" fontId="34" fillId="0" borderId="33" xfId="17" applyNumberFormat="1" applyFont="1" applyFill="1" applyBorder="1" applyAlignment="1">
      <alignment horizontal="centerContinuous" vertical="center"/>
    </xf>
    <xf numFmtId="0" fontId="34" fillId="0" borderId="7" xfId="17" applyNumberFormat="1" applyFont="1" applyFill="1" applyBorder="1" applyAlignment="1">
      <alignment horizontal="centerContinuous" vertical="center"/>
    </xf>
    <xf numFmtId="167" fontId="34" fillId="0" borderId="28" xfId="17" applyNumberFormat="1" applyFont="1" applyFill="1" applyBorder="1" applyAlignment="1">
      <alignment vertical="center"/>
    </xf>
    <xf numFmtId="0" fontId="34" fillId="0" borderId="20" xfId="17" applyNumberFormat="1" applyFont="1" applyFill="1" applyBorder="1" applyAlignment="1">
      <alignment vertical="center"/>
    </xf>
    <xf numFmtId="194" fontId="34" fillId="0" borderId="0" xfId="17" applyNumberFormat="1" applyFont="1" applyFill="1" applyBorder="1" applyAlignment="1">
      <alignment horizontal="centerContinuous" vertical="center"/>
    </xf>
    <xf numFmtId="194" fontId="34" fillId="0" borderId="20" xfId="17" applyNumberFormat="1" applyFont="1" applyFill="1" applyBorder="1" applyAlignment="1">
      <alignment horizontal="centerContinuous" vertical="center"/>
    </xf>
    <xf numFmtId="167" fontId="34" fillId="0" borderId="0" xfId="17" applyNumberFormat="1" applyFont="1" applyFill="1" applyBorder="1" applyAlignment="1">
      <alignment vertical="center"/>
    </xf>
    <xf numFmtId="194" fontId="34" fillId="0" borderId="15" xfId="17" applyNumberFormat="1" applyFont="1" applyFill="1" applyBorder="1" applyAlignment="1">
      <alignment horizontal="centerContinuous" vertical="center"/>
    </xf>
    <xf numFmtId="167" fontId="31" fillId="0" borderId="28" xfId="17" applyNumberFormat="1" applyFont="1" applyFill="1" applyBorder="1"/>
    <xf numFmtId="0" fontId="31" fillId="0" borderId="20" xfId="17" applyFont="1" applyFill="1" applyBorder="1"/>
    <xf numFmtId="0" fontId="34" fillId="0" borderId="0" xfId="17" applyNumberFormat="1" applyFont="1" applyFill="1" applyBorder="1" applyAlignment="1">
      <alignment horizontal="left" vertical="center" indent="1"/>
    </xf>
    <xf numFmtId="0" fontId="34" fillId="0" borderId="0" xfId="17" applyNumberFormat="1" applyFont="1" applyFill="1" applyBorder="1" applyAlignment="1">
      <alignment horizontal="left" vertical="center"/>
    </xf>
    <xf numFmtId="194" fontId="34" fillId="0" borderId="0" xfId="17" applyNumberFormat="1" applyFont="1" applyFill="1" applyBorder="1" applyAlignment="1">
      <alignment horizontal="right" vertical="center"/>
    </xf>
    <xf numFmtId="166" fontId="34" fillId="0" borderId="0" xfId="17" applyNumberFormat="1" applyFont="1" applyFill="1" applyBorder="1"/>
    <xf numFmtId="0" fontId="34" fillId="0" borderId="29" xfId="17" applyNumberFormat="1" applyFont="1" applyFill="1" applyBorder="1" applyAlignment="1">
      <alignment horizontal="left" vertical="center" indent="1"/>
    </xf>
    <xf numFmtId="0" fontId="122" fillId="0" borderId="0" xfId="17" applyNumberFormat="1" applyFont="1" applyFill="1" applyBorder="1" applyAlignment="1">
      <alignment horizontal="right" vertical="center"/>
    </xf>
    <xf numFmtId="0" fontId="31" fillId="0" borderId="28" xfId="17" applyNumberFormat="1" applyFont="1" applyFill="1" applyBorder="1" applyAlignment="1">
      <alignment horizontal="left" indent="1"/>
    </xf>
    <xf numFmtId="166" fontId="31" fillId="0" borderId="29" xfId="17" applyNumberFormat="1" applyFont="1" applyFill="1" applyBorder="1"/>
    <xf numFmtId="166" fontId="34" fillId="0" borderId="29" xfId="17" applyNumberFormat="1" applyFont="1" applyFill="1" applyBorder="1" applyAlignment="1">
      <alignment horizontal="right" vertical="center"/>
    </xf>
    <xf numFmtId="0" fontId="31" fillId="0" borderId="29" xfId="17" applyNumberFormat="1" applyFont="1" applyFill="1" applyBorder="1" applyAlignment="1">
      <alignment horizontal="left" indent="1"/>
    </xf>
    <xf numFmtId="0" fontId="31" fillId="0" borderId="0" xfId="17" applyNumberFormat="1" applyFont="1" applyFill="1" applyBorder="1" applyAlignment="1">
      <alignment horizontal="left"/>
    </xf>
    <xf numFmtId="194" fontId="31" fillId="0" borderId="20" xfId="17" applyNumberFormat="1" applyFont="1" applyFill="1" applyBorder="1" applyAlignment="1">
      <alignment horizontal="centerContinuous" vertical="center"/>
    </xf>
    <xf numFmtId="194" fontId="31" fillId="0" borderId="15" xfId="17" applyNumberFormat="1" applyFont="1" applyFill="1" applyBorder="1" applyAlignment="1">
      <alignment horizontal="centerContinuous" vertical="center"/>
    </xf>
    <xf numFmtId="194" fontId="31" fillId="0" borderId="0" xfId="17" applyNumberFormat="1" applyFont="1" applyFill="1" applyBorder="1" applyAlignment="1">
      <alignment horizontal="centerContinuous" vertical="center"/>
    </xf>
    <xf numFmtId="0" fontId="31" fillId="0" borderId="29" xfId="17" applyFont="1" applyFill="1" applyBorder="1"/>
    <xf numFmtId="0" fontId="31" fillId="0" borderId="29" xfId="17" applyNumberFormat="1" applyFont="1" applyFill="1" applyBorder="1"/>
    <xf numFmtId="0" fontId="31" fillId="0" borderId="0" xfId="17" applyNumberFormat="1" applyFont="1" applyFill="1" applyBorder="1"/>
    <xf numFmtId="0" fontId="31" fillId="0" borderId="28" xfId="17" applyFont="1" applyFill="1" applyBorder="1"/>
    <xf numFmtId="194" fontId="31" fillId="0" borderId="29" xfId="17" applyNumberFormat="1" applyFont="1" applyFill="1" applyBorder="1" applyAlignment="1">
      <alignment horizontal="centerContinuous" vertical="center"/>
    </xf>
    <xf numFmtId="167" fontId="34" fillId="0" borderId="35" xfId="17" applyNumberFormat="1" applyFont="1" applyFill="1" applyBorder="1" applyAlignment="1">
      <alignment vertical="center"/>
    </xf>
    <xf numFmtId="0" fontId="34" fillId="0" borderId="16" xfId="17" applyNumberFormat="1" applyFont="1" applyFill="1" applyBorder="1" applyAlignment="1">
      <alignment vertical="center"/>
    </xf>
    <xf numFmtId="0" fontId="34" fillId="0" borderId="21" xfId="17" applyNumberFormat="1" applyFont="1" applyFill="1" applyBorder="1" applyAlignment="1">
      <alignment vertical="center"/>
    </xf>
    <xf numFmtId="194" fontId="34" fillId="0" borderId="16" xfId="17" applyNumberFormat="1" applyFont="1" applyFill="1" applyBorder="1" applyAlignment="1">
      <alignment horizontal="centerContinuous" vertical="center"/>
    </xf>
    <xf numFmtId="194" fontId="34" fillId="0" borderId="21" xfId="17" applyNumberFormat="1" applyFont="1" applyFill="1" applyBorder="1" applyAlignment="1">
      <alignment horizontal="centerContinuous" vertical="center"/>
    </xf>
    <xf numFmtId="167" fontId="34" fillId="0" borderId="16" xfId="17" applyNumberFormat="1" applyFont="1" applyFill="1" applyBorder="1" applyAlignment="1">
      <alignment vertical="center"/>
    </xf>
    <xf numFmtId="194" fontId="31" fillId="0" borderId="16" xfId="17" applyNumberFormat="1" applyFont="1" applyFill="1" applyBorder="1" applyAlignment="1">
      <alignment horizontal="centerContinuous" vertical="center"/>
    </xf>
    <xf numFmtId="194" fontId="31" fillId="0" borderId="17" xfId="17" applyNumberFormat="1" applyFont="1" applyFill="1" applyBorder="1" applyAlignment="1">
      <alignment horizontal="centerContinuous" vertical="center"/>
    </xf>
    <xf numFmtId="0" fontId="22" fillId="0" borderId="0" xfId="17" applyFont="1" applyFill="1" applyBorder="1"/>
    <xf numFmtId="0" fontId="34" fillId="0" borderId="0" xfId="17" applyFont="1" applyFill="1" applyBorder="1" applyAlignment="1">
      <alignment vertical="center"/>
    </xf>
    <xf numFmtId="0" fontId="34" fillId="0" borderId="0" xfId="17" applyNumberFormat="1" applyFont="1" applyFill="1" applyBorder="1" applyAlignment="1">
      <alignment horizontal="right" vertical="center"/>
    </xf>
    <xf numFmtId="0" fontId="34" fillId="0" borderId="0" xfId="17" applyFont="1"/>
    <xf numFmtId="0" fontId="22" fillId="0" borderId="0" xfId="17" applyFont="1"/>
    <xf numFmtId="0" fontId="31" fillId="0" borderId="0" xfId="17" applyFont="1"/>
    <xf numFmtId="0" fontId="123" fillId="0" borderId="0" xfId="0" applyFont="1"/>
    <xf numFmtId="0" fontId="22" fillId="0" borderId="0" xfId="0" applyFont="1" applyFill="1" applyBorder="1" applyAlignment="1">
      <alignment horizontal="left"/>
    </xf>
    <xf numFmtId="0" fontId="22" fillId="0" borderId="0" xfId="0" applyFont="1" applyBorder="1" applyAlignment="1">
      <alignment vertical="center"/>
    </xf>
    <xf numFmtId="0" fontId="123" fillId="0" borderId="0" xfId="0" applyFont="1" applyBorder="1"/>
    <xf numFmtId="0" fontId="22" fillId="0" borderId="0" xfId="0" applyFont="1"/>
    <xf numFmtId="194" fontId="98" fillId="9" borderId="17" xfId="0" applyNumberFormat="1" applyFont="1" applyFill="1" applyBorder="1" applyAlignment="1">
      <alignment horizontal="left" vertical="center" indent="1"/>
    </xf>
    <xf numFmtId="194" fontId="98" fillId="9" borderId="75" xfId="0" applyNumberFormat="1" applyFont="1" applyFill="1" applyBorder="1" applyAlignment="1">
      <alignment horizontal="left" vertical="center" indent="1"/>
    </xf>
    <xf numFmtId="194" fontId="98" fillId="9" borderId="16" xfId="0" applyNumberFormat="1" applyFont="1" applyFill="1" applyBorder="1" applyAlignment="1">
      <alignment horizontal="left" vertical="center" indent="1"/>
    </xf>
    <xf numFmtId="194" fontId="98" fillId="9" borderId="76" xfId="0" applyNumberFormat="1" applyFont="1" applyFill="1" applyBorder="1" applyAlignment="1">
      <alignment horizontal="left" vertical="center" indent="1"/>
    </xf>
    <xf numFmtId="194" fontId="22" fillId="9" borderId="16" xfId="0" applyNumberFormat="1" applyFont="1" applyFill="1" applyBorder="1" applyAlignment="1">
      <alignment horizontal="left" vertical="center" indent="1"/>
    </xf>
    <xf numFmtId="194" fontId="22" fillId="9" borderId="75" xfId="0" applyNumberFormat="1" applyFont="1" applyFill="1" applyBorder="1" applyAlignment="1">
      <alignment horizontal="left" vertical="center" indent="1"/>
    </xf>
    <xf numFmtId="0" fontId="22" fillId="9" borderId="77" xfId="0" applyNumberFormat="1" applyFont="1" applyFill="1" applyBorder="1" applyAlignment="1">
      <alignment vertical="center"/>
    </xf>
    <xf numFmtId="194" fontId="98" fillId="0" borderId="15" xfId="0" applyNumberFormat="1" applyFont="1" applyBorder="1" applyAlignment="1">
      <alignment horizontal="left" vertical="center" indent="1"/>
    </xf>
    <xf numFmtId="194" fontId="98" fillId="0" borderId="78" xfId="0" applyNumberFormat="1" applyFont="1" applyBorder="1" applyAlignment="1">
      <alignment horizontal="left" vertical="center" indent="1"/>
    </xf>
    <xf numFmtId="194" fontId="98" fillId="0" borderId="0" xfId="0" applyNumberFormat="1" applyFont="1" applyBorder="1" applyAlignment="1">
      <alignment horizontal="left" vertical="center" indent="1"/>
    </xf>
    <xf numFmtId="194" fontId="22" fillId="0" borderId="0" xfId="0" applyNumberFormat="1" applyFont="1" applyBorder="1" applyAlignment="1">
      <alignment horizontal="left" vertical="center" indent="1"/>
    </xf>
    <xf numFmtId="194" fontId="22" fillId="0" borderId="78" xfId="0" applyNumberFormat="1" applyFont="1" applyBorder="1" applyAlignment="1">
      <alignment horizontal="left" vertical="center" indent="1"/>
    </xf>
    <xf numFmtId="0" fontId="22" fillId="0" borderId="79" xfId="0" applyNumberFormat="1" applyFont="1" applyBorder="1" applyAlignment="1">
      <alignment vertical="center"/>
    </xf>
    <xf numFmtId="0" fontId="23" fillId="0" borderId="15" xfId="0" applyNumberFormat="1" applyFont="1" applyBorder="1" applyAlignment="1">
      <alignment horizontal="centerContinuous" vertical="center"/>
    </xf>
    <xf numFmtId="0" fontId="23" fillId="0" borderId="0" xfId="0" applyNumberFormat="1" applyFont="1" applyBorder="1" applyAlignment="1">
      <alignment horizontal="centerContinuous" vertical="center"/>
    </xf>
    <xf numFmtId="0" fontId="109" fillId="0" borderId="80" xfId="0" applyNumberFormat="1" applyFont="1" applyBorder="1" applyAlignment="1">
      <alignment horizontal="centerContinuous" vertical="center"/>
    </xf>
    <xf numFmtId="194" fontId="98" fillId="9" borderId="15" xfId="0" applyNumberFormat="1" applyFont="1" applyFill="1" applyBorder="1" applyAlignment="1">
      <alignment horizontal="left" vertical="center" indent="1"/>
    </xf>
    <xf numFmtId="194" fontId="98" fillId="9" borderId="78" xfId="0" applyNumberFormat="1" applyFont="1" applyFill="1" applyBorder="1" applyAlignment="1">
      <alignment horizontal="left" vertical="center" indent="1"/>
    </xf>
    <xf numFmtId="194" fontId="98" fillId="9" borderId="0" xfId="0" applyNumberFormat="1" applyFont="1" applyFill="1" applyBorder="1" applyAlignment="1">
      <alignment horizontal="left" vertical="center" indent="1"/>
    </xf>
    <xf numFmtId="194" fontId="98" fillId="9" borderId="81" xfId="0" applyNumberFormat="1" applyFont="1" applyFill="1" applyBorder="1" applyAlignment="1">
      <alignment horizontal="left" vertical="center" indent="1"/>
    </xf>
    <xf numFmtId="194" fontId="22" fillId="9" borderId="0" xfId="0" applyNumberFormat="1" applyFont="1" applyFill="1" applyBorder="1" applyAlignment="1">
      <alignment horizontal="left" vertical="center" indent="1"/>
    </xf>
    <xf numFmtId="194" fontId="22" fillId="9" borderId="78" xfId="0" applyNumberFormat="1" applyFont="1" applyFill="1" applyBorder="1" applyAlignment="1">
      <alignment horizontal="left" vertical="center" indent="1"/>
    </xf>
    <xf numFmtId="0" fontId="22" fillId="9" borderId="79" xfId="0" applyNumberFormat="1" applyFont="1" applyFill="1" applyBorder="1" applyAlignment="1">
      <alignment vertical="center"/>
    </xf>
    <xf numFmtId="0" fontId="23" fillId="0" borderId="3" xfId="0" applyNumberFormat="1" applyFont="1" applyBorder="1" applyAlignment="1">
      <alignment horizontal="centerContinuous" vertical="center"/>
    </xf>
    <xf numFmtId="0" fontId="23" fillId="0" borderId="80" xfId="0" applyNumberFormat="1" applyFont="1" applyBorder="1" applyAlignment="1">
      <alignment horizontal="centerContinuous" vertical="center"/>
    </xf>
    <xf numFmtId="0" fontId="22" fillId="0" borderId="82" xfId="0" applyFont="1" applyBorder="1" applyAlignment="1">
      <alignment horizontal="center" vertical="center" wrapText="1"/>
    </xf>
    <xf numFmtId="0" fontId="22" fillId="0" borderId="83" xfId="0" applyFont="1" applyBorder="1" applyAlignment="1">
      <alignment vertical="center" wrapText="1"/>
    </xf>
    <xf numFmtId="0" fontId="22" fillId="0" borderId="84" xfId="0" applyFont="1" applyBorder="1" applyAlignment="1">
      <alignment horizontal="center" vertical="center" wrapText="1"/>
    </xf>
    <xf numFmtId="0" fontId="22" fillId="0" borderId="85" xfId="0" applyFont="1" applyBorder="1" applyAlignment="1">
      <alignment vertical="center" wrapText="1"/>
    </xf>
    <xf numFmtId="0" fontId="22" fillId="0" borderId="1" xfId="0" applyNumberFormat="1" applyFont="1" applyBorder="1" applyAlignment="1">
      <alignment vertical="center" wrapText="1"/>
    </xf>
    <xf numFmtId="0" fontId="22" fillId="0" borderId="3" xfId="0" applyNumberFormat="1" applyFont="1" applyBorder="1" applyAlignment="1">
      <alignment vertical="center" wrapText="1"/>
    </xf>
    <xf numFmtId="0" fontId="124" fillId="0" borderId="0" xfId="0" applyFont="1"/>
    <xf numFmtId="194" fontId="0" fillId="0" borderId="0" xfId="0" applyNumberFormat="1"/>
    <xf numFmtId="0" fontId="22" fillId="0" borderId="88" xfId="0" applyFont="1" applyBorder="1" applyAlignment="1">
      <alignment horizontal="centerContinuous" vertical="center"/>
    </xf>
    <xf numFmtId="0" fontId="22" fillId="0" borderId="89" xfId="0" applyFont="1" applyBorder="1" applyAlignment="1">
      <alignment horizontal="centerContinuous" vertical="center"/>
    </xf>
    <xf numFmtId="0" fontId="22" fillId="0" borderId="89" xfId="0" applyFont="1" applyBorder="1" applyAlignment="1">
      <alignment horizontal="centerContinuous" vertical="center" wrapText="1"/>
    </xf>
    <xf numFmtId="0" fontId="22" fillId="0" borderId="90" xfId="0" applyFont="1" applyBorder="1" applyAlignment="1">
      <alignment horizontal="centerContinuous" vertical="center"/>
    </xf>
    <xf numFmtId="0" fontId="22" fillId="0" borderId="90" xfId="0" applyFont="1" applyBorder="1" applyAlignment="1">
      <alignment horizontal="centerContinuous" vertical="center" wrapText="1"/>
    </xf>
    <xf numFmtId="0" fontId="22" fillId="0" borderId="4" xfId="0" applyNumberFormat="1" applyFont="1" applyBorder="1" applyAlignment="1">
      <alignment horizontal="center" vertical="center" wrapText="1"/>
    </xf>
    <xf numFmtId="0" fontId="52" fillId="0" borderId="0" xfId="0" applyFont="1" applyBorder="1" applyAlignment="1">
      <alignment horizontal="centerContinuous" vertical="center"/>
    </xf>
    <xf numFmtId="0" fontId="20" fillId="0" borderId="0" xfId="0" applyFont="1" applyBorder="1" applyAlignment="1">
      <alignment horizontal="centerContinuous"/>
    </xf>
    <xf numFmtId="0" fontId="19" fillId="0" borderId="0" xfId="2" applyAlignment="1">
      <alignment horizontal="centerContinuous" vertical="center"/>
    </xf>
    <xf numFmtId="0" fontId="22" fillId="0" borderId="39" xfId="2" applyFont="1" applyBorder="1" applyAlignment="1">
      <alignment horizontal="centerContinuous" vertical="center" wrapText="1"/>
    </xf>
    <xf numFmtId="0" fontId="22" fillId="0" borderId="38" xfId="2" applyFont="1" applyBorder="1" applyAlignment="1">
      <alignment horizontal="centerContinuous" vertical="center" wrapText="1"/>
    </xf>
    <xf numFmtId="0" fontId="19" fillId="0" borderId="38" xfId="2" applyBorder="1" applyAlignment="1">
      <alignment horizontal="centerContinuous" vertical="center" wrapText="1"/>
    </xf>
    <xf numFmtId="0" fontId="22" fillId="0" borderId="14" xfId="2" applyFont="1" applyBorder="1" applyAlignment="1">
      <alignment horizontal="centerContinuous" vertical="center" wrapText="1"/>
    </xf>
    <xf numFmtId="0" fontId="22" fillId="0" borderId="31" xfId="2" applyFont="1" applyBorder="1" applyAlignment="1">
      <alignment horizontal="centerContinuous" vertical="center"/>
    </xf>
    <xf numFmtId="0" fontId="22" fillId="0" borderId="32" xfId="2" applyFont="1" applyBorder="1" applyAlignment="1">
      <alignment horizontal="centerContinuous" vertical="center"/>
    </xf>
    <xf numFmtId="0" fontId="19" fillId="0" borderId="28" xfId="2" applyBorder="1" applyAlignment="1">
      <alignment horizontal="centerContinuous" vertical="center" wrapText="1"/>
    </xf>
    <xf numFmtId="0" fontId="22" fillId="0" borderId="0" xfId="2" applyFont="1" applyBorder="1" applyAlignment="1">
      <alignment horizontal="centerContinuous" vertical="center"/>
    </xf>
    <xf numFmtId="0" fontId="22" fillId="0" borderId="15" xfId="2" applyFont="1" applyBorder="1" applyAlignment="1">
      <alignment horizontal="centerContinuous" vertical="center"/>
    </xf>
    <xf numFmtId="0" fontId="22" fillId="0" borderId="23" xfId="2" applyFont="1" applyBorder="1" applyAlignment="1">
      <alignment vertical="center"/>
    </xf>
    <xf numFmtId="194" fontId="22" fillId="0" borderId="0" xfId="2" applyNumberFormat="1" applyFont="1" applyBorder="1" applyAlignment="1">
      <alignment horizontal="center" vertical="center"/>
    </xf>
    <xf numFmtId="194" fontId="22" fillId="0" borderId="15" xfId="2" applyNumberFormat="1" applyFont="1" applyBorder="1" applyAlignment="1">
      <alignment horizontal="center" vertical="center"/>
    </xf>
    <xf numFmtId="194" fontId="22" fillId="0" borderId="0" xfId="2" applyNumberFormat="1" applyFont="1" applyBorder="1" applyAlignment="1">
      <alignment vertical="center"/>
    </xf>
    <xf numFmtId="194" fontId="22" fillId="0" borderId="15" xfId="2" applyNumberFormat="1" applyFont="1" applyBorder="1" applyAlignment="1">
      <alignment vertical="center"/>
    </xf>
    <xf numFmtId="0" fontId="22" fillId="9" borderId="23" xfId="2" applyFont="1" applyFill="1" applyBorder="1" applyAlignment="1">
      <alignment vertical="center"/>
    </xf>
    <xf numFmtId="194" fontId="22" fillId="9" borderId="0" xfId="2" applyNumberFormat="1" applyFont="1" applyFill="1" applyBorder="1" applyAlignment="1">
      <alignment horizontal="center" vertical="center"/>
    </xf>
    <xf numFmtId="194" fontId="22" fillId="9" borderId="15" xfId="2" applyNumberFormat="1" applyFont="1" applyFill="1" applyBorder="1" applyAlignment="1">
      <alignment horizontal="center" vertical="center"/>
    </xf>
    <xf numFmtId="194" fontId="19" fillId="0" borderId="0" xfId="2" applyNumberFormat="1"/>
    <xf numFmtId="0" fontId="22" fillId="0" borderId="20" xfId="2" applyFont="1" applyBorder="1" applyAlignment="1">
      <alignment horizontal="centerContinuous" vertical="center"/>
    </xf>
    <xf numFmtId="0" fontId="22" fillId="0" borderId="29" xfId="2" applyFont="1" applyBorder="1" applyAlignment="1">
      <alignment horizontal="centerContinuous" vertical="center"/>
    </xf>
    <xf numFmtId="0" fontId="19" fillId="0" borderId="0" xfId="2" applyBorder="1"/>
    <xf numFmtId="0" fontId="19" fillId="9" borderId="0" xfId="2" applyFill="1" applyBorder="1"/>
    <xf numFmtId="0" fontId="22" fillId="9" borderId="0" xfId="2" applyFont="1" applyFill="1" applyBorder="1" applyAlignment="1">
      <alignment horizontal="centerContinuous" vertical="center"/>
    </xf>
    <xf numFmtId="0" fontId="22" fillId="9" borderId="24" xfId="2" applyFont="1" applyFill="1" applyBorder="1" applyAlignment="1">
      <alignment vertical="center"/>
    </xf>
    <xf numFmtId="194" fontId="22" fillId="9" borderId="16" xfId="2" applyNumberFormat="1" applyFont="1" applyFill="1" applyBorder="1" applyAlignment="1">
      <alignment horizontal="center" vertical="center"/>
    </xf>
    <xf numFmtId="0" fontId="19" fillId="9" borderId="16" xfId="2" applyFill="1" applyBorder="1"/>
    <xf numFmtId="0" fontId="22" fillId="9" borderId="16" xfId="2" applyFont="1" applyFill="1" applyBorder="1" applyAlignment="1">
      <alignment horizontal="centerContinuous" vertical="center"/>
    </xf>
    <xf numFmtId="194" fontId="22" fillId="9" borderId="17" xfId="2" applyNumberFormat="1" applyFont="1" applyFill="1" applyBorder="1" applyAlignment="1">
      <alignment horizontal="center" vertical="center"/>
    </xf>
    <xf numFmtId="0" fontId="22" fillId="0" borderId="0" xfId="2" applyFont="1" applyAlignment="1">
      <alignment horizontal="right" vertical="top"/>
    </xf>
    <xf numFmtId="194" fontId="125" fillId="0" borderId="0" xfId="2" applyNumberFormat="1" applyFont="1" applyBorder="1" applyAlignment="1">
      <alignment horizontal="center" vertical="center"/>
    </xf>
    <xf numFmtId="194" fontId="23" fillId="0" borderId="0" xfId="2" applyNumberFormat="1" applyFont="1"/>
    <xf numFmtId="0" fontId="23" fillId="0" borderId="0" xfId="2" applyFont="1" applyAlignment="1">
      <alignment horizontal="centerContinuous" vertical="center" wrapText="1"/>
    </xf>
    <xf numFmtId="0" fontId="22" fillId="0" borderId="22" xfId="2" applyFont="1" applyBorder="1" applyAlignment="1">
      <alignment horizontal="centerContinuous" vertical="center"/>
    </xf>
    <xf numFmtId="0" fontId="22" fillId="0" borderId="26" xfId="2" applyFont="1" applyBorder="1" applyAlignment="1">
      <alignment horizontal="centerContinuous" vertical="center"/>
    </xf>
    <xf numFmtId="0" fontId="22" fillId="0" borderId="13" xfId="2" applyFont="1" applyBorder="1" applyAlignment="1">
      <alignment horizontal="centerContinuous" vertical="center"/>
    </xf>
    <xf numFmtId="0" fontId="22" fillId="0" borderId="8" xfId="2" applyFont="1" applyBorder="1" applyAlignment="1">
      <alignment horizontal="centerContinuous" vertical="center"/>
    </xf>
    <xf numFmtId="0" fontId="22" fillId="0" borderId="34" xfId="2" applyFont="1" applyBorder="1" applyAlignment="1">
      <alignment horizontal="centerContinuous" vertical="center"/>
    </xf>
    <xf numFmtId="194" fontId="22" fillId="0" borderId="0" xfId="2" applyNumberFormat="1" applyFont="1" applyBorder="1" applyAlignment="1">
      <alignment horizontal="left" vertical="center" indent="1"/>
    </xf>
    <xf numFmtId="194" fontId="22" fillId="0" borderId="0" xfId="2" applyNumberFormat="1" applyFont="1" applyFill="1" applyBorder="1" applyAlignment="1">
      <alignment horizontal="left" vertical="center" indent="1"/>
    </xf>
    <xf numFmtId="166" fontId="113" fillId="0" borderId="0" xfId="2" applyNumberFormat="1" applyFont="1" applyBorder="1" applyAlignment="1">
      <alignment horizontal="left" indent="1"/>
    </xf>
    <xf numFmtId="194" fontId="22" fillId="0" borderId="15" xfId="2" applyNumberFormat="1" applyFont="1" applyBorder="1" applyAlignment="1">
      <alignment horizontal="left" vertical="center" indent="1"/>
    </xf>
    <xf numFmtId="49" fontId="22" fillId="0" borderId="23" xfId="2" applyNumberFormat="1" applyFont="1" applyBorder="1" applyAlignment="1">
      <alignment vertical="center"/>
    </xf>
    <xf numFmtId="49" fontId="22" fillId="0" borderId="27" xfId="2" applyNumberFormat="1" applyFont="1" applyBorder="1" applyAlignment="1">
      <alignment vertical="center"/>
    </xf>
    <xf numFmtId="194" fontId="22" fillId="0" borderId="8" xfId="2" applyNumberFormat="1" applyFont="1" applyBorder="1" applyAlignment="1">
      <alignment horizontal="left" vertical="center" indent="1"/>
    </xf>
    <xf numFmtId="166" fontId="113" fillId="0" borderId="8" xfId="2" applyNumberFormat="1" applyFont="1" applyBorder="1" applyAlignment="1">
      <alignment horizontal="left" indent="1"/>
    </xf>
    <xf numFmtId="194" fontId="22" fillId="0" borderId="18" xfId="2" applyNumberFormat="1" applyFont="1" applyBorder="1" applyAlignment="1">
      <alignment horizontal="left" vertical="center" indent="1"/>
    </xf>
    <xf numFmtId="0" fontId="22" fillId="0" borderId="27" xfId="2" applyFont="1" applyFill="1" applyBorder="1" applyAlignment="1">
      <alignment vertical="center"/>
    </xf>
    <xf numFmtId="194" fontId="22" fillId="0" borderId="52" xfId="2" applyNumberFormat="1" applyFont="1" applyBorder="1" applyAlignment="1">
      <alignment horizontal="left" vertical="center" indent="1"/>
    </xf>
    <xf numFmtId="0" fontId="22" fillId="0" borderId="24" xfId="2" applyFont="1" applyFill="1" applyBorder="1" applyAlignment="1">
      <alignment vertical="center"/>
    </xf>
    <xf numFmtId="194" fontId="22" fillId="0" borderId="16" xfId="2" applyNumberFormat="1" applyFont="1" applyFill="1" applyBorder="1" applyAlignment="1">
      <alignment horizontal="left" vertical="center" indent="1"/>
    </xf>
    <xf numFmtId="194" fontId="22" fillId="0" borderId="16" xfId="2" applyNumberFormat="1" applyFont="1" applyFill="1" applyBorder="1" applyAlignment="1">
      <alignment horizontal="center" vertical="center"/>
    </xf>
    <xf numFmtId="194" fontId="22" fillId="0" borderId="17" xfId="2" applyNumberFormat="1" applyFont="1" applyFill="1" applyBorder="1" applyAlignment="1">
      <alignment horizontal="center" vertical="center"/>
    </xf>
    <xf numFmtId="0" fontId="22" fillId="0" borderId="0" xfId="2" applyFont="1" applyAlignment="1">
      <alignment horizontal="left" vertical="center"/>
    </xf>
    <xf numFmtId="194" fontId="22" fillId="0" borderId="0" xfId="2" applyNumberFormat="1" applyFont="1" applyAlignment="1">
      <alignment vertical="center"/>
    </xf>
    <xf numFmtId="194" fontId="22" fillId="0" borderId="0" xfId="2" applyNumberFormat="1" applyFont="1"/>
    <xf numFmtId="0" fontId="126" fillId="0" borderId="0" xfId="2" applyFont="1" applyFill="1"/>
    <xf numFmtId="0" fontId="127" fillId="0" borderId="0" xfId="2" applyFont="1" applyFill="1"/>
    <xf numFmtId="0" fontId="126" fillId="0" borderId="0" xfId="2" applyFont="1" applyFill="1" applyAlignment="1">
      <alignment vertical="center"/>
    </xf>
    <xf numFmtId="237" fontId="126" fillId="0" borderId="0" xfId="2" applyNumberFormat="1" applyFont="1" applyFill="1" applyAlignment="1">
      <alignment vertical="center"/>
    </xf>
    <xf numFmtId="0" fontId="95" fillId="0" borderId="0" xfId="17"/>
    <xf numFmtId="0" fontId="19" fillId="0" borderId="0" xfId="17" applyFont="1" applyFill="1"/>
    <xf numFmtId="196" fontId="22" fillId="0" borderId="0" xfId="17" applyNumberFormat="1" applyFont="1" applyBorder="1" applyAlignment="1">
      <alignment horizontal="center" vertical="center"/>
    </xf>
    <xf numFmtId="0" fontId="95" fillId="0" borderId="0" xfId="17" applyBorder="1"/>
    <xf numFmtId="0" fontId="19" fillId="7" borderId="0" xfId="2" applyFont="1" applyFill="1"/>
    <xf numFmtId="0" fontId="19" fillId="7" borderId="0" xfId="25" applyFont="1" applyFill="1"/>
    <xf numFmtId="166" fontId="19" fillId="7" borderId="0" xfId="25" applyNumberFormat="1" applyFont="1" applyFill="1" applyAlignment="1">
      <alignment horizontal="center"/>
    </xf>
    <xf numFmtId="166" fontId="19" fillId="7" borderId="0" xfId="25" applyNumberFormat="1" applyFont="1" applyFill="1"/>
    <xf numFmtId="166" fontId="129" fillId="7" borderId="0" xfId="25" applyNumberFormat="1" applyFont="1" applyFill="1"/>
    <xf numFmtId="0" fontId="130" fillId="7" borderId="0" xfId="25" applyFont="1" applyFill="1"/>
    <xf numFmtId="166" fontId="52" fillId="7" borderId="0" xfId="25" applyNumberFormat="1" applyFont="1" applyFill="1" applyAlignment="1">
      <alignment horizontal="center"/>
    </xf>
    <xf numFmtId="166" fontId="23" fillId="7" borderId="0" xfId="23" applyNumberFormat="1" applyFont="1" applyFill="1" applyAlignment="1">
      <alignment horizontal="center"/>
    </xf>
    <xf numFmtId="166" fontId="72" fillId="7" borderId="0" xfId="25" applyNumberFormat="1" applyFont="1" applyFill="1"/>
    <xf numFmtId="166" fontId="23" fillId="7" borderId="0" xfId="2" applyNumberFormat="1" applyFont="1" applyFill="1" applyAlignment="1">
      <alignment horizontal="center"/>
    </xf>
    <xf numFmtId="166" fontId="52" fillId="7" borderId="0" xfId="25" applyNumberFormat="1" applyFont="1" applyFill="1"/>
    <xf numFmtId="0" fontId="52" fillId="7" borderId="0" xfId="2" applyFont="1" applyFill="1"/>
    <xf numFmtId="166" fontId="52" fillId="7" borderId="0" xfId="2" applyNumberFormat="1" applyFont="1" applyFill="1"/>
    <xf numFmtId="0" fontId="52" fillId="7" borderId="0" xfId="2" applyFont="1" applyFill="1" applyAlignment="1">
      <alignment wrapText="1"/>
    </xf>
    <xf numFmtId="166" fontId="52" fillId="7" borderId="0" xfId="2" applyNumberFormat="1" applyFont="1" applyFill="1" applyAlignment="1">
      <alignment horizontal="center"/>
    </xf>
    <xf numFmtId="277" fontId="19" fillId="7" borderId="0" xfId="25" applyNumberFormat="1" applyFont="1" applyFill="1" applyBorder="1" applyAlignment="1">
      <alignment horizontal="center" vertical="center"/>
    </xf>
    <xf numFmtId="277" fontId="19" fillId="7" borderId="20" xfId="25" applyNumberFormat="1" applyFont="1" applyFill="1" applyBorder="1" applyAlignment="1">
      <alignment horizontal="center" vertical="center"/>
    </xf>
    <xf numFmtId="277" fontId="19" fillId="7" borderId="0" xfId="25" applyNumberFormat="1" applyFont="1" applyFill="1" applyBorder="1" applyAlignment="1">
      <alignment horizontal="center"/>
    </xf>
    <xf numFmtId="277" fontId="19" fillId="0" borderId="0" xfId="25" applyNumberFormat="1" applyFont="1" applyFill="1" applyBorder="1" applyAlignment="1">
      <alignment horizontal="center"/>
    </xf>
    <xf numFmtId="0" fontId="72" fillId="7" borderId="0" xfId="25" applyFont="1" applyFill="1" applyBorder="1"/>
    <xf numFmtId="0" fontId="19" fillId="7" borderId="41" xfId="25" applyFont="1" applyFill="1" applyBorder="1"/>
    <xf numFmtId="166" fontId="132" fillId="7" borderId="20" xfId="25" applyNumberFormat="1" applyFont="1" applyFill="1" applyBorder="1" applyAlignment="1">
      <alignment horizontal="left" vertical="center"/>
    </xf>
    <xf numFmtId="277" fontId="133" fillId="7" borderId="0" xfId="25" applyNumberFormat="1" applyFont="1" applyFill="1" applyBorder="1" applyAlignment="1">
      <alignment horizontal="center"/>
    </xf>
    <xf numFmtId="277" fontId="133" fillId="7" borderId="20" xfId="25" applyNumberFormat="1" applyFont="1" applyFill="1" applyBorder="1" applyAlignment="1">
      <alignment horizontal="center"/>
    </xf>
    <xf numFmtId="166" fontId="20" fillId="7" borderId="20" xfId="25" applyNumberFormat="1" applyFont="1" applyFill="1" applyBorder="1" applyAlignment="1">
      <alignment horizontal="left" vertical="center" wrapText="1"/>
    </xf>
    <xf numFmtId="277" fontId="20" fillId="7" borderId="8" xfId="25" applyNumberFormat="1" applyFont="1" applyFill="1" applyBorder="1" applyAlignment="1">
      <alignment horizontal="center"/>
    </xf>
    <xf numFmtId="277" fontId="20" fillId="7" borderId="7" xfId="25" applyNumberFormat="1" applyFont="1" applyFill="1" applyBorder="1" applyAlignment="1">
      <alignment horizontal="center"/>
    </xf>
    <xf numFmtId="0" fontId="72" fillId="7" borderId="8" xfId="25" applyFont="1" applyFill="1" applyBorder="1"/>
    <xf numFmtId="0" fontId="20" fillId="7" borderId="6" xfId="25" applyFont="1" applyFill="1" applyBorder="1"/>
    <xf numFmtId="166" fontId="132" fillId="7" borderId="7" xfId="25" applyNumberFormat="1" applyFont="1" applyFill="1" applyBorder="1" applyAlignment="1">
      <alignment horizontal="left" vertical="center"/>
    </xf>
    <xf numFmtId="277" fontId="19" fillId="7" borderId="20" xfId="25" applyNumberFormat="1" applyFont="1" applyFill="1" applyBorder="1" applyAlignment="1">
      <alignment horizontal="center"/>
    </xf>
    <xf numFmtId="166" fontId="20" fillId="7" borderId="20" xfId="25" applyNumberFormat="1" applyFont="1" applyFill="1" applyBorder="1" applyAlignment="1">
      <alignment horizontal="left" vertical="top" wrapText="1"/>
    </xf>
    <xf numFmtId="277" fontId="19" fillId="7" borderId="8" xfId="25" applyNumberFormat="1" applyFont="1" applyFill="1" applyBorder="1" applyAlignment="1">
      <alignment horizontal="center"/>
    </xf>
    <xf numFmtId="277" fontId="19" fillId="7" borderId="7" xfId="25" applyNumberFormat="1" applyFont="1" applyFill="1" applyBorder="1" applyAlignment="1">
      <alignment horizontal="center"/>
    </xf>
    <xf numFmtId="0" fontId="19" fillId="7" borderId="8" xfId="25" applyFont="1" applyFill="1" applyBorder="1"/>
    <xf numFmtId="0" fontId="132" fillId="7" borderId="6" xfId="25" applyFont="1" applyFill="1" applyBorder="1"/>
    <xf numFmtId="277" fontId="19" fillId="7" borderId="0" xfId="25" applyNumberFormat="1" applyFont="1" applyFill="1"/>
    <xf numFmtId="277" fontId="20" fillId="7" borderId="0" xfId="25" applyNumberFormat="1" applyFont="1" applyFill="1" applyBorder="1" applyAlignment="1">
      <alignment horizontal="center"/>
    </xf>
    <xf numFmtId="277" fontId="20" fillId="7" borderId="20" xfId="25" applyNumberFormat="1" applyFont="1" applyFill="1" applyBorder="1" applyAlignment="1">
      <alignment horizontal="center"/>
    </xf>
    <xf numFmtId="0" fontId="20" fillId="7" borderId="0" xfId="25" applyFont="1" applyFill="1" applyBorder="1"/>
    <xf numFmtId="0" fontId="20" fillId="7" borderId="41" xfId="25" applyFont="1" applyFill="1" applyBorder="1" applyAlignment="1">
      <alignment horizontal="left"/>
    </xf>
    <xf numFmtId="0" fontId="19" fillId="7" borderId="0" xfId="25" applyFont="1" applyFill="1" applyBorder="1"/>
    <xf numFmtId="0" fontId="19" fillId="7" borderId="41" xfId="25" applyFont="1" applyFill="1" applyBorder="1" applyAlignment="1">
      <alignment horizontal="left"/>
    </xf>
    <xf numFmtId="0" fontId="72" fillId="7" borderId="41" xfId="25" applyFont="1" applyFill="1" applyBorder="1" applyAlignment="1">
      <alignment horizontal="left"/>
    </xf>
    <xf numFmtId="277" fontId="19" fillId="7" borderId="19" xfId="25" applyNumberFormat="1" applyFont="1" applyFill="1" applyBorder="1" applyAlignment="1">
      <alignment horizontal="center"/>
    </xf>
    <xf numFmtId="0" fontId="19" fillId="7" borderId="40" xfId="25" applyFont="1" applyFill="1" applyBorder="1" applyAlignment="1">
      <alignment horizontal="left"/>
    </xf>
    <xf numFmtId="166" fontId="20" fillId="7" borderId="20" xfId="25" applyNumberFormat="1" applyFont="1" applyFill="1" applyBorder="1" applyAlignment="1">
      <alignment horizontal="left" vertical="center"/>
    </xf>
    <xf numFmtId="166" fontId="19" fillId="7" borderId="36" xfId="25" applyNumberFormat="1" applyFont="1" applyFill="1" applyBorder="1" applyAlignment="1">
      <alignment horizontal="center" wrapText="1"/>
    </xf>
    <xf numFmtId="166" fontId="19" fillId="7" borderId="8" xfId="25" applyNumberFormat="1" applyFont="1" applyFill="1" applyBorder="1" applyAlignment="1">
      <alignment horizontal="center" vertical="center"/>
    </xf>
    <xf numFmtId="166" fontId="19" fillId="7" borderId="6" xfId="25" applyNumberFormat="1" applyFont="1" applyFill="1" applyBorder="1" applyAlignment="1">
      <alignment horizontal="center" vertical="center"/>
    </xf>
    <xf numFmtId="166" fontId="19" fillId="7" borderId="7" xfId="25" applyNumberFormat="1" applyFont="1" applyFill="1" applyBorder="1" applyAlignment="1">
      <alignment horizontal="center" vertical="center"/>
    </xf>
    <xf numFmtId="0" fontId="20" fillId="7" borderId="6" xfId="25" applyFont="1" applyFill="1" applyBorder="1" applyAlignment="1">
      <alignment vertical="center"/>
    </xf>
    <xf numFmtId="0" fontId="19" fillId="7" borderId="8" xfId="25" applyFont="1" applyFill="1" applyBorder="1" applyAlignment="1">
      <alignment vertical="center"/>
    </xf>
    <xf numFmtId="0" fontId="19" fillId="7" borderId="0" xfId="25" applyFont="1" applyFill="1" applyBorder="1" applyAlignment="1">
      <alignment horizontal="centerContinuous" vertical="center"/>
    </xf>
    <xf numFmtId="0" fontId="19" fillId="7" borderId="0" xfId="25" applyFont="1" applyFill="1" applyAlignment="1">
      <alignment horizontal="centerContinuous" vertical="center"/>
    </xf>
    <xf numFmtId="1" fontId="135" fillId="7" borderId="0" xfId="25" applyNumberFormat="1" applyFont="1" applyFill="1" applyAlignment="1">
      <alignment horizontal="left" vertical="center"/>
    </xf>
    <xf numFmtId="49" fontId="135" fillId="7" borderId="0" xfId="25" applyNumberFormat="1" applyFont="1" applyFill="1" applyAlignment="1">
      <alignment horizontal="right" vertical="center"/>
    </xf>
    <xf numFmtId="0" fontId="19" fillId="7" borderId="0" xfId="25" applyFont="1" applyFill="1" applyAlignment="1">
      <alignment horizontal="centerContinuous"/>
    </xf>
    <xf numFmtId="166" fontId="135" fillId="7" borderId="0" xfId="25" applyNumberFormat="1" applyFont="1" applyFill="1" applyAlignment="1">
      <alignment horizontal="centerContinuous"/>
    </xf>
    <xf numFmtId="166" fontId="136" fillId="7" borderId="0" xfId="25" applyNumberFormat="1" applyFont="1" applyFill="1" applyAlignment="1">
      <alignment horizontal="centerContinuous"/>
    </xf>
    <xf numFmtId="0" fontId="138" fillId="0" borderId="0" xfId="2" applyFont="1" applyAlignment="1">
      <alignment horizontal="centerContinuous" wrapText="1"/>
    </xf>
    <xf numFmtId="0" fontId="138" fillId="0" borderId="0" xfId="2" applyFont="1" applyAlignment="1">
      <alignment horizontal="centerContinuous" vertical="center"/>
    </xf>
    <xf numFmtId="278" fontId="52" fillId="0" borderId="0" xfId="26" applyNumberFormat="1" applyFont="1" applyAlignment="1">
      <alignment horizontal="left" vertical="center"/>
    </xf>
    <xf numFmtId="0" fontId="19" fillId="0" borderId="0" xfId="26" applyFont="1"/>
    <xf numFmtId="0" fontId="19" fillId="0" borderId="20" xfId="2" applyFont="1" applyBorder="1" applyAlignment="1">
      <alignment horizontal="centerContinuous" vertical="center"/>
    </xf>
    <xf numFmtId="0" fontId="19" fillId="0" borderId="6" xfId="2" applyFont="1" applyBorder="1" applyAlignment="1">
      <alignment horizontal="centerContinuous" vertical="center"/>
    </xf>
    <xf numFmtId="0" fontId="19" fillId="0" borderId="8" xfId="2" applyFont="1" applyBorder="1" applyAlignment="1">
      <alignment horizontal="centerContinuous" vertical="center"/>
    </xf>
    <xf numFmtId="0" fontId="19" fillId="0" borderId="36" xfId="2" applyFont="1" applyBorder="1" applyAlignment="1">
      <alignment horizontal="center" vertical="center"/>
    </xf>
    <xf numFmtId="0" fontId="123" fillId="0" borderId="0" xfId="26" applyFont="1"/>
    <xf numFmtId="0" fontId="19" fillId="0" borderId="19" xfId="2" applyFont="1" applyBorder="1" applyAlignment="1">
      <alignment horizontal="left" vertical="top"/>
    </xf>
    <xf numFmtId="0" fontId="19" fillId="0" borderId="41" xfId="2" applyFont="1" applyBorder="1" applyAlignment="1">
      <alignment horizontal="center" vertical="top"/>
    </xf>
    <xf numFmtId="277" fontId="19" fillId="0" borderId="0" xfId="2" applyNumberFormat="1" applyFont="1" applyBorder="1" applyAlignment="1">
      <alignment horizontal="center" vertical="top"/>
    </xf>
    <xf numFmtId="277" fontId="19" fillId="0" borderId="0" xfId="26" applyNumberFormat="1" applyFont="1" applyFill="1" applyAlignment="1">
      <alignment horizontal="centerContinuous"/>
    </xf>
    <xf numFmtId="0" fontId="72" fillId="0" borderId="20" xfId="2" applyFont="1" applyBorder="1" applyAlignment="1">
      <alignment horizontal="left" vertical="top"/>
    </xf>
    <xf numFmtId="277" fontId="19" fillId="0" borderId="0" xfId="2" applyNumberFormat="1" applyFont="1" applyFill="1" applyBorder="1" applyAlignment="1">
      <alignment horizontal="center" vertical="top"/>
    </xf>
    <xf numFmtId="0" fontId="133" fillId="0" borderId="20" xfId="2" applyFont="1" applyBorder="1" applyAlignment="1">
      <alignment horizontal="left" vertical="top"/>
    </xf>
    <xf numFmtId="277" fontId="19" fillId="0" borderId="0" xfId="2" applyNumberFormat="1" applyFont="1" applyBorder="1" applyAlignment="1">
      <alignment horizontal="right" vertical="top"/>
    </xf>
    <xf numFmtId="0" fontId="23" fillId="0" borderId="0" xfId="2" applyFont="1" applyAlignment="1">
      <alignment horizontal="left" vertical="center"/>
    </xf>
    <xf numFmtId="0" fontId="19" fillId="0" borderId="0" xfId="2" applyFont="1" applyAlignment="1">
      <alignment horizontal="left" vertical="center"/>
    </xf>
    <xf numFmtId="0" fontId="19" fillId="0" borderId="0" xfId="26" applyFont="1" applyAlignment="1">
      <alignment horizontal="left" vertical="center"/>
    </xf>
    <xf numFmtId="0" fontId="123" fillId="0" borderId="0" xfId="26" applyFont="1" applyAlignment="1">
      <alignment horizontal="left" vertical="center"/>
    </xf>
    <xf numFmtId="0" fontId="72" fillId="0" borderId="0" xfId="26" applyFont="1" applyBorder="1"/>
    <xf numFmtId="0" fontId="72" fillId="0" borderId="0" xfId="26" applyFont="1"/>
    <xf numFmtId="0" fontId="19" fillId="0" borderId="0" xfId="26" applyFont="1" applyBorder="1"/>
    <xf numFmtId="0" fontId="19" fillId="0" borderId="20" xfId="2" applyFont="1" applyBorder="1" applyAlignment="1">
      <alignment horizontal="left" vertical="top"/>
    </xf>
    <xf numFmtId="0" fontId="23" fillId="0" borderId="20" xfId="2" applyFont="1" applyBorder="1"/>
    <xf numFmtId="166" fontId="19" fillId="0" borderId="41" xfId="2" applyNumberFormat="1" applyFont="1" applyFill="1" applyBorder="1" applyAlignment="1">
      <alignment horizontal="right" vertical="top"/>
    </xf>
    <xf numFmtId="166" fontId="19" fillId="0" borderId="0" xfId="2" applyNumberFormat="1" applyFont="1" applyFill="1" applyBorder="1" applyAlignment="1">
      <alignment horizontal="right" vertical="top"/>
    </xf>
    <xf numFmtId="0" fontId="23" fillId="0" borderId="20" xfId="2" applyFont="1" applyBorder="1" applyAlignment="1"/>
    <xf numFmtId="0" fontId="72" fillId="0" borderId="0" xfId="2" applyFont="1" applyFill="1"/>
    <xf numFmtId="166" fontId="72" fillId="0" borderId="0" xfId="2" applyNumberFormat="1" applyFont="1" applyFill="1" applyBorder="1" applyAlignment="1">
      <alignment horizontal="left"/>
    </xf>
    <xf numFmtId="166" fontId="72" fillId="0" borderId="0" xfId="2" applyNumberFormat="1" applyFont="1" applyBorder="1" applyAlignment="1">
      <alignment horizontal="left"/>
    </xf>
    <xf numFmtId="0" fontId="138" fillId="7" borderId="0" xfId="2" applyFont="1" applyFill="1" applyAlignment="1">
      <alignment horizontal="centerContinuous" wrapText="1"/>
    </xf>
    <xf numFmtId="0" fontId="138" fillId="7" borderId="0" xfId="2" applyFont="1" applyFill="1" applyAlignment="1">
      <alignment horizontal="centerContinuous" vertical="center"/>
    </xf>
    <xf numFmtId="0" fontId="19" fillId="7" borderId="0" xfId="2" applyFont="1" applyFill="1" applyAlignment="1">
      <alignment horizontal="centerContinuous" vertical="center"/>
    </xf>
    <xf numFmtId="0" fontId="19" fillId="7" borderId="20" xfId="2" applyFont="1" applyFill="1" applyBorder="1" applyAlignment="1">
      <alignment horizontal="centerContinuous" vertical="center"/>
    </xf>
    <xf numFmtId="0" fontId="19" fillId="7" borderId="6" xfId="2" applyFont="1" applyFill="1" applyBorder="1" applyAlignment="1">
      <alignment horizontal="centerContinuous" vertical="center"/>
    </xf>
    <xf numFmtId="0" fontId="19" fillId="7" borderId="6" xfId="2" applyFont="1" applyFill="1" applyBorder="1" applyAlignment="1">
      <alignment horizontal="center" vertical="center"/>
    </xf>
    <xf numFmtId="49" fontId="19" fillId="7" borderId="6" xfId="2" applyNumberFormat="1" applyFont="1" applyFill="1" applyBorder="1" applyAlignment="1">
      <alignment horizontal="center" vertical="center"/>
    </xf>
    <xf numFmtId="0" fontId="19" fillId="7" borderId="19" xfId="2" applyFont="1" applyFill="1" applyBorder="1" applyAlignment="1">
      <alignment horizontal="left" vertical="top"/>
    </xf>
    <xf numFmtId="0" fontId="19" fillId="7" borderId="41" xfId="2" applyFont="1" applyFill="1" applyBorder="1" applyAlignment="1">
      <alignment horizontal="center" vertical="top"/>
    </xf>
    <xf numFmtId="277" fontId="19" fillId="7" borderId="0" xfId="2" applyNumberFormat="1" applyFont="1" applyFill="1" applyBorder="1" applyAlignment="1">
      <alignment horizontal="center" vertical="top"/>
    </xf>
    <xf numFmtId="0" fontId="72" fillId="7" borderId="20" xfId="2" applyFont="1" applyFill="1" applyBorder="1" applyAlignment="1">
      <alignment horizontal="left" vertical="top"/>
    </xf>
    <xf numFmtId="0" fontId="133" fillId="7" borderId="20" xfId="2" applyFont="1" applyFill="1" applyBorder="1" applyAlignment="1">
      <alignment horizontal="left" vertical="top"/>
    </xf>
    <xf numFmtId="0" fontId="23" fillId="7" borderId="0" xfId="2" applyFont="1" applyFill="1" applyAlignment="1">
      <alignment horizontal="left" vertical="center"/>
    </xf>
    <xf numFmtId="0" fontId="19" fillId="7" borderId="0" xfId="2" applyFont="1" applyFill="1" applyAlignment="1">
      <alignment horizontal="left" vertical="center"/>
    </xf>
    <xf numFmtId="0" fontId="19" fillId="7" borderId="0" xfId="2" applyFont="1" applyFill="1" applyBorder="1"/>
    <xf numFmtId="0" fontId="138" fillId="0" borderId="0" xfId="0" applyFont="1" applyAlignment="1">
      <alignment horizontal="centerContinuous"/>
    </xf>
    <xf numFmtId="0" fontId="138" fillId="0" borderId="0" xfId="0" applyFont="1" applyAlignment="1">
      <alignment horizontal="centerContinuous" vertical="center"/>
    </xf>
    <xf numFmtId="0" fontId="19" fillId="0" borderId="0" xfId="0" applyFont="1"/>
    <xf numFmtId="278" fontId="52" fillId="0" borderId="0" xfId="0" applyNumberFormat="1" applyFont="1" applyAlignment="1">
      <alignment horizontal="left" vertical="center"/>
    </xf>
    <xf numFmtId="0" fontId="19" fillId="0" borderId="0" xfId="0" applyFont="1" applyAlignment="1">
      <alignment horizontal="centerContinuous" vertical="center"/>
    </xf>
    <xf numFmtId="0" fontId="19" fillId="0" borderId="8" xfId="0" applyFont="1" applyBorder="1" applyAlignment="1">
      <alignment horizontal="center" vertical="center"/>
    </xf>
    <xf numFmtId="0" fontId="19" fillId="0" borderId="91" xfId="0" applyFont="1" applyBorder="1" applyAlignment="1">
      <alignment horizontal="center" vertical="center"/>
    </xf>
    <xf numFmtId="0" fontId="19" fillId="0" borderId="6" xfId="0" applyFont="1" applyFill="1" applyBorder="1" applyAlignment="1">
      <alignment horizontal="center" vertical="center"/>
    </xf>
    <xf numFmtId="49" fontId="19" fillId="0" borderId="6" xfId="0" applyNumberFormat="1" applyFont="1" applyFill="1" applyBorder="1" applyAlignment="1">
      <alignment horizontal="center" vertical="center"/>
    </xf>
    <xf numFmtId="0" fontId="19" fillId="0" borderId="29" xfId="0" applyFont="1" applyFill="1" applyBorder="1" applyAlignment="1">
      <alignment horizontal="center" vertical="center" wrapText="1"/>
    </xf>
    <xf numFmtId="0" fontId="19" fillId="0" borderId="0" xfId="0" applyFont="1" applyAlignment="1">
      <alignment wrapText="1"/>
    </xf>
    <xf numFmtId="0" fontId="19" fillId="0" borderId="92" xfId="0" applyFont="1" applyBorder="1"/>
    <xf numFmtId="0" fontId="20" fillId="0" borderId="20" xfId="0" applyFont="1" applyBorder="1"/>
    <xf numFmtId="277" fontId="20" fillId="0" borderId="0" xfId="0" applyNumberFormat="1" applyFont="1" applyFill="1" applyBorder="1" applyAlignment="1">
      <alignment horizontal="center" vertical="top"/>
    </xf>
    <xf numFmtId="277" fontId="19" fillId="0" borderId="0" xfId="0" applyNumberFormat="1" applyFont="1" applyFill="1" applyBorder="1" applyAlignment="1">
      <alignment horizontal="centerContinuous"/>
    </xf>
    <xf numFmtId="277" fontId="20" fillId="0" borderId="51" xfId="0" applyNumberFormat="1" applyFont="1" applyFill="1" applyBorder="1" applyAlignment="1">
      <alignment horizontal="center" vertical="top"/>
    </xf>
    <xf numFmtId="0" fontId="72" fillId="0" borderId="93" xfId="0" applyFont="1" applyBorder="1"/>
    <xf numFmtId="0" fontId="19" fillId="0" borderId="20" xfId="0" applyFont="1" applyBorder="1"/>
    <xf numFmtId="277" fontId="19" fillId="0" borderId="0" xfId="0" applyNumberFormat="1" applyFont="1" applyFill="1" applyBorder="1" applyAlignment="1">
      <alignment horizontal="center" vertical="top"/>
    </xf>
    <xf numFmtId="277" fontId="19" fillId="0" borderId="29" xfId="0" applyNumberFormat="1" applyFont="1" applyFill="1" applyBorder="1" applyAlignment="1">
      <alignment horizontal="center" vertical="top"/>
    </xf>
    <xf numFmtId="0" fontId="19" fillId="0" borderId="93" xfId="0" applyFont="1" applyBorder="1"/>
    <xf numFmtId="277" fontId="20" fillId="0" borderId="29" xfId="0" applyNumberFormat="1" applyFont="1" applyFill="1" applyBorder="1" applyAlignment="1">
      <alignment horizontal="center" vertical="top"/>
    </xf>
    <xf numFmtId="277" fontId="20" fillId="0" borderId="0" xfId="0" applyNumberFormat="1" applyFont="1" applyBorder="1" applyAlignment="1">
      <alignment horizontal="center" vertical="top"/>
    </xf>
    <xf numFmtId="277" fontId="19" fillId="0" borderId="0" xfId="0" applyNumberFormat="1" applyFont="1" applyBorder="1" applyAlignment="1">
      <alignment horizontal="center" vertical="top"/>
    </xf>
    <xf numFmtId="0" fontId="19" fillId="0" borderId="0" xfId="0" applyFont="1" applyBorder="1"/>
    <xf numFmtId="166" fontId="19" fillId="0" borderId="0" xfId="0" applyNumberFormat="1" applyFont="1" applyBorder="1" applyAlignment="1">
      <alignment horizontal="center" vertical="top"/>
    </xf>
    <xf numFmtId="0" fontId="19" fillId="0" borderId="0" xfId="0" applyFont="1" applyFill="1" applyBorder="1" applyAlignment="1">
      <alignment horizontal="centerContinuous"/>
    </xf>
    <xf numFmtId="166" fontId="19" fillId="0" borderId="0" xfId="0" applyNumberFormat="1" applyFont="1" applyFill="1" applyBorder="1" applyAlignment="1">
      <alignment horizontal="center" vertical="top"/>
    </xf>
    <xf numFmtId="0" fontId="72" fillId="0" borderId="0" xfId="0" applyFont="1" applyBorder="1"/>
    <xf numFmtId="166" fontId="72" fillId="0" borderId="0" xfId="0" applyNumberFormat="1" applyFont="1" applyBorder="1"/>
    <xf numFmtId="0" fontId="72" fillId="0" borderId="0" xfId="0" applyFont="1"/>
    <xf numFmtId="0" fontId="72" fillId="0" borderId="0" xfId="0" applyFont="1" applyFill="1"/>
    <xf numFmtId="166" fontId="72" fillId="0" borderId="0" xfId="0" applyNumberFormat="1" applyFont="1" applyFill="1" applyBorder="1" applyAlignment="1">
      <alignment horizontal="left"/>
    </xf>
    <xf numFmtId="166" fontId="72" fillId="0" borderId="0" xfId="0" applyNumberFormat="1" applyFont="1" applyBorder="1" applyAlignment="1">
      <alignment horizontal="left"/>
    </xf>
    <xf numFmtId="0" fontId="103" fillId="0" borderId="0" xfId="17" applyNumberFormat="1" applyFont="1" applyBorder="1" applyAlignment="1">
      <alignment horizontal="centerContinuous" vertical="center"/>
    </xf>
    <xf numFmtId="0" fontId="23" fillId="0" borderId="0" xfId="2" applyFont="1" applyAlignment="1">
      <alignment horizontal="left" vertical="center" indent="18"/>
    </xf>
    <xf numFmtId="0" fontId="23" fillId="0" borderId="0" xfId="2" applyFont="1" applyAlignment="1">
      <alignment horizontal="left" vertical="center" indent="22"/>
    </xf>
    <xf numFmtId="0" fontId="23" fillId="0" borderId="0" xfId="2" applyFont="1" applyAlignment="1">
      <alignment horizontal="left" vertical="center" indent="19"/>
    </xf>
    <xf numFmtId="0" fontId="22" fillId="0" borderId="0" xfId="17" applyNumberFormat="1" applyFont="1" applyBorder="1" applyAlignment="1">
      <alignment horizontal="left" vertical="center"/>
    </xf>
    <xf numFmtId="0" fontId="23" fillId="0" borderId="0" xfId="2" applyFont="1" applyAlignment="1">
      <alignment horizontal="left" vertical="center" indent="21"/>
    </xf>
    <xf numFmtId="0" fontId="22" fillId="0" borderId="0" xfId="17" applyNumberFormat="1" applyFont="1" applyBorder="1" applyAlignment="1">
      <alignment vertical="center"/>
    </xf>
    <xf numFmtId="0" fontId="95" fillId="0" borderId="0" xfId="17" applyBorder="1" applyAlignment="1">
      <alignment horizontal="centerContinuous" vertical="center"/>
    </xf>
    <xf numFmtId="0" fontId="95" fillId="0" borderId="28" xfId="17" applyBorder="1"/>
    <xf numFmtId="0" fontId="22" fillId="0" borderId="15" xfId="17" applyNumberFormat="1" applyFont="1" applyBorder="1" applyAlignment="1">
      <alignment vertical="center"/>
    </xf>
    <xf numFmtId="0" fontId="44" fillId="0" borderId="0" xfId="17" applyNumberFormat="1" applyFont="1" applyBorder="1" applyAlignment="1">
      <alignment horizontal="centerContinuous"/>
    </xf>
    <xf numFmtId="0" fontId="22" fillId="0" borderId="0" xfId="17" applyNumberFormat="1" applyFont="1" applyBorder="1" applyAlignment="1">
      <alignment horizontal="centerContinuous"/>
    </xf>
    <xf numFmtId="0" fontId="22" fillId="0" borderId="15" xfId="17" applyNumberFormat="1" applyFont="1" applyBorder="1" applyAlignment="1">
      <alignment horizontal="centerContinuous"/>
    </xf>
    <xf numFmtId="210" fontId="22" fillId="0" borderId="20" xfId="17" applyNumberFormat="1" applyFont="1" applyBorder="1" applyAlignment="1">
      <alignment vertical="center"/>
    </xf>
    <xf numFmtId="196" fontId="22" fillId="0" borderId="0" xfId="17" applyNumberFormat="1" applyFont="1" applyFill="1" applyBorder="1" applyAlignment="1">
      <alignment horizontal="right" vertical="center"/>
    </xf>
    <xf numFmtId="196" fontId="22" fillId="0" borderId="0" xfId="17" applyNumberFormat="1" applyFont="1" applyBorder="1" applyAlignment="1">
      <alignment horizontal="right" vertical="center"/>
    </xf>
    <xf numFmtId="196" fontId="22" fillId="0" borderId="15" xfId="17" applyNumberFormat="1" applyFont="1" applyBorder="1" applyAlignment="1">
      <alignment horizontal="right" vertical="center"/>
    </xf>
    <xf numFmtId="166" fontId="22" fillId="0" borderId="0" xfId="17" applyNumberFormat="1" applyFont="1"/>
    <xf numFmtId="196" fontId="22" fillId="0" borderId="0" xfId="17" applyNumberFormat="1" applyFont="1" applyBorder="1" applyAlignment="1">
      <alignment horizontal="left" vertical="center"/>
    </xf>
    <xf numFmtId="0" fontId="95" fillId="0" borderId="33" xfId="17" applyBorder="1"/>
    <xf numFmtId="210" fontId="22" fillId="0" borderId="7" xfId="17" applyNumberFormat="1" applyFont="1" applyBorder="1" applyAlignment="1">
      <alignment vertical="center"/>
    </xf>
    <xf numFmtId="196" fontId="22" fillId="0" borderId="8" xfId="17" applyNumberFormat="1" applyFont="1" applyBorder="1" applyAlignment="1">
      <alignment horizontal="right" vertical="center"/>
    </xf>
    <xf numFmtId="196" fontId="22" fillId="0" borderId="8" xfId="17" applyNumberFormat="1" applyFont="1" applyBorder="1" applyAlignment="1">
      <alignment horizontal="left" vertical="center"/>
    </xf>
    <xf numFmtId="196" fontId="22" fillId="0" borderId="18" xfId="17" applyNumberFormat="1" applyFont="1" applyBorder="1" applyAlignment="1">
      <alignment horizontal="left" vertical="center"/>
    </xf>
    <xf numFmtId="0" fontId="51" fillId="0" borderId="0" xfId="17" applyFont="1" applyAlignment="1">
      <alignment vertical="center"/>
    </xf>
    <xf numFmtId="0" fontId="51" fillId="0" borderId="0" xfId="17" applyFont="1"/>
    <xf numFmtId="0" fontId="22" fillId="0" borderId="0" xfId="17" applyNumberFormat="1" applyFont="1" applyBorder="1" applyAlignment="1">
      <alignment horizontal="right"/>
    </xf>
    <xf numFmtId="0" fontId="130" fillId="0" borderId="0" xfId="17" applyFont="1"/>
    <xf numFmtId="0" fontId="113" fillId="0" borderId="0" xfId="17" applyFont="1"/>
    <xf numFmtId="0" fontId="72" fillId="0" borderId="0" xfId="17" applyFont="1"/>
    <xf numFmtId="0" fontId="141" fillId="7" borderId="0" xfId="17" applyFont="1" applyFill="1"/>
    <xf numFmtId="0" fontId="72" fillId="7" borderId="0" xfId="17" applyFont="1" applyFill="1"/>
    <xf numFmtId="0" fontId="19" fillId="0" borderId="0" xfId="17" applyFont="1"/>
    <xf numFmtId="0" fontId="22" fillId="0" borderId="0" xfId="17" applyNumberFormat="1" applyFont="1" applyFill="1" applyBorder="1" applyAlignment="1">
      <alignment horizontal="centerContinuous" vertical="center"/>
    </xf>
    <xf numFmtId="0" fontId="19" fillId="0" borderId="0" xfId="17" applyNumberFormat="1" applyFont="1" applyFill="1" applyBorder="1"/>
    <xf numFmtId="0" fontId="126" fillId="0" borderId="0" xfId="17" applyFont="1" applyFill="1"/>
    <xf numFmtId="0" fontId="95" fillId="0" borderId="0" xfId="17" applyFont="1" applyFill="1"/>
    <xf numFmtId="0" fontId="22" fillId="0" borderId="0" xfId="17" applyNumberFormat="1" applyFont="1" applyFill="1" applyBorder="1" applyAlignment="1">
      <alignment vertical="center"/>
    </xf>
    <xf numFmtId="0" fontId="142" fillId="0" borderId="0" xfId="17" applyFont="1" applyFill="1"/>
    <xf numFmtId="0" fontId="19" fillId="0" borderId="0" xfId="17" applyNumberFormat="1" applyFont="1" applyFill="1"/>
    <xf numFmtId="0" fontId="20" fillId="0" borderId="0" xfId="17" applyNumberFormat="1" applyFont="1" applyFill="1" applyBorder="1" applyAlignment="1">
      <alignment horizontal="left" vertical="center" indent="2"/>
    </xf>
    <xf numFmtId="0" fontId="22" fillId="0" borderId="0" xfId="17" applyNumberFormat="1" applyFont="1" applyFill="1" applyBorder="1" applyAlignment="1">
      <alignment horizontal="left" vertical="center"/>
    </xf>
    <xf numFmtId="0" fontId="23" fillId="0" borderId="0" xfId="17" applyNumberFormat="1" applyFont="1" applyFill="1" applyBorder="1" applyAlignment="1">
      <alignment horizontal="left" vertical="center" indent="2"/>
    </xf>
    <xf numFmtId="0" fontId="19" fillId="0" borderId="28" xfId="17" applyFont="1" applyFill="1" applyBorder="1"/>
    <xf numFmtId="0" fontId="22" fillId="0" borderId="15" xfId="17" applyNumberFormat="1" applyFont="1" applyFill="1" applyBorder="1" applyAlignment="1">
      <alignment vertical="center"/>
    </xf>
    <xf numFmtId="0" fontId="109" fillId="0" borderId="15" xfId="17" applyNumberFormat="1" applyFont="1" applyFill="1" applyBorder="1" applyAlignment="1">
      <alignment horizontal="centerContinuous" vertical="center"/>
    </xf>
    <xf numFmtId="0" fontId="22" fillId="0" borderId="15" xfId="17" applyNumberFormat="1" applyFont="1" applyFill="1" applyBorder="1" applyAlignment="1">
      <alignment horizontal="centerContinuous"/>
    </xf>
    <xf numFmtId="0" fontId="22" fillId="0" borderId="20" xfId="17" applyNumberFormat="1" applyFont="1" applyFill="1" applyBorder="1" applyAlignment="1">
      <alignment vertical="center"/>
    </xf>
    <xf numFmtId="166" fontId="22" fillId="0" borderId="0" xfId="17" applyNumberFormat="1" applyFont="1" applyFill="1" applyAlignment="1">
      <alignment horizontal="right"/>
    </xf>
    <xf numFmtId="196" fontId="22" fillId="0" borderId="0" xfId="17" applyNumberFormat="1" applyFont="1" applyFill="1" applyBorder="1" applyAlignment="1">
      <alignment horizontal="left" vertical="center"/>
    </xf>
    <xf numFmtId="196" fontId="22" fillId="0" borderId="15" xfId="17" applyNumberFormat="1" applyFont="1" applyFill="1" applyBorder="1" applyAlignment="1">
      <alignment horizontal="left" vertical="center"/>
    </xf>
    <xf numFmtId="166" fontId="22" fillId="0" borderId="0" xfId="17" applyNumberFormat="1" applyFont="1" applyFill="1"/>
    <xf numFmtId="166" fontId="22" fillId="0" borderId="0" xfId="17" applyNumberFormat="1" applyFont="1" applyFill="1" applyAlignment="1"/>
    <xf numFmtId="0" fontId="22" fillId="0" borderId="0" xfId="17" applyFont="1" applyFill="1" applyAlignment="1">
      <alignment horizontal="right"/>
    </xf>
    <xf numFmtId="166" fontId="22" fillId="0" borderId="0" xfId="17" applyNumberFormat="1" applyFont="1" applyFill="1" applyAlignment="1">
      <alignment horizontal="right" vertical="center"/>
    </xf>
    <xf numFmtId="166" fontId="22" fillId="0" borderId="0" xfId="17" applyNumberFormat="1" applyFont="1" applyFill="1" applyAlignment="1">
      <alignment horizontal="center" vertical="center"/>
    </xf>
    <xf numFmtId="166" fontId="22" fillId="0" borderId="0" xfId="17" applyNumberFormat="1" applyFont="1" applyFill="1" applyAlignment="1">
      <alignment horizontal="center"/>
    </xf>
    <xf numFmtId="0" fontId="19" fillId="0" borderId="33" xfId="17" applyFont="1" applyFill="1" applyBorder="1"/>
    <xf numFmtId="0" fontId="22" fillId="0" borderId="7" xfId="17" applyNumberFormat="1" applyFont="1" applyFill="1" applyBorder="1" applyAlignment="1">
      <alignment vertical="center"/>
    </xf>
    <xf numFmtId="196" fontId="22" fillId="0" borderId="8" xfId="17" applyNumberFormat="1" applyFont="1" applyFill="1" applyBorder="1" applyAlignment="1">
      <alignment horizontal="right" vertical="center"/>
    </xf>
    <xf numFmtId="196" fontId="22" fillId="0" borderId="8" xfId="17" applyNumberFormat="1" applyFont="1" applyFill="1" applyBorder="1" applyAlignment="1">
      <alignment horizontal="left" vertical="center"/>
    </xf>
    <xf numFmtId="196" fontId="22" fillId="0" borderId="18" xfId="17" applyNumberFormat="1" applyFont="1" applyFill="1" applyBorder="1" applyAlignment="1">
      <alignment horizontal="left" vertical="center"/>
    </xf>
    <xf numFmtId="0" fontId="109" fillId="0" borderId="0" xfId="17" applyNumberFormat="1" applyFont="1" applyFill="1" applyBorder="1" applyAlignment="1">
      <alignment horizontal="centerContinuous" vertical="center"/>
    </xf>
    <xf numFmtId="0" fontId="109" fillId="0" borderId="0" xfId="17" applyNumberFormat="1" applyFont="1" applyFill="1" applyBorder="1" applyAlignment="1">
      <alignment horizontal="center" vertical="center"/>
    </xf>
    <xf numFmtId="0" fontId="22" fillId="0" borderId="0" xfId="17" applyFont="1" applyFill="1" applyAlignment="1">
      <alignment horizontal="center"/>
    </xf>
    <xf numFmtId="0" fontId="19" fillId="0" borderId="35" xfId="17" applyFont="1" applyFill="1" applyBorder="1"/>
    <xf numFmtId="0" fontId="22" fillId="0" borderId="21" xfId="17" applyNumberFormat="1" applyFont="1" applyFill="1" applyBorder="1" applyAlignment="1">
      <alignment vertical="center"/>
    </xf>
    <xf numFmtId="196" fontId="22" fillId="0" borderId="16" xfId="17" applyNumberFormat="1" applyFont="1" applyFill="1" applyBorder="1" applyAlignment="1">
      <alignment horizontal="right" vertical="center"/>
    </xf>
    <xf numFmtId="196" fontId="22" fillId="0" borderId="16" xfId="17" applyNumberFormat="1" applyFont="1" applyFill="1" applyBorder="1" applyAlignment="1">
      <alignment horizontal="left" vertical="center"/>
    </xf>
    <xf numFmtId="166" fontId="22" fillId="0" borderId="16" xfId="17" applyNumberFormat="1" applyFont="1" applyFill="1" applyBorder="1" applyAlignment="1">
      <alignment horizontal="right"/>
    </xf>
    <xf numFmtId="196" fontId="22" fillId="0" borderId="17" xfId="17" applyNumberFormat="1" applyFont="1" applyFill="1" applyBorder="1" applyAlignment="1">
      <alignment horizontal="left" vertical="center"/>
    </xf>
    <xf numFmtId="0" fontId="51" fillId="0" borderId="0" xfId="17" applyNumberFormat="1" applyFont="1" applyFill="1" applyAlignment="1">
      <alignment vertical="center"/>
    </xf>
    <xf numFmtId="0" fontId="22" fillId="0" borderId="0" xfId="17" applyNumberFormat="1" applyFont="1" applyFill="1" applyAlignment="1">
      <alignment vertical="center"/>
    </xf>
    <xf numFmtId="0" fontId="22" fillId="0" borderId="0" xfId="17" applyNumberFormat="1" applyFont="1" applyFill="1" applyBorder="1" applyAlignment="1">
      <alignment horizontal="right"/>
    </xf>
    <xf numFmtId="0" fontId="19" fillId="7" borderId="0" xfId="17" applyFont="1" applyFill="1"/>
    <xf numFmtId="0" fontId="22" fillId="7" borderId="0" xfId="17" applyFont="1" applyFill="1"/>
    <xf numFmtId="194" fontId="22" fillId="7" borderId="0" xfId="17" applyNumberFormat="1" applyFont="1" applyFill="1"/>
    <xf numFmtId="166" fontId="22" fillId="7" borderId="0" xfId="17" applyNumberFormat="1" applyFont="1" applyFill="1"/>
    <xf numFmtId="0" fontId="51" fillId="7" borderId="0" xfId="17" applyFont="1" applyFill="1" applyAlignment="1">
      <alignment vertical="center"/>
    </xf>
    <xf numFmtId="0" fontId="22" fillId="7" borderId="0" xfId="17" applyFont="1" applyFill="1" applyAlignment="1">
      <alignment horizontal="right"/>
    </xf>
    <xf numFmtId="194" fontId="22" fillId="7" borderId="0" xfId="17" applyNumberFormat="1" applyFont="1" applyFill="1" applyAlignment="1">
      <alignment horizontal="center" vertical="center"/>
    </xf>
    <xf numFmtId="194" fontId="22" fillId="7" borderId="0" xfId="17" applyNumberFormat="1" applyFont="1" applyFill="1" applyAlignment="1">
      <alignment horizontal="center"/>
    </xf>
    <xf numFmtId="0" fontId="22" fillId="7" borderId="0" xfId="17" applyFont="1" applyFill="1" applyBorder="1" applyAlignment="1">
      <alignment vertical="center"/>
    </xf>
    <xf numFmtId="196" fontId="98" fillId="7" borderId="0" xfId="17" applyNumberFormat="1" applyFont="1" applyFill="1" applyBorder="1" applyAlignment="1">
      <alignment horizontal="center" vertical="center"/>
    </xf>
    <xf numFmtId="194" fontId="22" fillId="7" borderId="0" xfId="17" applyNumberFormat="1" applyFont="1" applyFill="1" applyBorder="1" applyAlignment="1">
      <alignment horizontal="center" vertical="center"/>
    </xf>
    <xf numFmtId="49" fontId="22" fillId="7" borderId="0" xfId="17" applyNumberFormat="1" applyFont="1" applyFill="1" applyBorder="1" applyAlignment="1">
      <alignment vertical="center"/>
    </xf>
    <xf numFmtId="196" fontId="98" fillId="7" borderId="18" xfId="17" applyNumberFormat="1" applyFont="1" applyFill="1" applyBorder="1" applyAlignment="1">
      <alignment horizontal="center" vertical="center"/>
    </xf>
    <xf numFmtId="196" fontId="98" fillId="7" borderId="8" xfId="17" applyNumberFormat="1" applyFont="1" applyFill="1" applyBorder="1" applyAlignment="1">
      <alignment horizontal="center" vertical="center"/>
    </xf>
    <xf numFmtId="194" fontId="22" fillId="7" borderId="8" xfId="17" applyNumberFormat="1" applyFont="1" applyFill="1" applyBorder="1" applyAlignment="1">
      <alignment horizontal="center" vertical="center"/>
    </xf>
    <xf numFmtId="0" fontId="22" fillId="7" borderId="27" xfId="17" applyNumberFormat="1" applyFont="1" applyFill="1" applyBorder="1" applyAlignment="1">
      <alignment vertical="center"/>
    </xf>
    <xf numFmtId="196" fontId="98" fillId="0" borderId="15" xfId="17" applyNumberFormat="1" applyFont="1" applyFill="1" applyBorder="1" applyAlignment="1">
      <alignment horizontal="center" vertical="center"/>
    </xf>
    <xf numFmtId="196" fontId="98" fillId="0" borderId="0" xfId="17" applyNumberFormat="1" applyFont="1" applyFill="1" applyBorder="1" applyAlignment="1">
      <alignment horizontal="center" vertical="center"/>
    </xf>
    <xf numFmtId="194" fontId="51" fillId="0" borderId="0" xfId="17" applyNumberFormat="1" applyFont="1" applyFill="1" applyBorder="1" applyAlignment="1">
      <alignment horizontal="center" vertical="center"/>
    </xf>
    <xf numFmtId="194" fontId="51" fillId="7" borderId="0" xfId="17" applyNumberFormat="1" applyFont="1" applyFill="1" applyBorder="1" applyAlignment="1">
      <alignment horizontal="center" vertical="center"/>
    </xf>
    <xf numFmtId="166" fontId="22" fillId="7" borderId="0" xfId="17" applyNumberFormat="1" applyFont="1" applyFill="1" applyBorder="1" applyAlignment="1">
      <alignment horizontal="center" vertical="center"/>
    </xf>
    <xf numFmtId="0" fontId="22" fillId="7" borderId="23" xfId="17" applyNumberFormat="1" applyFont="1" applyFill="1" applyBorder="1" applyAlignment="1">
      <alignment horizontal="left" vertical="center"/>
    </xf>
    <xf numFmtId="196" fontId="98" fillId="0" borderId="18" xfId="17" applyNumberFormat="1" applyFont="1" applyFill="1" applyBorder="1" applyAlignment="1">
      <alignment horizontal="center" vertical="center"/>
    </xf>
    <xf numFmtId="196" fontId="98" fillId="0" borderId="52" xfId="17" applyNumberFormat="1" applyFont="1" applyFill="1" applyBorder="1" applyAlignment="1">
      <alignment horizontal="center" vertical="center"/>
    </xf>
    <xf numFmtId="194" fontId="22" fillId="7" borderId="52" xfId="17" applyNumberFormat="1" applyFont="1" applyFill="1" applyBorder="1" applyAlignment="1">
      <alignment horizontal="center" vertical="center"/>
    </xf>
    <xf numFmtId="194" fontId="22" fillId="0" borderId="52" xfId="17" applyNumberFormat="1" applyFont="1" applyFill="1" applyBorder="1" applyAlignment="1">
      <alignment horizontal="center" vertical="center"/>
    </xf>
    <xf numFmtId="0" fontId="22" fillId="7" borderId="42" xfId="17" applyNumberFormat="1" applyFont="1" applyFill="1" applyBorder="1" applyAlignment="1">
      <alignment horizontal="left" vertical="center"/>
    </xf>
    <xf numFmtId="194" fontId="22" fillId="0" borderId="0" xfId="17" applyNumberFormat="1" applyFont="1" applyFill="1"/>
    <xf numFmtId="194" fontId="22" fillId="0" borderId="8" xfId="17" applyNumberFormat="1" applyFont="1" applyFill="1" applyBorder="1" applyAlignment="1">
      <alignment horizontal="center" vertical="center"/>
    </xf>
    <xf numFmtId="0" fontId="22" fillId="7" borderId="23" xfId="17" applyNumberFormat="1" applyFont="1" applyFill="1" applyBorder="1" applyAlignment="1">
      <alignment vertical="center"/>
    </xf>
    <xf numFmtId="196" fontId="98" fillId="0" borderId="8" xfId="17" applyNumberFormat="1" applyFont="1" applyFill="1" applyBorder="1" applyAlignment="1">
      <alignment horizontal="center" vertical="center"/>
    </xf>
    <xf numFmtId="244" fontId="22" fillId="0" borderId="0" xfId="17" applyNumberFormat="1" applyFont="1" applyFill="1"/>
    <xf numFmtId="194" fontId="22" fillId="0" borderId="0" xfId="17" applyNumberFormat="1" applyFont="1" applyFill="1" applyBorder="1" applyAlignment="1">
      <alignment horizontal="center" vertical="center"/>
    </xf>
    <xf numFmtId="0" fontId="22" fillId="7" borderId="15" xfId="17" applyFont="1" applyFill="1" applyBorder="1" applyAlignment="1">
      <alignment vertical="center"/>
    </xf>
    <xf numFmtId="0" fontId="22" fillId="7" borderId="28" xfId="17" applyNumberFormat="1" applyFont="1" applyFill="1" applyBorder="1" applyAlignment="1">
      <alignment vertical="center"/>
    </xf>
    <xf numFmtId="0" fontId="22" fillId="7" borderId="15" xfId="17" applyFont="1" applyFill="1" applyBorder="1" applyAlignment="1">
      <alignment horizontal="centerContinuous"/>
    </xf>
    <xf numFmtId="0" fontId="22" fillId="7" borderId="0" xfId="17" applyFont="1" applyFill="1" applyBorder="1" applyAlignment="1">
      <alignment horizontal="centerContinuous"/>
    </xf>
    <xf numFmtId="0" fontId="44" fillId="7" borderId="28" xfId="17" applyNumberFormat="1" applyFont="1" applyFill="1" applyBorder="1" applyAlignment="1">
      <alignment horizontal="centerContinuous" vertical="center"/>
    </xf>
    <xf numFmtId="0" fontId="109" fillId="7" borderId="15" xfId="17" applyFont="1" applyFill="1" applyBorder="1" applyAlignment="1">
      <alignment horizontal="centerContinuous" vertical="center"/>
    </xf>
    <xf numFmtId="0" fontId="109" fillId="7" borderId="0" xfId="17" applyFont="1" applyFill="1" applyBorder="1" applyAlignment="1">
      <alignment horizontal="centerContinuous" vertical="center"/>
    </xf>
    <xf numFmtId="0" fontId="109" fillId="7" borderId="28" xfId="17" applyNumberFormat="1" applyFont="1" applyFill="1" applyBorder="1" applyAlignment="1">
      <alignment horizontal="centerContinuous" vertical="center"/>
    </xf>
    <xf numFmtId="0" fontId="22" fillId="7" borderId="18" xfId="17" applyFont="1" applyFill="1" applyBorder="1" applyAlignment="1">
      <alignment horizontal="centerContinuous" vertical="top"/>
    </xf>
    <xf numFmtId="0" fontId="22" fillId="7" borderId="8" xfId="17" applyFont="1" applyFill="1" applyBorder="1" applyAlignment="1">
      <alignment horizontal="centerContinuous" vertical="top"/>
    </xf>
    <xf numFmtId="0" fontId="22" fillId="7" borderId="7" xfId="17" applyFont="1" applyFill="1" applyBorder="1" applyAlignment="1">
      <alignment horizontal="centerContinuous" vertical="top"/>
    </xf>
    <xf numFmtId="0" fontId="22" fillId="7" borderId="36" xfId="17" applyFont="1" applyFill="1" applyBorder="1" applyAlignment="1">
      <alignment horizontal="centerContinuous" vertical="top"/>
    </xf>
    <xf numFmtId="0" fontId="22" fillId="7" borderId="68" xfId="17" applyFont="1" applyFill="1" applyBorder="1" applyAlignment="1">
      <alignment horizontal="centerContinuous"/>
    </xf>
    <xf numFmtId="0" fontId="22" fillId="7" borderId="9" xfId="17" applyFont="1" applyFill="1" applyBorder="1" applyAlignment="1">
      <alignment horizontal="centerContinuous"/>
    </xf>
    <xf numFmtId="0" fontId="22" fillId="7" borderId="19" xfId="17" applyFont="1" applyFill="1" applyBorder="1" applyAlignment="1">
      <alignment horizontal="centerContinuous"/>
    </xf>
    <xf numFmtId="0" fontId="22" fillId="7" borderId="51" xfId="17" applyFont="1" applyFill="1" applyBorder="1" applyAlignment="1">
      <alignment horizontal="centerContinuous"/>
    </xf>
    <xf numFmtId="196" fontId="143" fillId="7" borderId="8" xfId="17" applyNumberFormat="1" applyFont="1" applyFill="1" applyBorder="1" applyAlignment="1">
      <alignment horizontal="center" vertical="center"/>
    </xf>
    <xf numFmtId="235" fontId="22" fillId="0" borderId="0" xfId="17" applyNumberFormat="1" applyFont="1" applyFill="1" applyBorder="1" applyAlignment="1">
      <alignment horizontal="center" vertical="center"/>
    </xf>
    <xf numFmtId="244" fontId="22" fillId="0" borderId="0" xfId="17" applyNumberFormat="1" applyFont="1" applyFill="1" applyBorder="1" applyAlignment="1">
      <alignment horizontal="center" vertical="center"/>
    </xf>
    <xf numFmtId="244" fontId="22" fillId="0" borderId="28" xfId="17" applyNumberFormat="1" applyFont="1" applyFill="1" applyBorder="1" applyAlignment="1">
      <alignment horizontal="center" vertical="center"/>
    </xf>
    <xf numFmtId="0" fontId="23" fillId="7" borderId="28" xfId="17" applyNumberFormat="1" applyFont="1" applyFill="1" applyBorder="1" applyAlignment="1">
      <alignment horizontal="centerContinuous" vertical="center"/>
    </xf>
    <xf numFmtId="0" fontId="19" fillId="7" borderId="18" xfId="17" applyFont="1" applyFill="1" applyBorder="1"/>
    <xf numFmtId="0" fontId="22" fillId="7" borderId="8" xfId="17" applyFont="1" applyFill="1" applyBorder="1" applyAlignment="1">
      <alignment vertical="center"/>
    </xf>
    <xf numFmtId="194" fontId="51" fillId="0" borderId="15" xfId="17" applyNumberFormat="1" applyFont="1" applyFill="1" applyBorder="1" applyAlignment="1">
      <alignment horizontal="center" vertical="center"/>
    </xf>
    <xf numFmtId="196" fontId="98" fillId="7" borderId="15" xfId="17" applyNumberFormat="1" applyFont="1" applyFill="1" applyBorder="1" applyAlignment="1">
      <alignment horizontal="center" vertical="center"/>
    </xf>
    <xf numFmtId="1" fontId="22" fillId="0" borderId="0" xfId="17" applyNumberFormat="1" applyFont="1" applyFill="1"/>
    <xf numFmtId="196" fontId="98" fillId="0" borderId="18" xfId="17" applyNumberFormat="1" applyFont="1" applyFill="1" applyBorder="1" applyAlignment="1">
      <alignment vertical="center"/>
    </xf>
    <xf numFmtId="196" fontId="98" fillId="0" borderId="8" xfId="17" applyNumberFormat="1" applyFont="1" applyFill="1" applyBorder="1" applyAlignment="1">
      <alignment vertical="center"/>
    </xf>
    <xf numFmtId="194" fontId="22" fillId="7" borderId="8" xfId="17" applyNumberFormat="1" applyFont="1" applyFill="1" applyBorder="1" applyAlignment="1">
      <alignment vertical="center"/>
    </xf>
    <xf numFmtId="244" fontId="22" fillId="0" borderId="0" xfId="17" applyNumberFormat="1" applyFont="1" applyFill="1" applyBorder="1" applyAlignment="1">
      <alignment horizontal="center"/>
    </xf>
    <xf numFmtId="279" fontId="27" fillId="0" borderId="0" xfId="17" applyNumberFormat="1" applyFont="1" applyFill="1" applyProtection="1">
      <protection locked="0"/>
    </xf>
    <xf numFmtId="279" fontId="27" fillId="0" borderId="0" xfId="17" applyNumberFormat="1" applyFont="1" applyFill="1" applyBorder="1" applyProtection="1">
      <protection locked="0"/>
    </xf>
    <xf numFmtId="279" fontId="27" fillId="0" borderId="0" xfId="17" applyNumberFormat="1" applyFont="1" applyFill="1" applyBorder="1" applyAlignment="1" applyProtection="1">
      <alignment horizontal="right"/>
    </xf>
    <xf numFmtId="49" fontId="22" fillId="7" borderId="28" xfId="17" applyNumberFormat="1" applyFont="1" applyFill="1" applyBorder="1" applyAlignment="1">
      <alignment vertical="center"/>
    </xf>
    <xf numFmtId="0" fontId="23" fillId="0" borderId="0" xfId="17" applyFont="1" applyFill="1" applyAlignment="1"/>
    <xf numFmtId="0" fontId="22" fillId="7" borderId="14" xfId="17" applyFont="1" applyFill="1" applyBorder="1" applyAlignment="1">
      <alignment horizontal="centerContinuous"/>
    </xf>
    <xf numFmtId="0" fontId="22" fillId="7" borderId="11" xfId="17" applyFont="1" applyFill="1" applyBorder="1" applyAlignment="1">
      <alignment horizontal="centerContinuous"/>
    </xf>
    <xf numFmtId="0" fontId="22" fillId="7" borderId="38" xfId="17" applyFont="1" applyFill="1" applyBorder="1" applyAlignment="1">
      <alignment horizontal="centerContinuous"/>
    </xf>
    <xf numFmtId="0" fontId="22" fillId="7" borderId="0" xfId="17" applyFont="1" applyFill="1" applyAlignment="1">
      <alignment vertical="center"/>
    </xf>
    <xf numFmtId="49" fontId="22" fillId="7" borderId="0" xfId="17" applyNumberFormat="1" applyFont="1" applyFill="1" applyAlignment="1">
      <alignment vertical="center"/>
    </xf>
    <xf numFmtId="0" fontId="22" fillId="7" borderId="0" xfId="17" applyFont="1" applyFill="1" applyAlignment="1">
      <alignment horizontal="centerContinuous" vertical="center"/>
    </xf>
    <xf numFmtId="49" fontId="23" fillId="7" borderId="0" xfId="17" applyNumberFormat="1" applyFont="1" applyFill="1" applyAlignment="1">
      <alignment horizontal="centerContinuous" vertical="center"/>
    </xf>
    <xf numFmtId="0" fontId="22" fillId="7" borderId="0" xfId="17" applyFont="1" applyFill="1" applyAlignment="1">
      <alignment horizontal="centerContinuous"/>
    </xf>
    <xf numFmtId="49" fontId="20" fillId="7" borderId="0" xfId="17" applyNumberFormat="1" applyFont="1" applyFill="1" applyAlignment="1">
      <alignment horizontal="centerContinuous"/>
    </xf>
    <xf numFmtId="237" fontId="126" fillId="0" borderId="0" xfId="17" applyNumberFormat="1" applyFont="1" applyFill="1" applyAlignment="1">
      <alignment vertical="center"/>
    </xf>
    <xf numFmtId="0" fontId="126" fillId="0" borderId="0" xfId="17" applyFont="1" applyFill="1" applyAlignment="1">
      <alignment vertical="center"/>
    </xf>
    <xf numFmtId="0" fontId="59" fillId="0" borderId="0" xfId="17" applyFont="1" applyFill="1"/>
    <xf numFmtId="0" fontId="127" fillId="0" borderId="0" xfId="17" applyFont="1" applyFill="1"/>
    <xf numFmtId="0" fontId="144" fillId="0" borderId="0" xfId="17" applyFont="1" applyFill="1"/>
    <xf numFmtId="0" fontId="130" fillId="0" borderId="0" xfId="17" applyFont="1" applyFill="1"/>
    <xf numFmtId="245" fontId="144" fillId="0" borderId="0" xfId="17" applyNumberFormat="1" applyFont="1" applyFill="1" applyProtection="1">
      <protection locked="0"/>
    </xf>
    <xf numFmtId="0" fontId="23" fillId="7" borderId="0" xfId="17" applyFont="1" applyFill="1"/>
    <xf numFmtId="0" fontId="126" fillId="7" borderId="0" xfId="17" applyFont="1" applyFill="1"/>
    <xf numFmtId="0" fontId="126" fillId="7" borderId="0" xfId="17" applyFont="1" applyFill="1" applyAlignment="1">
      <alignment vertical="center"/>
    </xf>
    <xf numFmtId="237" fontId="126" fillId="7" borderId="0" xfId="17" applyNumberFormat="1" applyFont="1" applyFill="1" applyAlignment="1">
      <alignment vertical="center"/>
    </xf>
    <xf numFmtId="0" fontId="23" fillId="7" borderId="0" xfId="17" applyFont="1" applyFill="1" applyAlignment="1">
      <alignment vertical="center"/>
    </xf>
    <xf numFmtId="0" fontId="20" fillId="7" borderId="0" xfId="17" applyFont="1" applyFill="1" applyAlignment="1">
      <alignment horizontal="centerContinuous"/>
    </xf>
    <xf numFmtId="0" fontId="23" fillId="7" borderId="0" xfId="17" applyFont="1" applyFill="1" applyAlignment="1">
      <alignment horizontal="centerContinuous" vertical="center"/>
    </xf>
    <xf numFmtId="0" fontId="22" fillId="7" borderId="28" xfId="17" applyFont="1" applyFill="1" applyBorder="1" applyAlignment="1">
      <alignment vertical="center"/>
    </xf>
    <xf numFmtId="0" fontId="23" fillId="7" borderId="28" xfId="17" applyFont="1" applyFill="1" applyBorder="1" applyAlignment="1">
      <alignment horizontal="centerContinuous" vertical="center"/>
    </xf>
    <xf numFmtId="0" fontId="44" fillId="7" borderId="28" xfId="17" applyFont="1" applyFill="1" applyBorder="1" applyAlignment="1">
      <alignment horizontal="centerContinuous" vertical="center"/>
    </xf>
    <xf numFmtId="0" fontId="44" fillId="7" borderId="0" xfId="17" applyFont="1" applyFill="1" applyBorder="1" applyAlignment="1">
      <alignment horizontal="centerContinuous" vertical="center"/>
    </xf>
    <xf numFmtId="0" fontId="44" fillId="7" borderId="15" xfId="17" applyFont="1" applyFill="1" applyBorder="1" applyAlignment="1">
      <alignment horizontal="centerContinuous" vertical="center"/>
    </xf>
    <xf numFmtId="194" fontId="22" fillId="7" borderId="0" xfId="17" applyNumberFormat="1" applyFont="1" applyFill="1" applyBorder="1" applyAlignment="1">
      <alignment horizontal="center"/>
    </xf>
    <xf numFmtId="194" fontId="22" fillId="7" borderId="15" xfId="17" applyNumberFormat="1" applyFont="1" applyFill="1" applyBorder="1" applyAlignment="1">
      <alignment horizontal="center"/>
    </xf>
    <xf numFmtId="244" fontId="22" fillId="7" borderId="0" xfId="17" applyNumberFormat="1" applyFont="1" applyFill="1"/>
    <xf numFmtId="167" fontId="22" fillId="7" borderId="27" xfId="17" applyNumberFormat="1" applyFont="1" applyFill="1" applyBorder="1" applyAlignment="1">
      <alignment vertical="center"/>
    </xf>
    <xf numFmtId="0" fontId="19" fillId="7" borderId="8" xfId="17" applyFont="1" applyFill="1" applyBorder="1"/>
    <xf numFmtId="167" fontId="22" fillId="7" borderId="23" xfId="17" applyNumberFormat="1" applyFont="1" applyFill="1" applyBorder="1" applyAlignment="1">
      <alignment vertical="center"/>
    </xf>
    <xf numFmtId="0" fontId="19" fillId="7" borderId="0" xfId="17" applyFont="1" applyFill="1" applyBorder="1"/>
    <xf numFmtId="0" fontId="19" fillId="7" borderId="15" xfId="17" applyFont="1" applyFill="1" applyBorder="1"/>
    <xf numFmtId="194" fontId="51" fillId="7" borderId="15" xfId="17" applyNumberFormat="1" applyFont="1" applyFill="1" applyBorder="1" applyAlignment="1">
      <alignment horizontal="center" vertical="center"/>
    </xf>
    <xf numFmtId="194" fontId="51" fillId="7" borderId="8" xfId="17" applyNumberFormat="1" applyFont="1" applyFill="1" applyBorder="1" applyAlignment="1">
      <alignment horizontal="center" vertical="center"/>
    </xf>
    <xf numFmtId="194" fontId="22" fillId="7" borderId="18" xfId="17" applyNumberFormat="1" applyFont="1" applyFill="1" applyBorder="1" applyAlignment="1">
      <alignment horizontal="center" vertical="center"/>
    </xf>
    <xf numFmtId="194" fontId="22" fillId="7" borderId="15" xfId="17" applyNumberFormat="1" applyFont="1" applyFill="1" applyBorder="1" applyAlignment="1">
      <alignment horizontal="center" vertical="center"/>
    </xf>
    <xf numFmtId="0" fontId="109" fillId="7" borderId="28" xfId="17" applyFont="1" applyFill="1" applyBorder="1" applyAlignment="1">
      <alignment horizontal="centerContinuous" vertical="center"/>
    </xf>
    <xf numFmtId="194" fontId="19" fillId="7" borderId="0" xfId="17" applyNumberFormat="1" applyFont="1" applyFill="1"/>
    <xf numFmtId="194" fontId="51" fillId="7" borderId="18" xfId="17" applyNumberFormat="1" applyFont="1" applyFill="1" applyBorder="1" applyAlignment="1">
      <alignment horizontal="center" vertical="center"/>
    </xf>
    <xf numFmtId="167" fontId="22" fillId="7" borderId="42" xfId="17" applyNumberFormat="1" applyFont="1" applyFill="1" applyBorder="1" applyAlignment="1">
      <alignment vertical="center"/>
    </xf>
    <xf numFmtId="194" fontId="51" fillId="7" borderId="52" xfId="17" applyNumberFormat="1" applyFont="1" applyFill="1" applyBorder="1" applyAlignment="1">
      <alignment horizontal="center" vertical="center"/>
    </xf>
    <xf numFmtId="194" fontId="51" fillId="7" borderId="44" xfId="17" applyNumberFormat="1" applyFont="1" applyFill="1" applyBorder="1" applyAlignment="1">
      <alignment horizontal="center" vertical="center"/>
    </xf>
    <xf numFmtId="167" fontId="22" fillId="7" borderId="0" xfId="17" applyNumberFormat="1" applyFont="1" applyFill="1" applyBorder="1" applyAlignment="1">
      <alignment vertical="center"/>
    </xf>
    <xf numFmtId="166" fontId="22" fillId="7" borderId="0" xfId="17" applyNumberFormat="1" applyFont="1" applyFill="1" applyAlignment="1">
      <alignment vertical="center"/>
    </xf>
    <xf numFmtId="244" fontId="22" fillId="7" borderId="0" xfId="17" applyNumberFormat="1" applyFont="1" applyFill="1" applyAlignment="1">
      <alignment horizontal="center"/>
    </xf>
    <xf numFmtId="244" fontId="23" fillId="7" borderId="0" xfId="17" applyNumberFormat="1" applyFont="1" applyFill="1"/>
    <xf numFmtId="0" fontId="22" fillId="7" borderId="0" xfId="17" applyFont="1" applyFill="1" applyAlignment="1">
      <alignment horizontal="right" vertical="center"/>
    </xf>
    <xf numFmtId="194" fontId="22" fillId="7" borderId="0" xfId="17" applyNumberFormat="1" applyFont="1" applyFill="1" applyAlignment="1">
      <alignment vertical="center"/>
    </xf>
    <xf numFmtId="0" fontId="22" fillId="7" borderId="0" xfId="17" applyFont="1" applyFill="1" applyBorder="1" applyAlignment="1"/>
    <xf numFmtId="0" fontId="22" fillId="7" borderId="0" xfId="17" applyFont="1" applyFill="1" applyAlignment="1"/>
    <xf numFmtId="0" fontId="22" fillId="7" borderId="67" xfId="17" applyFont="1" applyFill="1" applyBorder="1"/>
    <xf numFmtId="166" fontId="51" fillId="7" borderId="65" xfId="17" applyNumberFormat="1" applyFont="1" applyFill="1" applyBorder="1" applyAlignment="1">
      <alignment horizontal="center"/>
    </xf>
    <xf numFmtId="0" fontId="22" fillId="7" borderId="65" xfId="17" applyFont="1" applyFill="1" applyBorder="1"/>
    <xf numFmtId="166" fontId="22" fillId="7" borderId="65" xfId="17" applyNumberFormat="1" applyFont="1" applyFill="1" applyBorder="1" applyAlignment="1">
      <alignment horizontal="center"/>
    </xf>
    <xf numFmtId="166" fontId="22" fillId="7" borderId="65" xfId="17" applyNumberFormat="1" applyFont="1" applyFill="1" applyBorder="1"/>
    <xf numFmtId="194" fontId="51" fillId="7" borderId="65" xfId="17" applyNumberFormat="1" applyFont="1" applyFill="1" applyBorder="1" applyAlignment="1">
      <alignment horizontal="right"/>
    </xf>
    <xf numFmtId="0" fontId="51" fillId="7" borderId="65" xfId="17" applyFont="1" applyFill="1" applyBorder="1"/>
    <xf numFmtId="194" fontId="22" fillId="0" borderId="65" xfId="17" applyNumberFormat="1" applyFont="1" applyFill="1" applyBorder="1" applyAlignment="1">
      <alignment horizontal="right"/>
    </xf>
    <xf numFmtId="0" fontId="19" fillId="7" borderId="94" xfId="17" applyFont="1" applyFill="1" applyBorder="1"/>
    <xf numFmtId="167" fontId="22" fillId="7" borderId="64" xfId="17" applyNumberFormat="1" applyFont="1" applyFill="1" applyBorder="1" applyAlignment="1">
      <alignment vertical="center"/>
    </xf>
    <xf numFmtId="0" fontId="22" fillId="7" borderId="44" xfId="17" applyFont="1" applyFill="1" applyBorder="1"/>
    <xf numFmtId="166" fontId="51" fillId="7" borderId="52" xfId="17" applyNumberFormat="1" applyFont="1" applyFill="1" applyBorder="1" applyAlignment="1">
      <alignment horizontal="center" vertical="center"/>
    </xf>
    <xf numFmtId="0" fontId="22" fillId="7" borderId="52" xfId="17" applyFont="1" applyFill="1" applyBorder="1"/>
    <xf numFmtId="166" fontId="22" fillId="7" borderId="52" xfId="17" applyNumberFormat="1" applyFont="1" applyFill="1" applyBorder="1" applyAlignment="1">
      <alignment horizontal="center" vertical="center"/>
    </xf>
    <xf numFmtId="0" fontId="22" fillId="7" borderId="52" xfId="17" applyFont="1" applyFill="1" applyBorder="1" applyAlignment="1">
      <alignment vertical="center"/>
    </xf>
    <xf numFmtId="0" fontId="51" fillId="7" borderId="52" xfId="17" applyFont="1" applyFill="1" applyBorder="1" applyAlignment="1">
      <alignment horizontal="right" vertical="center"/>
    </xf>
    <xf numFmtId="0" fontId="51" fillId="7" borderId="52" xfId="17" applyFont="1" applyFill="1" applyBorder="1" applyAlignment="1">
      <alignment horizontal="center" vertical="center"/>
    </xf>
    <xf numFmtId="166" fontId="51" fillId="7" borderId="52" xfId="17" applyNumberFormat="1" applyFont="1" applyFill="1" applyBorder="1" applyAlignment="1">
      <alignment horizontal="right" vertical="center"/>
    </xf>
    <xf numFmtId="194" fontId="22" fillId="7" borderId="8" xfId="17" applyNumberFormat="1" applyFont="1" applyFill="1" applyBorder="1" applyAlignment="1">
      <alignment horizontal="left" vertical="center"/>
    </xf>
    <xf numFmtId="194" fontId="22" fillId="7" borderId="8" xfId="17" applyNumberFormat="1" applyFont="1" applyFill="1" applyBorder="1" applyAlignment="1">
      <alignment horizontal="right" vertical="center"/>
    </xf>
    <xf numFmtId="0" fontId="22" fillId="7" borderId="7" xfId="17" applyFont="1" applyFill="1" applyBorder="1" applyAlignment="1">
      <alignment vertical="center"/>
    </xf>
    <xf numFmtId="0" fontId="19" fillId="7" borderId="33" xfId="17" applyFont="1" applyFill="1" applyBorder="1"/>
    <xf numFmtId="194" fontId="51" fillId="7" borderId="0" xfId="17" applyNumberFormat="1" applyFont="1" applyFill="1" applyBorder="1" applyAlignment="1">
      <alignment horizontal="right" vertical="center"/>
    </xf>
    <xf numFmtId="194" fontId="22" fillId="7" borderId="0" xfId="17" applyNumberFormat="1" applyFont="1" applyFill="1" applyBorder="1" applyAlignment="1">
      <alignment horizontal="left" vertical="center"/>
    </xf>
    <xf numFmtId="194" fontId="22" fillId="7" borderId="0" xfId="17" applyNumberFormat="1" applyFont="1" applyFill="1" applyBorder="1" applyAlignment="1">
      <alignment horizontal="right" vertical="center"/>
    </xf>
    <xf numFmtId="0" fontId="22" fillId="7" borderId="20" xfId="17" applyFont="1" applyFill="1" applyBorder="1" applyAlignment="1">
      <alignment horizontal="left" vertical="center"/>
    </xf>
    <xf numFmtId="0" fontId="19" fillId="7" borderId="28" xfId="17" applyFont="1" applyFill="1" applyBorder="1"/>
    <xf numFmtId="0" fontId="22" fillId="7" borderId="20" xfId="17" applyFont="1" applyFill="1" applyBorder="1" applyAlignment="1">
      <alignment vertical="center"/>
    </xf>
    <xf numFmtId="166" fontId="22" fillId="7" borderId="0" xfId="17" applyNumberFormat="1" applyFont="1" applyFill="1" applyAlignment="1">
      <alignment horizontal="center"/>
    </xf>
    <xf numFmtId="0" fontId="22" fillId="7" borderId="20" xfId="17" applyFont="1" applyFill="1" applyBorder="1" applyAlignment="1">
      <alignment horizontal="left" vertical="center" indent="1"/>
    </xf>
    <xf numFmtId="166" fontId="19" fillId="7" borderId="0" xfId="17" applyNumberFormat="1" applyFont="1" applyFill="1"/>
    <xf numFmtId="0" fontId="19" fillId="7" borderId="15" xfId="17" applyFont="1" applyFill="1" applyBorder="1" applyAlignment="1">
      <alignment horizontal="centerContinuous" vertical="center"/>
    </xf>
    <xf numFmtId="0" fontId="19" fillId="7" borderId="0" xfId="17" applyFont="1" applyFill="1" applyBorder="1" applyAlignment="1">
      <alignment horizontal="centerContinuous" vertical="center"/>
    </xf>
    <xf numFmtId="0" fontId="19" fillId="7" borderId="0" xfId="17" applyFont="1" applyFill="1" applyBorder="1" applyAlignment="1">
      <alignment horizontal="centerContinuous"/>
    </xf>
    <xf numFmtId="0" fontId="44" fillId="7" borderId="0" xfId="17" applyFont="1" applyFill="1" applyBorder="1" applyAlignment="1">
      <alignment horizontal="centerContinuous"/>
    </xf>
    <xf numFmtId="194" fontId="51" fillId="7" borderId="0" xfId="17" applyNumberFormat="1" applyFont="1" applyFill="1" applyBorder="1" applyAlignment="1">
      <alignment horizontal="left" vertical="center"/>
    </xf>
    <xf numFmtId="0" fontId="23" fillId="7" borderId="0" xfId="17" applyFont="1" applyFill="1" applyBorder="1" applyAlignment="1">
      <alignment horizontal="centerContinuous" vertical="center"/>
    </xf>
    <xf numFmtId="0" fontId="20" fillId="7" borderId="15" xfId="17" applyFont="1" applyFill="1" applyBorder="1"/>
    <xf numFmtId="0" fontId="19" fillId="7" borderId="0" xfId="17" applyNumberFormat="1" applyFont="1" applyFill="1"/>
    <xf numFmtId="0" fontId="19" fillId="7" borderId="0" xfId="17" applyFont="1" applyFill="1" applyAlignment="1">
      <alignment horizontal="centerContinuous" vertical="center"/>
    </xf>
    <xf numFmtId="0" fontId="22" fillId="7" borderId="0" xfId="17" applyFont="1" applyFill="1" applyAlignment="1">
      <alignment horizontal="centerContinuous" vertical="top"/>
    </xf>
    <xf numFmtId="0" fontId="23" fillId="7" borderId="0" xfId="17" applyFont="1" applyFill="1" applyAlignment="1">
      <alignment horizontal="centerContinuous" vertical="top"/>
    </xf>
    <xf numFmtId="0" fontId="22" fillId="7" borderId="0" xfId="17" applyFont="1" applyFill="1" applyAlignment="1">
      <alignment horizontal="center"/>
    </xf>
    <xf numFmtId="0" fontId="20" fillId="7" borderId="0" xfId="17" applyFont="1" applyFill="1"/>
    <xf numFmtId="0" fontId="138" fillId="7" borderId="0" xfId="17" applyFont="1" applyFill="1" applyAlignment="1">
      <alignment vertical="center"/>
    </xf>
    <xf numFmtId="0" fontId="59" fillId="7" borderId="0" xfId="17" applyFont="1" applyFill="1"/>
    <xf numFmtId="194" fontId="22" fillId="0" borderId="0" xfId="17" applyNumberFormat="1" applyFont="1" applyFill="1" applyAlignment="1">
      <alignment vertical="center"/>
    </xf>
    <xf numFmtId="166" fontId="22" fillId="0" borderId="0" xfId="17" applyNumberFormat="1" applyFont="1" applyFill="1" applyAlignment="1">
      <alignment vertical="center"/>
    </xf>
    <xf numFmtId="166" fontId="23" fillId="0" borderId="0" xfId="17" applyNumberFormat="1" applyFont="1" applyFill="1" applyBorder="1"/>
    <xf numFmtId="194" fontId="23" fillId="0" borderId="0" xfId="17" applyNumberFormat="1" applyFont="1" applyFill="1" applyBorder="1"/>
    <xf numFmtId="166" fontId="22" fillId="0" borderId="0" xfId="17" applyNumberFormat="1" applyFont="1" applyFill="1" applyBorder="1"/>
    <xf numFmtId="0" fontId="19" fillId="0" borderId="67" xfId="17" applyFont="1" applyFill="1" applyBorder="1"/>
    <xf numFmtId="166" fontId="51" fillId="0" borderId="65" xfId="17" applyNumberFormat="1" applyFont="1" applyFill="1" applyBorder="1" applyAlignment="1">
      <alignment horizontal="center"/>
    </xf>
    <xf numFmtId="0" fontId="22" fillId="0" borderId="65" xfId="17" applyFont="1" applyFill="1" applyBorder="1"/>
    <xf numFmtId="166" fontId="22" fillId="0" borderId="65" xfId="17" applyNumberFormat="1" applyFont="1" applyFill="1" applyBorder="1" applyAlignment="1">
      <alignment horizontal="center"/>
    </xf>
    <xf numFmtId="0" fontId="19" fillId="0" borderId="94" xfId="17" applyFont="1" applyFill="1" applyBorder="1"/>
    <xf numFmtId="167" fontId="22" fillId="0" borderId="64" xfId="17" applyNumberFormat="1" applyFont="1" applyFill="1" applyBorder="1" applyAlignment="1">
      <alignment vertical="center"/>
    </xf>
    <xf numFmtId="166" fontId="22" fillId="0" borderId="0" xfId="17" applyNumberFormat="1" applyFont="1" applyFill="1" applyBorder="1" applyAlignment="1">
      <alignment vertical="center"/>
    </xf>
    <xf numFmtId="0" fontId="22" fillId="0" borderId="44" xfId="17" applyFont="1" applyFill="1" applyBorder="1" applyAlignment="1">
      <alignment vertical="center"/>
    </xf>
    <xf numFmtId="166" fontId="51" fillId="0" borderId="52" xfId="17" applyNumberFormat="1" applyFont="1" applyFill="1" applyBorder="1" applyAlignment="1">
      <alignment horizontal="center" vertical="center"/>
    </xf>
    <xf numFmtId="0" fontId="22" fillId="0" borderId="52" xfId="17" applyFont="1" applyFill="1" applyBorder="1" applyAlignment="1">
      <alignment vertical="center"/>
    </xf>
    <xf numFmtId="166" fontId="22" fillId="0" borderId="52" xfId="17" applyNumberFormat="1" applyFont="1" applyFill="1" applyBorder="1" applyAlignment="1">
      <alignment horizontal="center" vertical="center"/>
    </xf>
    <xf numFmtId="194" fontId="22" fillId="0" borderId="18" xfId="17" applyNumberFormat="1" applyFont="1" applyFill="1" applyBorder="1" applyAlignment="1">
      <alignment horizontal="left" vertical="center"/>
    </xf>
    <xf numFmtId="194" fontId="22" fillId="0" borderId="8" xfId="17" applyNumberFormat="1" applyFont="1" applyFill="1" applyBorder="1" applyAlignment="1">
      <alignment horizontal="right" vertical="center"/>
    </xf>
    <xf numFmtId="194" fontId="22" fillId="0" borderId="8" xfId="17" applyNumberFormat="1" applyFont="1" applyFill="1" applyBorder="1" applyAlignment="1">
      <alignment horizontal="left" vertical="center"/>
    </xf>
    <xf numFmtId="0" fontId="22" fillId="0" borderId="7" xfId="17" applyFont="1" applyFill="1" applyBorder="1" applyAlignment="1">
      <alignment vertical="center"/>
    </xf>
    <xf numFmtId="194" fontId="22" fillId="0" borderId="15" xfId="17" applyNumberFormat="1" applyFont="1" applyFill="1" applyBorder="1" applyAlignment="1">
      <alignment horizontal="center" vertical="center"/>
    </xf>
    <xf numFmtId="194" fontId="51" fillId="0" borderId="0" xfId="17" applyNumberFormat="1" applyFont="1" applyFill="1" applyBorder="1" applyAlignment="1">
      <alignment horizontal="right" vertical="center"/>
    </xf>
    <xf numFmtId="194" fontId="22" fillId="0" borderId="0" xfId="17" applyNumberFormat="1" applyFont="1" applyFill="1" applyBorder="1" applyAlignment="1">
      <alignment horizontal="right" vertical="center"/>
    </xf>
    <xf numFmtId="0" fontId="22" fillId="0" borderId="20" xfId="17" applyFont="1" applyFill="1" applyBorder="1" applyAlignment="1">
      <alignment horizontal="left" vertical="center"/>
    </xf>
    <xf numFmtId="194" fontId="22" fillId="0" borderId="18" xfId="17" applyNumberFormat="1" applyFont="1" applyFill="1" applyBorder="1" applyAlignment="1">
      <alignment horizontal="center" vertical="center"/>
    </xf>
    <xf numFmtId="0" fontId="22" fillId="0" borderId="20" xfId="17" applyFont="1" applyFill="1" applyBorder="1" applyAlignment="1">
      <alignment horizontal="left" vertical="center" indent="1"/>
    </xf>
    <xf numFmtId="0" fontId="22" fillId="0" borderId="15" xfId="17" applyFont="1" applyFill="1" applyBorder="1" applyAlignment="1">
      <alignment horizontal="centerContinuous"/>
    </xf>
    <xf numFmtId="0" fontId="22" fillId="0" borderId="0" xfId="17" applyFont="1" applyFill="1" applyBorder="1" applyAlignment="1">
      <alignment horizontal="centerContinuous"/>
    </xf>
    <xf numFmtId="0" fontId="44" fillId="0" borderId="0" xfId="17" applyFont="1" applyFill="1" applyBorder="1" applyAlignment="1">
      <alignment horizontal="centerContinuous"/>
    </xf>
    <xf numFmtId="0" fontId="109" fillId="0" borderId="15" xfId="17" applyFont="1" applyFill="1" applyBorder="1" applyAlignment="1">
      <alignment horizontal="centerContinuous" vertical="center"/>
    </xf>
    <xf numFmtId="0" fontId="109" fillId="0" borderId="0" xfId="17" applyFont="1" applyFill="1" applyBorder="1" applyAlignment="1">
      <alignment horizontal="centerContinuous" vertical="center"/>
    </xf>
    <xf numFmtId="0" fontId="109" fillId="0" borderId="28" xfId="17" applyFont="1" applyFill="1" applyBorder="1" applyAlignment="1">
      <alignment horizontal="centerContinuous" vertical="center"/>
    </xf>
    <xf numFmtId="0" fontId="23" fillId="0" borderId="0" xfId="17" applyFont="1" applyFill="1" applyBorder="1" applyAlignment="1">
      <alignment horizontal="centerContinuous" vertical="center"/>
    </xf>
    <xf numFmtId="0" fontId="22" fillId="0" borderId="0" xfId="17" applyFont="1" applyFill="1" applyAlignment="1"/>
    <xf numFmtId="0" fontId="22" fillId="0" borderId="10" xfId="17" applyFont="1" applyFill="1" applyBorder="1" applyAlignment="1">
      <alignment horizontal="centerContinuous" vertical="center"/>
    </xf>
    <xf numFmtId="0" fontId="22" fillId="0" borderId="12" xfId="17" applyFont="1" applyFill="1" applyBorder="1" applyAlignment="1">
      <alignment horizontal="centerContinuous" vertical="center"/>
    </xf>
    <xf numFmtId="0" fontId="22" fillId="0" borderId="22" xfId="17" applyFont="1" applyFill="1" applyBorder="1" applyAlignment="1">
      <alignment horizontal="centerContinuous" vertical="center"/>
    </xf>
    <xf numFmtId="0" fontId="22" fillId="0" borderId="13" xfId="17" applyFont="1" applyFill="1" applyBorder="1" applyAlignment="1">
      <alignment horizontal="centerContinuous" vertical="center"/>
    </xf>
    <xf numFmtId="0" fontId="23" fillId="0" borderId="0" xfId="17" applyFont="1" applyFill="1" applyAlignment="1">
      <alignment horizontal="centerContinuous" vertical="center"/>
    </xf>
    <xf numFmtId="14" fontId="23" fillId="0" borderId="0" xfId="17" applyNumberFormat="1" applyFont="1" applyFill="1"/>
    <xf numFmtId="0" fontId="34" fillId="0" borderId="0" xfId="3" applyFont="1" applyFill="1" applyAlignment="1">
      <alignment vertical="center"/>
    </xf>
    <xf numFmtId="0" fontId="34" fillId="0" borderId="0" xfId="3" applyFont="1" applyFill="1" applyAlignment="1" applyProtection="1">
      <alignment vertical="center"/>
    </xf>
    <xf numFmtId="0" fontId="45" fillId="0" borderId="0" xfId="3" applyFont="1" applyFill="1" applyAlignment="1">
      <alignment vertical="top"/>
    </xf>
    <xf numFmtId="0" fontId="58" fillId="0" borderId="0" xfId="3" applyFont="1" applyFill="1" applyBorder="1" applyAlignment="1">
      <alignment horizontal="center" vertical="center"/>
    </xf>
    <xf numFmtId="196" fontId="34" fillId="0" borderId="0" xfId="3" applyNumberFormat="1" applyFont="1" applyFill="1" applyBorder="1" applyAlignment="1">
      <alignment horizontal="right" vertical="center"/>
    </xf>
    <xf numFmtId="0" fontId="34" fillId="0" borderId="0" xfId="3" applyNumberFormat="1" applyFont="1" applyFill="1" applyBorder="1" applyAlignment="1">
      <alignment horizontal="left" vertical="center"/>
    </xf>
    <xf numFmtId="251" fontId="58" fillId="0" borderId="17" xfId="3" applyNumberFormat="1" applyFont="1" applyFill="1" applyBorder="1" applyAlignment="1">
      <alignment horizontal="center" vertical="center"/>
    </xf>
    <xf numFmtId="251" fontId="58" fillId="0" borderId="21" xfId="3" applyNumberFormat="1" applyFont="1" applyFill="1" applyBorder="1" applyAlignment="1">
      <alignment horizontal="center" vertical="center"/>
    </xf>
    <xf numFmtId="251" fontId="58" fillId="0" borderId="16" xfId="3" applyNumberFormat="1" applyFont="1" applyFill="1" applyBorder="1" applyAlignment="1">
      <alignment horizontal="center" vertical="center"/>
    </xf>
    <xf numFmtId="251" fontId="58" fillId="0" borderId="45" xfId="3" applyNumberFormat="1" applyFont="1" applyFill="1" applyBorder="1" applyAlignment="1">
      <alignment horizontal="center" vertical="center"/>
    </xf>
    <xf numFmtId="196" fontId="34" fillId="0" borderId="16" xfId="3" applyNumberFormat="1" applyFont="1" applyFill="1" applyBorder="1" applyAlignment="1">
      <alignment horizontal="right" vertical="center" indent="1"/>
    </xf>
    <xf numFmtId="196" fontId="34" fillId="0" borderId="16" xfId="3" applyNumberFormat="1" applyFont="1" applyFill="1" applyBorder="1" applyAlignment="1">
      <alignment horizontal="right" vertical="center"/>
    </xf>
    <xf numFmtId="168" fontId="58" fillId="0" borderId="21" xfId="3" applyNumberFormat="1" applyFont="1" applyFill="1" applyBorder="1" applyAlignment="1">
      <alignment horizontal="center" vertical="center"/>
    </xf>
    <xf numFmtId="49" fontId="34" fillId="0" borderId="24" xfId="3" applyNumberFormat="1" applyFont="1" applyFill="1" applyBorder="1" applyAlignment="1" applyProtection="1">
      <alignment horizontal="left" vertical="center"/>
    </xf>
    <xf numFmtId="251" fontId="58" fillId="0" borderId="15" xfId="3" applyNumberFormat="1" applyFont="1" applyFill="1" applyBorder="1" applyAlignment="1">
      <alignment horizontal="center" vertical="center"/>
    </xf>
    <xf numFmtId="251" fontId="58" fillId="0" borderId="20" xfId="3" applyNumberFormat="1" applyFont="1" applyFill="1" applyBorder="1" applyAlignment="1">
      <alignment horizontal="center" vertical="center"/>
    </xf>
    <xf numFmtId="251" fontId="58" fillId="0" borderId="0" xfId="3" applyNumberFormat="1" applyFont="1" applyFill="1" applyBorder="1" applyAlignment="1">
      <alignment horizontal="center" vertical="center"/>
    </xf>
    <xf numFmtId="251" fontId="58" fillId="0" borderId="41" xfId="3" applyNumberFormat="1" applyFont="1" applyFill="1" applyBorder="1" applyAlignment="1">
      <alignment horizontal="center" vertical="center"/>
    </xf>
    <xf numFmtId="196" fontId="34" fillId="0" borderId="0" xfId="3" applyNumberFormat="1" applyFont="1" applyFill="1" applyBorder="1" applyAlignment="1">
      <alignment horizontal="right" vertical="center" indent="1"/>
    </xf>
    <xf numFmtId="168" fontId="58" fillId="0" borderId="20" xfId="3" applyNumberFormat="1" applyFont="1" applyFill="1" applyBorder="1" applyAlignment="1">
      <alignment horizontal="center" vertical="center"/>
    </xf>
    <xf numFmtId="49" fontId="34" fillId="0" borderId="23" xfId="3" applyNumberFormat="1" applyFont="1" applyFill="1" applyBorder="1" applyAlignment="1" applyProtection="1">
      <alignment horizontal="left" vertical="center"/>
    </xf>
    <xf numFmtId="49" fontId="34" fillId="0" borderId="23" xfId="3" applyNumberFormat="1" applyFont="1" applyFill="1" applyBorder="1" applyAlignment="1" applyProtection="1">
      <alignment horizontal="left" vertical="center" indent="2"/>
    </xf>
    <xf numFmtId="49" fontId="34" fillId="0" borderId="23" xfId="3" applyNumberFormat="1" applyFont="1" applyFill="1" applyBorder="1" applyAlignment="1" applyProtection="1">
      <alignment horizontal="left" indent="1"/>
    </xf>
    <xf numFmtId="49" fontId="34" fillId="0" borderId="23" xfId="3" applyNumberFormat="1" applyFont="1" applyFill="1" applyBorder="1" applyAlignment="1" applyProtection="1">
      <alignment horizontal="left" vertical="center" indent="1"/>
    </xf>
    <xf numFmtId="49" fontId="34" fillId="0" borderId="23" xfId="3" applyNumberFormat="1" applyFont="1" applyFill="1" applyBorder="1" applyAlignment="1" applyProtection="1">
      <alignment horizontal="left"/>
    </xf>
    <xf numFmtId="251" fontId="58" fillId="0" borderId="44" xfId="3" applyNumberFormat="1" applyFont="1" applyFill="1" applyBorder="1" applyAlignment="1">
      <alignment horizontal="center" vertical="center"/>
    </xf>
    <xf numFmtId="251" fontId="58" fillId="0" borderId="43" xfId="3" applyNumberFormat="1" applyFont="1" applyFill="1" applyBorder="1" applyAlignment="1">
      <alignment horizontal="center" vertical="center"/>
    </xf>
    <xf numFmtId="251" fontId="58" fillId="0" borderId="52" xfId="3" applyNumberFormat="1" applyFont="1" applyFill="1" applyBorder="1" applyAlignment="1">
      <alignment horizontal="center" vertical="center"/>
    </xf>
    <xf numFmtId="251" fontId="58" fillId="0" borderId="31" xfId="3" applyNumberFormat="1" applyFont="1" applyFill="1" applyBorder="1" applyAlignment="1">
      <alignment horizontal="center" vertical="center"/>
    </xf>
    <xf numFmtId="196" fontId="34" fillId="0" borderId="52" xfId="3" applyNumberFormat="1" applyFont="1" applyFill="1" applyBorder="1" applyAlignment="1">
      <alignment horizontal="right" vertical="center" indent="1"/>
    </xf>
    <xf numFmtId="196" fontId="34" fillId="0" borderId="52" xfId="3" applyNumberFormat="1" applyFont="1" applyFill="1" applyBorder="1" applyAlignment="1">
      <alignment horizontal="right" vertical="center"/>
    </xf>
    <xf numFmtId="168" fontId="58" fillId="0" borderId="43" xfId="3" applyNumberFormat="1" applyFont="1" applyFill="1" applyBorder="1" applyAlignment="1">
      <alignment horizontal="center" vertical="center"/>
    </xf>
    <xf numFmtId="49" fontId="145" fillId="0" borderId="42" xfId="3" applyNumberFormat="1" applyFont="1" applyFill="1" applyBorder="1" applyAlignment="1" applyProtection="1">
      <alignment horizontal="left" vertical="center"/>
    </xf>
    <xf numFmtId="251" fontId="58" fillId="0" borderId="15" xfId="3" applyNumberFormat="1" applyFont="1" applyFill="1" applyBorder="1" applyAlignment="1">
      <alignment horizontal="center" vertical="top"/>
    </xf>
    <xf numFmtId="251" fontId="58" fillId="0" borderId="20" xfId="3" applyNumberFormat="1" applyFont="1" applyFill="1" applyBorder="1" applyAlignment="1">
      <alignment horizontal="center" vertical="top"/>
    </xf>
    <xf numFmtId="251" fontId="58" fillId="0" borderId="0" xfId="3" applyNumberFormat="1" applyFont="1" applyFill="1" applyBorder="1" applyAlignment="1">
      <alignment horizontal="center" vertical="top"/>
    </xf>
    <xf numFmtId="251" fontId="58" fillId="0" borderId="41" xfId="3" applyNumberFormat="1" applyFont="1" applyFill="1" applyBorder="1" applyAlignment="1">
      <alignment horizontal="center" vertical="top"/>
    </xf>
    <xf numFmtId="196" fontId="34" fillId="0" borderId="0" xfId="3" applyNumberFormat="1" applyFont="1" applyFill="1" applyBorder="1" applyAlignment="1">
      <alignment horizontal="right" vertical="top" indent="1"/>
    </xf>
    <xf numFmtId="196" fontId="34" fillId="0" borderId="0" xfId="3" applyNumberFormat="1" applyFont="1" applyFill="1" applyBorder="1" applyAlignment="1">
      <alignment horizontal="right" vertical="top"/>
    </xf>
    <xf numFmtId="168" fontId="58" fillId="0" borderId="20" xfId="3" applyNumberFormat="1" applyFont="1" applyFill="1" applyBorder="1" applyAlignment="1">
      <alignment horizontal="center" vertical="top"/>
    </xf>
    <xf numFmtId="49" fontId="34" fillId="0" borderId="23" xfId="3" applyNumberFormat="1" applyFont="1" applyFill="1" applyBorder="1" applyAlignment="1" applyProtection="1">
      <alignment horizontal="left" vertical="top" indent="1"/>
    </xf>
    <xf numFmtId="251" fontId="58" fillId="0" borderId="15" xfId="3" applyNumberFormat="1" applyFont="1" applyFill="1" applyBorder="1" applyAlignment="1">
      <alignment horizontal="center"/>
    </xf>
    <xf numFmtId="251" fontId="58" fillId="0" borderId="20" xfId="3" applyNumberFormat="1" applyFont="1" applyFill="1" applyBorder="1" applyAlignment="1">
      <alignment horizontal="center"/>
    </xf>
    <xf numFmtId="251" fontId="58" fillId="0" borderId="0" xfId="3" applyNumberFormat="1" applyFont="1" applyFill="1" applyBorder="1" applyAlignment="1">
      <alignment horizontal="center"/>
    </xf>
    <xf numFmtId="251" fontId="58" fillId="0" borderId="41" xfId="3" applyNumberFormat="1" applyFont="1" applyFill="1" applyBorder="1" applyAlignment="1">
      <alignment horizontal="center"/>
    </xf>
    <xf numFmtId="196" fontId="34" fillId="0" borderId="0" xfId="3" applyNumberFormat="1" applyFont="1" applyFill="1" applyBorder="1" applyAlignment="1">
      <alignment horizontal="right" indent="1"/>
    </xf>
    <xf numFmtId="196" fontId="34" fillId="0" borderId="0" xfId="3" applyNumberFormat="1" applyFont="1" applyFill="1" applyBorder="1" applyAlignment="1">
      <alignment horizontal="right"/>
    </xf>
    <xf numFmtId="168" fontId="58" fillId="0" borderId="20" xfId="3" applyNumberFormat="1" applyFont="1" applyFill="1" applyBorder="1" applyAlignment="1">
      <alignment horizontal="center"/>
    </xf>
    <xf numFmtId="0" fontId="45" fillId="0" borderId="0" xfId="3" applyFont="1" applyFill="1" applyAlignment="1"/>
    <xf numFmtId="49" fontId="34" fillId="0" borderId="23" xfId="3" applyNumberFormat="1" applyFont="1" applyFill="1" applyBorder="1" applyAlignment="1" applyProtection="1">
      <alignment horizontal="left" vertical="top" wrapText="1"/>
    </xf>
    <xf numFmtId="168" fontId="58" fillId="0" borderId="20" xfId="3" applyNumberFormat="1" applyFont="1" applyFill="1" applyBorder="1" applyAlignment="1" applyProtection="1">
      <alignment horizontal="center"/>
    </xf>
    <xf numFmtId="168" fontId="58" fillId="0" borderId="41" xfId="3" applyNumberFormat="1" applyFont="1" applyFill="1" applyBorder="1" applyAlignment="1">
      <alignment horizontal="center" vertical="center"/>
    </xf>
    <xf numFmtId="0" fontId="34" fillId="0" borderId="28" xfId="3" applyFont="1" applyFill="1" applyBorder="1" applyAlignment="1">
      <alignment horizontal="left" vertical="center" indent="1"/>
    </xf>
    <xf numFmtId="49" fontId="34" fillId="0" borderId="28" xfId="3" applyNumberFormat="1" applyFont="1" applyFill="1" applyBorder="1" applyAlignment="1" applyProtection="1">
      <alignment horizontal="left" vertical="center" indent="1"/>
    </xf>
    <xf numFmtId="251" fontId="58" fillId="0" borderId="40" xfId="3" applyNumberFormat="1" applyFont="1" applyFill="1" applyBorder="1" applyAlignment="1">
      <alignment horizontal="center" vertical="center"/>
    </xf>
    <xf numFmtId="178" fontId="58" fillId="0" borderId="20" xfId="3" applyNumberFormat="1" applyFont="1" applyFill="1" applyBorder="1" applyAlignment="1">
      <alignment horizontal="center" vertical="center"/>
    </xf>
    <xf numFmtId="49" fontId="145" fillId="0" borderId="23" xfId="3" applyNumberFormat="1" applyFont="1" applyFill="1" applyBorder="1" applyAlignment="1">
      <alignment vertical="center" wrapText="1"/>
    </xf>
    <xf numFmtId="0" fontId="34" fillId="0" borderId="60" xfId="3" applyNumberFormat="1" applyFont="1" applyFill="1" applyBorder="1" applyAlignment="1">
      <alignment horizontal="centerContinuous" vertical="center" wrapText="1"/>
    </xf>
    <xf numFmtId="0" fontId="34" fillId="0" borderId="26" xfId="3" applyNumberFormat="1" applyFont="1" applyFill="1" applyBorder="1" applyAlignment="1" applyProtection="1">
      <alignment horizontal="center" vertical="center" wrapText="1"/>
    </xf>
    <xf numFmtId="0" fontId="34" fillId="0" borderId="10" xfId="3" applyNumberFormat="1" applyFont="1" applyFill="1" applyBorder="1" applyAlignment="1" applyProtection="1">
      <alignment horizontal="centerContinuous" vertical="center" wrapText="1"/>
    </xf>
    <xf numFmtId="0" fontId="34" fillId="0" borderId="10" xfId="3" applyNumberFormat="1" applyFont="1" applyFill="1" applyBorder="1" applyAlignment="1" applyProtection="1">
      <alignment horizontal="center" vertical="center" wrapText="1"/>
    </xf>
    <xf numFmtId="0" fontId="34" fillId="0" borderId="10" xfId="3" quotePrefix="1" applyNumberFormat="1" applyFont="1" applyFill="1" applyBorder="1" applyAlignment="1" applyProtection="1">
      <alignment horizontal="centerContinuous" vertical="center" wrapText="1"/>
    </xf>
    <xf numFmtId="0" fontId="34" fillId="0" borderId="10" xfId="3" quotePrefix="1" applyNumberFormat="1" applyFont="1" applyFill="1" applyBorder="1" applyAlignment="1" applyProtection="1">
      <alignment horizontal="center" vertical="center" wrapText="1"/>
    </xf>
    <xf numFmtId="17" fontId="34" fillId="0" borderId="10" xfId="3" quotePrefix="1" applyNumberFormat="1" applyFont="1" applyFill="1" applyBorder="1" applyAlignment="1" applyProtection="1">
      <alignment horizontal="center" vertical="center" wrapText="1"/>
    </xf>
    <xf numFmtId="0" fontId="34" fillId="0" borderId="12" xfId="3" applyNumberFormat="1" applyFont="1" applyFill="1" applyBorder="1" applyAlignment="1" applyProtection="1">
      <alignment horizontal="center" vertical="top" wrapText="1"/>
    </xf>
    <xf numFmtId="0" fontId="34" fillId="0" borderId="62" xfId="3" applyNumberFormat="1" applyFont="1" applyFill="1" applyBorder="1" applyAlignment="1" applyProtection="1">
      <alignment vertical="center"/>
    </xf>
    <xf numFmtId="0" fontId="37" fillId="0" borderId="0" xfId="3" applyFont="1" applyFill="1" applyAlignment="1" applyProtection="1">
      <alignment horizontal="centerContinuous"/>
    </xf>
    <xf numFmtId="0" fontId="30" fillId="0" borderId="0" xfId="3" applyFont="1" applyFill="1" applyAlignment="1" applyProtection="1">
      <alignment horizontal="centerContinuous"/>
    </xf>
    <xf numFmtId="0" fontId="31" fillId="0" borderId="0" xfId="17" applyFont="1" applyBorder="1"/>
    <xf numFmtId="0" fontId="34" fillId="0" borderId="0" xfId="17" applyFont="1" applyFill="1" applyAlignment="1">
      <alignment horizontal="right"/>
    </xf>
    <xf numFmtId="0" fontId="34" fillId="0" borderId="0" xfId="17" applyFont="1" applyFill="1" applyAlignment="1">
      <alignment vertical="center"/>
    </xf>
    <xf numFmtId="0" fontId="34" fillId="0" borderId="0" xfId="17" applyFont="1" applyFill="1" applyAlignment="1">
      <alignment horizontal="center" vertical="center"/>
    </xf>
    <xf numFmtId="0" fontId="58" fillId="0" borderId="0" xfId="17" applyFont="1" applyFill="1" applyAlignment="1">
      <alignment horizontal="right"/>
    </xf>
    <xf numFmtId="0" fontId="58" fillId="0" borderId="0" xfId="17" applyFont="1" applyFill="1" applyAlignment="1">
      <alignment vertical="center"/>
    </xf>
    <xf numFmtId="0" fontId="34" fillId="0" borderId="0" xfId="17" applyFont="1" applyBorder="1"/>
    <xf numFmtId="250" fontId="58" fillId="0" borderId="17" xfId="17" applyNumberFormat="1" applyFont="1" applyFill="1" applyBorder="1" applyAlignment="1">
      <alignment horizontal="right" vertical="center"/>
    </xf>
    <xf numFmtId="250" fontId="58" fillId="0" borderId="21" xfId="17" applyNumberFormat="1" applyFont="1" applyFill="1" applyBorder="1" applyAlignment="1">
      <alignment horizontal="right" vertical="center"/>
    </xf>
    <xf numFmtId="250" fontId="58" fillId="0" borderId="16" xfId="17" applyNumberFormat="1" applyFont="1" applyFill="1" applyBorder="1" applyAlignment="1">
      <alignment horizontal="right" vertical="center"/>
    </xf>
    <xf numFmtId="249" fontId="58" fillId="0" borderId="16" xfId="17" applyNumberFormat="1" applyFont="1" applyFill="1" applyBorder="1" applyAlignment="1">
      <alignment horizontal="right" vertical="center"/>
    </xf>
    <xf numFmtId="249" fontId="58" fillId="0" borderId="21" xfId="17" applyNumberFormat="1" applyFont="1" applyFill="1" applyBorder="1" applyAlignment="1">
      <alignment horizontal="right" vertical="center"/>
    </xf>
    <xf numFmtId="196" fontId="34" fillId="0" borderId="21" xfId="17" applyNumberFormat="1" applyFont="1" applyFill="1" applyBorder="1" applyAlignment="1">
      <alignment horizontal="center" vertical="center"/>
    </xf>
    <xf numFmtId="196" fontId="34" fillId="0" borderId="16" xfId="17" applyNumberFormat="1" applyFont="1" applyFill="1" applyBorder="1" applyAlignment="1">
      <alignment horizontal="center" vertical="center"/>
    </xf>
    <xf numFmtId="196" fontId="34" fillId="0" borderId="37" xfId="17" applyNumberFormat="1" applyFont="1" applyFill="1" applyBorder="1" applyAlignment="1">
      <alignment horizontal="center" vertical="center"/>
    </xf>
    <xf numFmtId="204" fontId="34" fillId="0" borderId="37" xfId="17" applyNumberFormat="1" applyFont="1" applyFill="1" applyBorder="1" applyAlignment="1">
      <alignment vertical="center"/>
    </xf>
    <xf numFmtId="0" fontId="34" fillId="0" borderId="24" xfId="17" applyFont="1" applyBorder="1" applyAlignment="1" applyProtection="1">
      <alignment horizontal="left" vertical="center" indent="1"/>
    </xf>
    <xf numFmtId="250" fontId="58" fillId="0" borderId="15" xfId="17" applyNumberFormat="1" applyFont="1" applyFill="1" applyBorder="1" applyAlignment="1">
      <alignment horizontal="right" vertical="center"/>
    </xf>
    <xf numFmtId="250" fontId="58" fillId="0" borderId="20" xfId="17" applyNumberFormat="1" applyFont="1" applyFill="1" applyBorder="1" applyAlignment="1">
      <alignment horizontal="right" vertical="center"/>
    </xf>
    <xf numFmtId="250" fontId="58" fillId="0" borderId="0" xfId="17" applyNumberFormat="1" applyFont="1" applyFill="1" applyBorder="1" applyAlignment="1">
      <alignment horizontal="right" vertical="center"/>
    </xf>
    <xf numFmtId="249" fontId="58" fillId="0" borderId="0" xfId="17" applyNumberFormat="1" applyFont="1" applyFill="1" applyBorder="1" applyAlignment="1">
      <alignment horizontal="right" vertical="center"/>
    </xf>
    <xf numFmtId="249" fontId="58" fillId="0" borderId="20" xfId="17" applyNumberFormat="1" applyFont="1" applyFill="1" applyBorder="1" applyAlignment="1">
      <alignment horizontal="right" vertical="center"/>
    </xf>
    <xf numFmtId="196" fontId="34" fillId="0" borderId="20" xfId="17" applyNumberFormat="1" applyFont="1" applyFill="1" applyBorder="1" applyAlignment="1">
      <alignment horizontal="center" vertical="center"/>
    </xf>
    <xf numFmtId="196" fontId="34" fillId="0" borderId="0" xfId="17" applyNumberFormat="1" applyFont="1" applyFill="1" applyBorder="1" applyAlignment="1">
      <alignment horizontal="center" vertical="center"/>
    </xf>
    <xf numFmtId="196" fontId="34" fillId="0" borderId="29" xfId="17" applyNumberFormat="1" applyFont="1" applyFill="1" applyBorder="1" applyAlignment="1">
      <alignment horizontal="center" vertical="center"/>
    </xf>
    <xf numFmtId="204" fontId="34" fillId="0" borderId="29" xfId="17" applyNumberFormat="1" applyFont="1" applyFill="1" applyBorder="1" applyAlignment="1">
      <alignment vertical="center"/>
    </xf>
    <xf numFmtId="0" fontId="34" fillId="0" borderId="23" xfId="17" applyFont="1" applyBorder="1" applyAlignment="1" applyProtection="1">
      <alignment horizontal="left" vertical="center" indent="1"/>
    </xf>
    <xf numFmtId="250" fontId="58" fillId="0" borderId="15" xfId="17" applyNumberFormat="1" applyFont="1" applyFill="1" applyBorder="1" applyAlignment="1">
      <alignment horizontal="right"/>
    </xf>
    <xf numFmtId="250" fontId="58" fillId="0" borderId="20" xfId="17" applyNumberFormat="1" applyFont="1" applyFill="1" applyBorder="1" applyAlignment="1">
      <alignment horizontal="right"/>
    </xf>
    <xf numFmtId="250" fontId="58" fillId="0" borderId="0" xfId="17" applyNumberFormat="1" applyFont="1" applyFill="1" applyBorder="1" applyAlignment="1">
      <alignment horizontal="right"/>
    </xf>
    <xf numFmtId="249" fontId="58" fillId="0" borderId="0" xfId="17" applyNumberFormat="1" applyFont="1" applyFill="1" applyBorder="1" applyAlignment="1">
      <alignment horizontal="right"/>
    </xf>
    <xf numFmtId="249" fontId="58" fillId="0" borderId="20" xfId="17" applyNumberFormat="1" applyFont="1" applyFill="1" applyBorder="1" applyAlignment="1">
      <alignment horizontal="right"/>
    </xf>
    <xf numFmtId="196" fontId="34" fillId="0" borderId="20" xfId="17" applyNumberFormat="1" applyFont="1" applyFill="1" applyBorder="1" applyAlignment="1">
      <alignment horizontal="center"/>
    </xf>
    <xf numFmtId="196" fontId="34" fillId="0" borderId="0" xfId="17" applyNumberFormat="1" applyFont="1" applyFill="1" applyBorder="1" applyAlignment="1">
      <alignment horizontal="center"/>
    </xf>
    <xf numFmtId="196" fontId="34" fillId="0" borderId="29" xfId="17" applyNumberFormat="1" applyFont="1" applyFill="1" applyBorder="1" applyAlignment="1">
      <alignment horizontal="center"/>
    </xf>
    <xf numFmtId="204" fontId="34" fillId="0" borderId="29" xfId="17" applyNumberFormat="1" applyFont="1" applyFill="1" applyBorder="1" applyAlignment="1"/>
    <xf numFmtId="0" fontId="34" fillId="0" borderId="23" xfId="17" applyFont="1" applyBorder="1" applyAlignment="1" applyProtection="1">
      <alignment horizontal="left" vertical="center" wrapText="1" indent="1"/>
    </xf>
    <xf numFmtId="0" fontId="34" fillId="0" borderId="23" xfId="17" applyFont="1" applyBorder="1" applyAlignment="1" applyProtection="1">
      <alignment horizontal="left" vertical="top" wrapText="1"/>
    </xf>
    <xf numFmtId="0" fontId="34" fillId="0" borderId="23" xfId="17" applyFont="1" applyBorder="1" applyAlignment="1" applyProtection="1">
      <alignment horizontal="left" vertical="center" indent="2"/>
    </xf>
    <xf numFmtId="0" fontId="34" fillId="0" borderId="23" xfId="17" applyFont="1" applyBorder="1" applyAlignment="1" applyProtection="1">
      <alignment horizontal="left" vertical="center" wrapText="1" indent="2"/>
    </xf>
    <xf numFmtId="0" fontId="34" fillId="0" borderId="23" xfId="17" applyFont="1" applyFill="1" applyBorder="1" applyAlignment="1">
      <alignment horizontal="left" vertical="center" indent="1"/>
    </xf>
    <xf numFmtId="0" fontId="34" fillId="0" borderId="23" xfId="17" applyFont="1" applyBorder="1" applyAlignment="1" applyProtection="1">
      <alignment horizontal="left" vertical="center" wrapText="1"/>
    </xf>
    <xf numFmtId="250" fontId="58" fillId="0" borderId="44" xfId="17" applyNumberFormat="1" applyFont="1" applyFill="1" applyBorder="1" applyAlignment="1">
      <alignment horizontal="right" vertical="center"/>
    </xf>
    <xf numFmtId="250" fontId="58" fillId="0" borderId="43" xfId="17" applyNumberFormat="1" applyFont="1" applyFill="1" applyBorder="1" applyAlignment="1">
      <alignment horizontal="right" vertical="center"/>
    </xf>
    <xf numFmtId="250" fontId="58" fillId="0" borderId="52" xfId="17" applyNumberFormat="1" applyFont="1" applyFill="1" applyBorder="1" applyAlignment="1">
      <alignment horizontal="right" vertical="center"/>
    </xf>
    <xf numFmtId="249" fontId="58" fillId="0" borderId="52" xfId="17" applyNumberFormat="1" applyFont="1" applyFill="1" applyBorder="1" applyAlignment="1">
      <alignment horizontal="right" vertical="center"/>
    </xf>
    <xf numFmtId="249" fontId="58" fillId="0" borderId="43" xfId="17" applyNumberFormat="1" applyFont="1" applyFill="1" applyBorder="1" applyAlignment="1">
      <alignment horizontal="right" vertical="center"/>
    </xf>
    <xf numFmtId="196" fontId="34" fillId="0" borderId="43" xfId="17" applyNumberFormat="1" applyFont="1" applyFill="1" applyBorder="1" applyAlignment="1">
      <alignment horizontal="center" vertical="center"/>
    </xf>
    <xf numFmtId="196" fontId="34" fillId="0" borderId="52" xfId="17" applyNumberFormat="1" applyFont="1" applyFill="1" applyBorder="1" applyAlignment="1">
      <alignment horizontal="center" vertical="center"/>
    </xf>
    <xf numFmtId="196" fontId="34" fillId="0" borderId="34" xfId="17" applyNumberFormat="1" applyFont="1" applyFill="1" applyBorder="1" applyAlignment="1">
      <alignment horizontal="center" vertical="center"/>
    </xf>
    <xf numFmtId="248" fontId="34" fillId="0" borderId="34" xfId="17" applyNumberFormat="1" applyFont="1" applyBorder="1" applyAlignment="1">
      <alignment horizontal="center" vertical="center"/>
    </xf>
    <xf numFmtId="0" fontId="145" fillId="0" borderId="42" xfId="17" applyFont="1" applyBorder="1" applyAlignment="1" applyProtection="1">
      <alignment horizontal="left" vertical="center" wrapText="1"/>
    </xf>
    <xf numFmtId="0" fontId="34" fillId="0" borderId="60" xfId="17" applyNumberFormat="1" applyFont="1" applyFill="1" applyBorder="1" applyAlignment="1" applyProtection="1">
      <alignment horizontal="center" vertical="center" wrapText="1"/>
    </xf>
    <xf numFmtId="0" fontId="34" fillId="0" borderId="39" xfId="17" applyNumberFormat="1" applyFont="1" applyFill="1" applyBorder="1" applyAlignment="1" applyProtection="1">
      <alignment horizontal="center" vertical="center" wrapText="1"/>
    </xf>
    <xf numFmtId="0" fontId="34" fillId="0" borderId="38" xfId="17" applyNumberFormat="1" applyFont="1" applyFill="1" applyBorder="1" applyAlignment="1" applyProtection="1">
      <alignment horizontal="center" vertical="center" wrapText="1"/>
    </xf>
    <xf numFmtId="0" fontId="34" fillId="0" borderId="10" xfId="17" applyNumberFormat="1" applyFont="1" applyFill="1" applyBorder="1" applyAlignment="1" applyProtection="1">
      <alignment horizontal="center" vertical="center" wrapText="1"/>
    </xf>
    <xf numFmtId="0" fontId="34" fillId="0" borderId="10" xfId="17" applyNumberFormat="1" applyFont="1" applyFill="1" applyBorder="1" applyAlignment="1">
      <alignment horizontal="center" vertical="center" wrapText="1"/>
    </xf>
    <xf numFmtId="0" fontId="34" fillId="0" borderId="25" xfId="17" applyNumberFormat="1" applyFont="1" applyFill="1" applyBorder="1" applyAlignment="1" applyProtection="1">
      <alignment horizontal="center" vertical="center"/>
    </xf>
    <xf numFmtId="0" fontId="33" fillId="0" borderId="0" xfId="17" applyFont="1" applyFill="1" applyAlignment="1">
      <alignment horizontal="centerContinuous" vertical="center"/>
    </xf>
    <xf numFmtId="0" fontId="33" fillId="0" borderId="0" xfId="17" applyFont="1" applyFill="1" applyBorder="1" applyAlignment="1">
      <alignment horizontal="centerContinuous" vertical="center"/>
    </xf>
    <xf numFmtId="0" fontId="33" fillId="0" borderId="0" xfId="17" applyFont="1" applyFill="1" applyBorder="1" applyAlignment="1">
      <alignment horizontal="center" vertical="center"/>
    </xf>
    <xf numFmtId="0" fontId="30" fillId="0" borderId="0" xfId="17" applyFont="1" applyFill="1" applyAlignment="1">
      <alignment horizontal="centerContinuous"/>
    </xf>
    <xf numFmtId="0" fontId="30" fillId="0" borderId="0" xfId="17" applyFont="1" applyFill="1" applyBorder="1" applyAlignment="1">
      <alignment horizontal="centerContinuous"/>
    </xf>
    <xf numFmtId="0" fontId="4" fillId="0" borderId="0" xfId="1" applyAlignment="1">
      <alignment wrapText="1"/>
    </xf>
    <xf numFmtId="0" fontId="1" fillId="0" borderId="3" xfId="0" applyFont="1" applyBorder="1"/>
    <xf numFmtId="0" fontId="70" fillId="0" borderId="3" xfId="0" applyFont="1" applyBorder="1" applyAlignment="1">
      <alignment vertical="center"/>
    </xf>
    <xf numFmtId="0" fontId="1" fillId="0" borderId="3" xfId="0" quotePrefix="1" applyFont="1" applyBorder="1"/>
    <xf numFmtId="0" fontId="70" fillId="0" borderId="3" xfId="0" applyFont="1" applyBorder="1" applyAlignment="1">
      <alignment horizontal="left" vertical="center"/>
    </xf>
    <xf numFmtId="0" fontId="1" fillId="0" borderId="28" xfId="0" applyFont="1" applyBorder="1"/>
    <xf numFmtId="0" fontId="0" fillId="0" borderId="0" xfId="0" applyBorder="1"/>
    <xf numFmtId="0" fontId="1" fillId="0" borderId="2" xfId="0" applyFont="1" applyBorder="1" applyAlignment="1">
      <alignment vertical="top"/>
    </xf>
    <xf numFmtId="0" fontId="70" fillId="0" borderId="2" xfId="0" applyFont="1" applyBorder="1" applyAlignment="1">
      <alignment vertical="top"/>
    </xf>
    <xf numFmtId="0" fontId="146" fillId="0" borderId="0" xfId="0" applyFont="1"/>
    <xf numFmtId="0" fontId="2" fillId="0" borderId="28" xfId="0" applyFont="1" applyBorder="1" applyAlignment="1">
      <alignment horizontal="left" wrapText="1"/>
    </xf>
    <xf numFmtId="0" fontId="2" fillId="0" borderId="28" xfId="0" applyFont="1" applyBorder="1" applyAlignment="1">
      <alignment wrapText="1"/>
    </xf>
    <xf numFmtId="0" fontId="9" fillId="0" borderId="0" xfId="0" applyFont="1" applyBorder="1" applyAlignment="1">
      <alignment horizontal="left" wrapText="1" indent="4"/>
    </xf>
    <xf numFmtId="0" fontId="147" fillId="0" borderId="28" xfId="0" quotePrefix="1" applyNumberFormat="1" applyFont="1" applyBorder="1" applyAlignment="1">
      <alignment horizontal="center" wrapText="1"/>
    </xf>
    <xf numFmtId="0" fontId="3" fillId="0" borderId="28" xfId="0" applyFont="1" applyBorder="1" applyAlignment="1">
      <alignment horizontal="left" vertical="center" wrapText="1"/>
    </xf>
    <xf numFmtId="0" fontId="1" fillId="0" borderId="0" xfId="0" applyFont="1" applyBorder="1"/>
    <xf numFmtId="0" fontId="3" fillId="0" borderId="0" xfId="0" applyFont="1" applyBorder="1" applyAlignment="1">
      <alignment horizontal="left" vertical="center" wrapText="1"/>
    </xf>
    <xf numFmtId="0" fontId="148" fillId="0" borderId="0" xfId="0" applyFont="1" applyBorder="1" applyAlignment="1">
      <alignment horizontal="left" wrapText="1"/>
    </xf>
    <xf numFmtId="0" fontId="8" fillId="0" borderId="0" xfId="0" applyFont="1" applyBorder="1" applyAlignment="1"/>
    <xf numFmtId="0" fontId="2" fillId="0" borderId="0" xfId="0" applyFont="1" applyBorder="1" applyAlignment="1">
      <alignment vertical="top"/>
    </xf>
    <xf numFmtId="0" fontId="7" fillId="0" borderId="0" xfId="0" applyFont="1" applyBorder="1" applyAlignment="1">
      <alignment horizontal="left"/>
    </xf>
    <xf numFmtId="0" fontId="2" fillId="0" borderId="0" xfId="0" applyFont="1" applyBorder="1" applyAlignment="1">
      <alignment vertical="center"/>
    </xf>
    <xf numFmtId="0" fontId="7" fillId="0" borderId="0" xfId="0" applyFont="1" applyBorder="1" applyAlignment="1"/>
    <xf numFmtId="0" fontId="5" fillId="0" borderId="0" xfId="1" applyFont="1" applyBorder="1" applyAlignment="1">
      <alignment vertical="center"/>
    </xf>
    <xf numFmtId="0" fontId="2" fillId="0" borderId="28" xfId="0" applyFont="1" applyBorder="1" applyAlignment="1">
      <alignment vertical="top" wrapText="1"/>
    </xf>
    <xf numFmtId="0" fontId="2" fillId="0" borderId="35" xfId="0" applyFont="1" applyBorder="1" applyAlignment="1">
      <alignment horizontal="center" wrapText="1"/>
    </xf>
    <xf numFmtId="0" fontId="70" fillId="0" borderId="0" xfId="0" applyFont="1" applyAlignment="1">
      <alignment horizontal="centerContinuous"/>
    </xf>
    <xf numFmtId="0" fontId="33" fillId="0" borderId="0" xfId="2" applyFont="1" applyBorder="1" applyAlignment="1">
      <alignment vertical="center" readingOrder="1"/>
    </xf>
    <xf numFmtId="0" fontId="33" fillId="0" borderId="0" xfId="2" applyFont="1" applyFill="1" applyBorder="1" applyAlignment="1">
      <alignment horizontal="center" vertical="center"/>
    </xf>
    <xf numFmtId="0" fontId="33" fillId="0" borderId="0" xfId="2" quotePrefix="1" applyFont="1" applyFill="1" applyBorder="1" applyAlignment="1">
      <alignment vertical="center"/>
    </xf>
    <xf numFmtId="0" fontId="33" fillId="0" borderId="0" xfId="2" quotePrefix="1" applyFont="1" applyBorder="1" applyAlignment="1">
      <alignment vertical="center" readingOrder="1"/>
    </xf>
    <xf numFmtId="0" fontId="31" fillId="0" borderId="0" xfId="2" applyFont="1" applyBorder="1" applyAlignment="1">
      <alignment vertical="center" readingOrder="1"/>
    </xf>
    <xf numFmtId="0" fontId="33" fillId="0" borderId="0" xfId="0" applyFont="1" applyBorder="1" applyAlignment="1">
      <alignment horizontal="left" vertical="center" readingOrder="1"/>
    </xf>
    <xf numFmtId="0" fontId="56" fillId="0" borderId="16" xfId="2" applyFont="1" applyBorder="1" applyAlignment="1">
      <alignment vertical="center"/>
    </xf>
    <xf numFmtId="0" fontId="56" fillId="0" borderId="37" xfId="2" applyFont="1" applyBorder="1" applyAlignment="1">
      <alignment horizontal="left"/>
    </xf>
    <xf numFmtId="0" fontId="33" fillId="0" borderId="21" xfId="2" applyFont="1" applyBorder="1" applyAlignment="1">
      <alignment horizontal="center" vertical="center"/>
    </xf>
    <xf numFmtId="166" fontId="48" fillId="0" borderId="37" xfId="2" applyNumberFormat="1" applyFont="1" applyBorder="1" applyAlignment="1">
      <alignment horizontal="right"/>
    </xf>
    <xf numFmtId="166" fontId="48" fillId="0" borderId="16" xfId="2" applyNumberFormat="1" applyFont="1" applyBorder="1" applyAlignment="1">
      <alignment horizontal="right"/>
    </xf>
    <xf numFmtId="166" fontId="48" fillId="0" borderId="16" xfId="2" applyNumberFormat="1" applyFont="1" applyFill="1" applyBorder="1" applyAlignment="1">
      <alignment horizontal="right"/>
    </xf>
    <xf numFmtId="0" fontId="84" fillId="0" borderId="0" xfId="4" applyFont="1" applyFill="1" applyAlignment="1">
      <alignment horizontal="centerContinuous"/>
    </xf>
    <xf numFmtId="0" fontId="84" fillId="0" borderId="0" xfId="4" applyFont="1" applyFill="1" applyAlignment="1">
      <alignment horizontal="center"/>
    </xf>
    <xf numFmtId="0" fontId="149" fillId="0" borderId="0" xfId="16" applyFont="1" applyFill="1" applyBorder="1" applyAlignment="1" applyProtection="1">
      <alignment horizontal="center" vertical="center"/>
    </xf>
    <xf numFmtId="0" fontId="86" fillId="0" borderId="0" xfId="16" applyFont="1" applyFill="1" applyBorder="1" applyAlignment="1">
      <alignment horizontal="centerContinuous" vertical="center"/>
    </xf>
    <xf numFmtId="0" fontId="150" fillId="0" borderId="0" xfId="4" applyFont="1" applyFill="1" applyBorder="1" applyAlignment="1">
      <alignment horizontal="centerContinuous" vertical="center" wrapText="1"/>
    </xf>
    <xf numFmtId="0" fontId="84" fillId="0" borderId="0" xfId="4" applyFont="1" applyFill="1" applyAlignment="1">
      <alignment horizontal="centerContinuous" vertical="center"/>
    </xf>
    <xf numFmtId="0" fontId="151" fillId="0" borderId="0" xfId="4" applyFont="1" applyFill="1" applyBorder="1" applyAlignment="1">
      <alignment horizontal="centerContinuous" vertical="center" wrapText="1"/>
    </xf>
    <xf numFmtId="49" fontId="17" fillId="0" borderId="16" xfId="4" applyNumberFormat="1" applyFont="1" applyFill="1" applyBorder="1" applyAlignment="1">
      <alignment horizontal="centerContinuous" vertical="center" wrapText="1"/>
    </xf>
    <xf numFmtId="49" fontId="17" fillId="0" borderId="16" xfId="4" applyNumberFormat="1" applyFont="1" applyFill="1" applyBorder="1" applyAlignment="1">
      <alignment horizontal="centerContinuous" vertical="center"/>
    </xf>
    <xf numFmtId="49" fontId="17" fillId="0" borderId="0" xfId="4" applyNumberFormat="1" applyFont="1" applyFill="1" applyBorder="1" applyAlignment="1">
      <alignment horizontal="center" vertical="center"/>
    </xf>
    <xf numFmtId="0" fontId="152" fillId="0" borderId="4" xfId="4" applyFont="1" applyBorder="1" applyAlignment="1">
      <alignment horizontal="center" vertical="center"/>
    </xf>
    <xf numFmtId="0" fontId="153" fillId="0" borderId="12" xfId="16" applyFont="1" applyFill="1" applyBorder="1" applyAlignment="1">
      <alignment horizontal="center" vertical="center"/>
    </xf>
    <xf numFmtId="0" fontId="153" fillId="0" borderId="13" xfId="16" applyFont="1" applyFill="1" applyBorder="1" applyAlignment="1">
      <alignment horizontal="center" vertical="center"/>
    </xf>
    <xf numFmtId="0" fontId="153" fillId="0" borderId="59" xfId="16" applyFont="1" applyFill="1" applyBorder="1" applyAlignment="1">
      <alignment horizontal="center" vertical="center"/>
    </xf>
    <xf numFmtId="0" fontId="152" fillId="0" borderId="3" xfId="4" applyFont="1" applyBorder="1" applyAlignment="1">
      <alignment horizontal="center" vertical="center"/>
    </xf>
    <xf numFmtId="0" fontId="85" fillId="0" borderId="69" xfId="16" applyFont="1" applyFill="1" applyBorder="1" applyAlignment="1">
      <alignment horizontal="centerContinuous" vertical="center"/>
    </xf>
    <xf numFmtId="0" fontId="85" fillId="0" borderId="65" xfId="16" applyFont="1" applyFill="1" applyBorder="1" applyAlignment="1">
      <alignment horizontal="centerContinuous" vertical="center"/>
    </xf>
    <xf numFmtId="0" fontId="85" fillId="0" borderId="67" xfId="16" applyFont="1" applyFill="1" applyBorder="1" applyAlignment="1">
      <alignment horizontal="centerContinuous" vertical="center"/>
    </xf>
    <xf numFmtId="0" fontId="85" fillId="0" borderId="64" xfId="16" applyFont="1" applyFill="1" applyBorder="1" applyAlignment="1">
      <alignment horizontal="center" vertical="center"/>
    </xf>
    <xf numFmtId="0" fontId="85" fillId="0" borderId="67" xfId="16" applyFont="1" applyFill="1" applyBorder="1" applyAlignment="1">
      <alignment horizontal="center" vertical="center"/>
    </xf>
    <xf numFmtId="0" fontId="153" fillId="0" borderId="3" xfId="4" applyFont="1" applyFill="1" applyBorder="1" applyAlignment="1">
      <alignment horizontal="left" vertical="center"/>
    </xf>
    <xf numFmtId="3" fontId="153" fillId="0" borderId="0" xfId="16" quotePrefix="1" applyNumberFormat="1" applyFont="1" applyFill="1" applyBorder="1" applyAlignment="1">
      <alignment horizontal="center" vertical="center"/>
    </xf>
    <xf numFmtId="3" fontId="153" fillId="0" borderId="0" xfId="16" applyNumberFormat="1" applyFont="1" applyFill="1" applyBorder="1" applyAlignment="1">
      <alignment horizontal="center" vertical="center"/>
    </xf>
    <xf numFmtId="3" fontId="153" fillId="0" borderId="15" xfId="16" applyNumberFormat="1" applyFont="1" applyFill="1" applyBorder="1" applyAlignment="1">
      <alignment horizontal="center" vertical="center"/>
    </xf>
    <xf numFmtId="3" fontId="33" fillId="0" borderId="23" xfId="4" applyNumberFormat="1" applyFont="1" applyBorder="1" applyAlignment="1">
      <alignment horizontal="center" vertical="center"/>
    </xf>
    <xf numFmtId="3" fontId="33" fillId="0" borderId="4" xfId="4" applyNumberFormat="1" applyFont="1" applyBorder="1" applyAlignment="1">
      <alignment horizontal="center" vertical="center"/>
    </xf>
    <xf numFmtId="3" fontId="33" fillId="0" borderId="3" xfId="4" applyNumberFormat="1" applyFont="1" applyBorder="1" applyAlignment="1">
      <alignment horizontal="center" vertical="center"/>
    </xf>
    <xf numFmtId="0" fontId="153" fillId="0" borderId="3" xfId="4" applyFont="1" applyFill="1" applyBorder="1" applyAlignment="1">
      <alignment horizontal="left" vertical="center" wrapText="1"/>
    </xf>
    <xf numFmtId="3" fontId="33" fillId="0" borderId="28" xfId="4" applyNumberFormat="1" applyFont="1" applyBorder="1" applyAlignment="1">
      <alignment horizontal="center" vertical="center"/>
    </xf>
    <xf numFmtId="0" fontId="153" fillId="0" borderId="1" xfId="4" applyFont="1" applyFill="1" applyBorder="1" applyAlignment="1">
      <alignment horizontal="left" vertical="center" wrapText="1"/>
    </xf>
    <xf numFmtId="1" fontId="153" fillId="0" borderId="35" xfId="16" quotePrefix="1" applyNumberFormat="1" applyFont="1" applyFill="1" applyBorder="1" applyAlignment="1">
      <alignment horizontal="center" vertical="center"/>
    </xf>
    <xf numFmtId="15" fontId="153" fillId="0" borderId="16" xfId="16" quotePrefix="1" applyNumberFormat="1" applyFont="1" applyFill="1" applyBorder="1" applyAlignment="1">
      <alignment horizontal="center" vertical="center"/>
    </xf>
    <xf numFmtId="3" fontId="153" fillId="0" borderId="16" xfId="16" quotePrefix="1" applyNumberFormat="1" applyFont="1" applyFill="1" applyBorder="1" applyAlignment="1">
      <alignment horizontal="center" vertical="center"/>
    </xf>
    <xf numFmtId="3" fontId="153" fillId="0" borderId="16" xfId="16" applyNumberFormat="1" applyFont="1" applyFill="1" applyBorder="1" applyAlignment="1">
      <alignment horizontal="center" vertical="center"/>
    </xf>
    <xf numFmtId="3" fontId="153" fillId="0" borderId="17" xfId="16" quotePrefix="1" applyNumberFormat="1" applyFont="1" applyFill="1" applyBorder="1" applyAlignment="1">
      <alignment horizontal="center" vertical="center"/>
    </xf>
    <xf numFmtId="3" fontId="33" fillId="0" borderId="1" xfId="4" applyNumberFormat="1" applyFont="1" applyBorder="1" applyAlignment="1">
      <alignment horizontal="center" vertical="center"/>
    </xf>
    <xf numFmtId="0" fontId="156" fillId="0" borderId="0" xfId="16" applyFont="1" applyFill="1" applyBorder="1" applyAlignment="1">
      <alignment horizontal="center" vertical="center"/>
    </xf>
    <xf numFmtId="0" fontId="88" fillId="0" borderId="0" xfId="4" applyFont="1" applyFill="1" applyAlignment="1">
      <alignment horizontal="center"/>
    </xf>
    <xf numFmtId="0" fontId="84" fillId="0" borderId="0" xfId="4" applyFont="1" applyFill="1" applyBorder="1" applyAlignment="1">
      <alignment horizontal="center"/>
    </xf>
    <xf numFmtId="0" fontId="153" fillId="0" borderId="0" xfId="4" applyFont="1" applyFill="1"/>
    <xf numFmtId="0" fontId="84" fillId="0" borderId="0" xfId="4" applyFont="1" applyFill="1" applyAlignment="1">
      <alignment horizontal="right"/>
    </xf>
    <xf numFmtId="0" fontId="19" fillId="0" borderId="0" xfId="2" applyFont="1" applyFill="1" applyAlignment="1">
      <alignment horizontal="left" vertical="center"/>
    </xf>
    <xf numFmtId="0" fontId="20" fillId="0" borderId="0" xfId="2" applyFont="1" applyFill="1" applyAlignment="1">
      <alignment horizontal="centerContinuous" vertical="top"/>
    </xf>
    <xf numFmtId="0" fontId="0" fillId="0" borderId="0" xfId="0" applyAlignment="1">
      <alignment horizontal="centerContinuous" vertical="top"/>
    </xf>
    <xf numFmtId="0" fontId="19" fillId="0" borderId="0" xfId="2" applyFont="1" applyFill="1" applyAlignment="1">
      <alignment horizontal="centerContinuous" vertical="top"/>
    </xf>
    <xf numFmtId="0" fontId="22" fillId="0" borderId="0" xfId="22" applyNumberFormat="1" applyFont="1" applyFill="1" applyBorder="1" applyAlignment="1">
      <alignment horizontal="left" vertical="center"/>
    </xf>
    <xf numFmtId="0" fontId="34" fillId="0" borderId="0" xfId="2" applyFont="1" applyAlignment="1">
      <alignment horizontal="centerContinuous"/>
    </xf>
    <xf numFmtId="164" fontId="34" fillId="0" borderId="0" xfId="2" applyNumberFormat="1" applyFont="1" applyFill="1" applyBorder="1" applyAlignment="1">
      <alignment horizontal="right" vertical="center"/>
    </xf>
    <xf numFmtId="164" fontId="31" fillId="0" borderId="0" xfId="2" applyNumberFormat="1" applyFont="1"/>
    <xf numFmtId="0" fontId="33" fillId="0" borderId="9" xfId="2" applyFont="1" applyFill="1" applyBorder="1" applyAlignment="1">
      <alignment vertical="center"/>
    </xf>
    <xf numFmtId="0" fontId="33" fillId="0" borderId="0" xfId="2" applyNumberFormat="1" applyFont="1" applyFill="1" applyBorder="1" applyAlignment="1">
      <alignment horizontal="center" vertical="center"/>
    </xf>
    <xf numFmtId="2" fontId="33" fillId="0" borderId="0" xfId="2" applyNumberFormat="1" applyFont="1" applyFill="1" applyBorder="1" applyAlignment="1">
      <alignment horizontal="center" vertical="center"/>
    </xf>
    <xf numFmtId="0" fontId="33" fillId="0" borderId="0" xfId="2" applyNumberFormat="1" applyFont="1" applyFill="1" applyAlignment="1">
      <alignment horizontal="center" vertical="center"/>
    </xf>
    <xf numFmtId="2" fontId="33" fillId="0" borderId="0" xfId="2" applyNumberFormat="1" applyFont="1" applyFill="1" applyAlignment="1">
      <alignment horizontal="center" vertical="center"/>
    </xf>
    <xf numFmtId="164" fontId="33" fillId="0" borderId="0" xfId="2" applyNumberFormat="1" applyFont="1" applyFill="1" applyBorder="1" applyAlignment="1">
      <alignment horizontal="right" vertical="center"/>
    </xf>
    <xf numFmtId="164" fontId="33" fillId="0" borderId="0" xfId="2" applyNumberFormat="1" applyFont="1" applyAlignment="1">
      <alignment horizontal="center"/>
    </xf>
    <xf numFmtId="0" fontId="33" fillId="0" borderId="0" xfId="2" applyFont="1" applyAlignment="1">
      <alignment horizontal="center"/>
    </xf>
    <xf numFmtId="0" fontId="35" fillId="0" borderId="0" xfId="0" applyFont="1"/>
    <xf numFmtId="164" fontId="33" fillId="0" borderId="0" xfId="2" applyNumberFormat="1" applyFont="1"/>
    <xf numFmtId="0" fontId="16" fillId="0" borderId="0" xfId="1" applyFont="1"/>
    <xf numFmtId="0" fontId="33" fillId="0" borderId="8" xfId="2" applyNumberFormat="1" applyFont="1" applyBorder="1" applyAlignment="1">
      <alignment horizontal="center" vertical="center" wrapText="1"/>
    </xf>
    <xf numFmtId="0" fontId="41" fillId="0" borderId="16" xfId="3" applyFont="1" applyFill="1" applyBorder="1" applyAlignment="1">
      <alignment horizontal="center" vertical="center"/>
    </xf>
    <xf numFmtId="0" fontId="22" fillId="0" borderId="30" xfId="17" applyFont="1" applyBorder="1" applyAlignment="1">
      <alignment horizontal="center" vertical="center" wrapText="1"/>
    </xf>
    <xf numFmtId="0" fontId="95" fillId="0" borderId="38" xfId="17" applyBorder="1" applyAlignment="1">
      <alignment horizontal="center" vertical="center" wrapText="1"/>
    </xf>
    <xf numFmtId="0" fontId="95" fillId="0" borderId="28" xfId="17" applyBorder="1" applyAlignment="1">
      <alignment horizontal="center" vertical="center" wrapText="1"/>
    </xf>
    <xf numFmtId="0" fontId="95" fillId="0" borderId="20" xfId="17" applyBorder="1" applyAlignment="1">
      <alignment horizontal="center" vertical="center" wrapText="1"/>
    </xf>
    <xf numFmtId="0" fontId="95" fillId="0" borderId="33" xfId="17" applyBorder="1" applyAlignment="1">
      <alignment horizontal="center" vertical="center" wrapText="1"/>
    </xf>
    <xf numFmtId="0" fontId="95" fillId="0" borderId="7" xfId="17" applyBorder="1" applyAlignment="1">
      <alignment horizontal="center" vertical="center" wrapText="1"/>
    </xf>
    <xf numFmtId="0" fontId="22" fillId="0" borderId="36" xfId="17" applyNumberFormat="1" applyFont="1" applyBorder="1" applyAlignment="1">
      <alignment horizontal="center" vertical="center"/>
    </xf>
    <xf numFmtId="0" fontId="22" fillId="0" borderId="8" xfId="17" applyNumberFormat="1" applyFont="1" applyBorder="1" applyAlignment="1">
      <alignment horizontal="center" vertical="center"/>
    </xf>
    <xf numFmtId="0" fontId="22" fillId="0" borderId="18" xfId="17" applyNumberFormat="1" applyFont="1" applyBorder="1" applyAlignment="1">
      <alignment horizontal="center" vertical="center"/>
    </xf>
    <xf numFmtId="0" fontId="101" fillId="0" borderId="9" xfId="17" applyFont="1" applyBorder="1" applyAlignment="1">
      <alignment horizontal="center" vertical="center"/>
    </xf>
    <xf numFmtId="0" fontId="101" fillId="0" borderId="68" xfId="17" applyFont="1" applyBorder="1" applyAlignment="1">
      <alignment horizontal="center" vertical="center"/>
    </xf>
    <xf numFmtId="0" fontId="22" fillId="0" borderId="26" xfId="2" applyFont="1" applyBorder="1" applyAlignment="1">
      <alignment horizontal="center" vertical="center"/>
    </xf>
    <xf numFmtId="0" fontId="22" fillId="0" borderId="22" xfId="2" applyFont="1" applyBorder="1" applyAlignment="1">
      <alignment horizontal="center" vertical="center"/>
    </xf>
    <xf numFmtId="0" fontId="22" fillId="0" borderId="13" xfId="2" applyFont="1" applyBorder="1" applyAlignment="1">
      <alignment horizontal="center" vertical="center"/>
    </xf>
    <xf numFmtId="0" fontId="22" fillId="0" borderId="34" xfId="2" applyFont="1" applyBorder="1" applyAlignment="1">
      <alignment horizontal="center" vertical="center"/>
    </xf>
    <xf numFmtId="0" fontId="22" fillId="0" borderId="52" xfId="2" applyFont="1" applyBorder="1" applyAlignment="1">
      <alignment horizontal="center" vertical="center"/>
    </xf>
    <xf numFmtId="0" fontId="22" fillId="0" borderId="43" xfId="2" applyFont="1" applyBorder="1" applyAlignment="1">
      <alignment horizontal="center" vertical="center"/>
    </xf>
    <xf numFmtId="0" fontId="34" fillId="0" borderId="58" xfId="17" applyNumberFormat="1" applyFont="1" applyFill="1" applyBorder="1" applyAlignment="1">
      <alignment horizontal="center" vertical="center"/>
    </xf>
    <xf numFmtId="0" fontId="34" fillId="0" borderId="27" xfId="17" applyNumberFormat="1" applyFont="1" applyFill="1" applyBorder="1" applyAlignment="1">
      <alignment horizontal="center" vertical="center"/>
    </xf>
    <xf numFmtId="0" fontId="44" fillId="0" borderId="0" xfId="17" applyNumberFormat="1" applyFont="1" applyFill="1" applyBorder="1" applyAlignment="1">
      <alignment horizontal="center"/>
    </xf>
    <xf numFmtId="0" fontId="22" fillId="0" borderId="30" xfId="17" applyNumberFormat="1" applyFont="1" applyFill="1" applyBorder="1" applyAlignment="1">
      <alignment horizontal="center" vertical="center"/>
    </xf>
    <xf numFmtId="0" fontId="22" fillId="0" borderId="38" xfId="17" applyNumberFormat="1" applyFont="1" applyFill="1" applyBorder="1" applyAlignment="1">
      <alignment horizontal="center" vertical="center"/>
    </xf>
    <xf numFmtId="0" fontId="22" fillId="0" borderId="28" xfId="17" applyNumberFormat="1" applyFont="1" applyFill="1" applyBorder="1" applyAlignment="1">
      <alignment horizontal="center" vertical="center"/>
    </xf>
    <xf numFmtId="0" fontId="22" fillId="0" borderId="20" xfId="17" applyNumberFormat="1" applyFont="1" applyFill="1" applyBorder="1" applyAlignment="1">
      <alignment horizontal="center" vertical="center"/>
    </xf>
    <xf numFmtId="0" fontId="22" fillId="0" borderId="33" xfId="17" applyNumberFormat="1" applyFont="1" applyFill="1" applyBorder="1" applyAlignment="1">
      <alignment horizontal="center" vertical="center"/>
    </xf>
    <xf numFmtId="0" fontId="22" fillId="0" borderId="7" xfId="17" applyNumberFormat="1" applyFont="1" applyFill="1" applyBorder="1" applyAlignment="1">
      <alignment horizontal="center" vertical="center"/>
    </xf>
    <xf numFmtId="0" fontId="22" fillId="0" borderId="39" xfId="17" applyNumberFormat="1" applyFont="1" applyFill="1" applyBorder="1" applyAlignment="1">
      <alignment horizontal="center" vertical="center" wrapText="1"/>
    </xf>
    <xf numFmtId="0" fontId="22" fillId="0" borderId="11" xfId="17" applyNumberFormat="1" applyFont="1" applyFill="1" applyBorder="1" applyAlignment="1">
      <alignment horizontal="center" vertical="center" wrapText="1"/>
    </xf>
    <xf numFmtId="0" fontId="19" fillId="0" borderId="11" xfId="17" applyFont="1" applyFill="1" applyBorder="1" applyAlignment="1">
      <alignment horizontal="center" vertical="center" wrapText="1"/>
    </xf>
    <xf numFmtId="0" fontId="19" fillId="0" borderId="38" xfId="17" applyFont="1" applyFill="1" applyBorder="1" applyAlignment="1">
      <alignment horizontal="center" vertical="center" wrapText="1"/>
    </xf>
    <xf numFmtId="0" fontId="22" fillId="0" borderId="29" xfId="17" applyNumberFormat="1" applyFont="1" applyFill="1" applyBorder="1" applyAlignment="1">
      <alignment horizontal="center" vertical="center" wrapText="1"/>
    </xf>
    <xf numFmtId="0" fontId="22" fillId="0" borderId="0" xfId="17" applyNumberFormat="1" applyFont="1" applyFill="1" applyBorder="1" applyAlignment="1">
      <alignment horizontal="center" vertical="center" wrapText="1"/>
    </xf>
    <xf numFmtId="0" fontId="19" fillId="0" borderId="0" xfId="17" applyFont="1" applyFill="1" applyBorder="1" applyAlignment="1">
      <alignment horizontal="center" vertical="center" wrapText="1"/>
    </xf>
    <xf numFmtId="0" fontId="19" fillId="0" borderId="20" xfId="17" applyFont="1" applyFill="1" applyBorder="1" applyAlignment="1">
      <alignment horizontal="center" vertical="center" wrapText="1"/>
    </xf>
    <xf numFmtId="0" fontId="19" fillId="0" borderId="36" xfId="17" applyFont="1" applyFill="1" applyBorder="1" applyAlignment="1">
      <alignment horizontal="center" vertical="center" wrapText="1"/>
    </xf>
    <xf numFmtId="0" fontId="19" fillId="0" borderId="8" xfId="17" applyFont="1" applyFill="1" applyBorder="1" applyAlignment="1">
      <alignment horizontal="center" vertical="center" wrapText="1"/>
    </xf>
    <xf numFmtId="0" fontId="19" fillId="0" borderId="7" xfId="17" applyFont="1" applyFill="1" applyBorder="1" applyAlignment="1">
      <alignment horizontal="center" vertical="center" wrapText="1"/>
    </xf>
    <xf numFmtId="0" fontId="22" fillId="0" borderId="38" xfId="17" applyNumberFormat="1" applyFont="1" applyFill="1" applyBorder="1" applyAlignment="1">
      <alignment horizontal="center" vertical="center" wrapText="1"/>
    </xf>
    <xf numFmtId="0" fontId="22" fillId="0" borderId="20" xfId="17" applyNumberFormat="1" applyFont="1" applyFill="1" applyBorder="1" applyAlignment="1">
      <alignment horizontal="center" vertical="center" wrapText="1"/>
    </xf>
    <xf numFmtId="0" fontId="22" fillId="0" borderId="36" xfId="17" applyNumberFormat="1" applyFont="1" applyFill="1" applyBorder="1" applyAlignment="1">
      <alignment horizontal="center" vertical="center" wrapText="1"/>
    </xf>
    <xf numFmtId="0" fontId="22" fillId="0" borderId="8" xfId="17" applyNumberFormat="1" applyFont="1" applyFill="1" applyBorder="1" applyAlignment="1">
      <alignment horizontal="center" vertical="center" wrapText="1"/>
    </xf>
    <xf numFmtId="0" fontId="22" fillId="0" borderId="7" xfId="17" applyNumberFormat="1" applyFont="1" applyFill="1" applyBorder="1" applyAlignment="1">
      <alignment horizontal="center" vertical="center" wrapText="1"/>
    </xf>
    <xf numFmtId="0" fontId="19" fillId="0" borderId="14" xfId="17" applyFont="1" applyFill="1" applyBorder="1" applyAlignment="1">
      <alignment horizontal="center" vertical="center" wrapText="1"/>
    </xf>
    <xf numFmtId="0" fontId="19" fillId="0" borderId="15" xfId="17" applyFont="1" applyFill="1" applyBorder="1" applyAlignment="1">
      <alignment horizontal="center" vertical="center" wrapText="1"/>
    </xf>
    <xf numFmtId="0" fontId="19" fillId="0" borderId="18" xfId="17" applyFont="1" applyFill="1" applyBorder="1" applyAlignment="1">
      <alignment horizontal="center" vertical="center" wrapText="1"/>
    </xf>
    <xf numFmtId="0" fontId="22" fillId="0" borderId="51" xfId="17" applyNumberFormat="1" applyFont="1" applyFill="1" applyBorder="1" applyAlignment="1">
      <alignment horizontal="center" vertical="center" wrapText="1"/>
    </xf>
    <xf numFmtId="0" fontId="19" fillId="0" borderId="19" xfId="17" applyFont="1" applyFill="1" applyBorder="1" applyAlignment="1">
      <alignment horizontal="center" vertical="center" wrapText="1"/>
    </xf>
    <xf numFmtId="0" fontId="19" fillId="0" borderId="68" xfId="17" applyFont="1" applyFill="1" applyBorder="1" applyAlignment="1">
      <alignment horizontal="center" vertical="center" wrapText="1"/>
    </xf>
    <xf numFmtId="0" fontId="109" fillId="0" borderId="0" xfId="17" applyNumberFormat="1" applyFont="1" applyFill="1" applyBorder="1" applyAlignment="1">
      <alignment horizontal="center" vertical="center"/>
    </xf>
    <xf numFmtId="0" fontId="23" fillId="0" borderId="0" xfId="17" applyNumberFormat="1" applyFont="1" applyFill="1" applyBorder="1" applyAlignment="1">
      <alignment horizontal="center" vertical="center"/>
    </xf>
    <xf numFmtId="0" fontId="22" fillId="0" borderId="19" xfId="17" applyNumberFormat="1" applyFont="1" applyFill="1" applyBorder="1" applyAlignment="1">
      <alignment horizontal="center" vertical="center" wrapText="1"/>
    </xf>
    <xf numFmtId="0" fontId="19" fillId="0" borderId="9" xfId="17" applyFont="1" applyFill="1" applyBorder="1" applyAlignment="1">
      <alignment horizontal="center" vertical="center" wrapText="1"/>
    </xf>
    <xf numFmtId="0" fontId="22" fillId="0" borderId="86" xfId="0" applyFont="1" applyFill="1" applyBorder="1" applyAlignment="1">
      <alignment horizontal="center" vertical="center"/>
    </xf>
    <xf numFmtId="0" fontId="22" fillId="0" borderId="82" xfId="0" applyFont="1" applyFill="1" applyBorder="1" applyAlignment="1">
      <alignment horizontal="center" vertical="center"/>
    </xf>
    <xf numFmtId="0" fontId="22" fillId="0" borderId="87" xfId="0" applyFont="1" applyFill="1" applyBorder="1" applyAlignment="1">
      <alignment horizontal="center" vertical="center"/>
    </xf>
    <xf numFmtId="0" fontId="22" fillId="0" borderId="84" xfId="0" applyFont="1" applyFill="1" applyBorder="1" applyAlignment="1">
      <alignment horizontal="center" vertical="center"/>
    </xf>
    <xf numFmtId="194" fontId="22" fillId="0" borderId="78" xfId="0" applyNumberFormat="1" applyFont="1" applyBorder="1" applyAlignment="1">
      <alignment horizontal="center" vertical="center"/>
    </xf>
    <xf numFmtId="194" fontId="22" fillId="0" borderId="81" xfId="0" applyNumberFormat="1" applyFont="1" applyBorder="1" applyAlignment="1">
      <alignment horizontal="center" vertical="center"/>
    </xf>
    <xf numFmtId="194" fontId="98" fillId="0" borderId="78" xfId="0" applyNumberFormat="1" applyFont="1" applyBorder="1" applyAlignment="1">
      <alignment horizontal="center" vertical="center"/>
    </xf>
    <xf numFmtId="0" fontId="22" fillId="0" borderId="30" xfId="2" applyFont="1" applyBorder="1" applyAlignment="1">
      <alignment horizontal="center" vertical="center" wrapText="1"/>
    </xf>
    <xf numFmtId="0" fontId="19" fillId="0" borderId="33" xfId="2" applyBorder="1" applyAlignment="1">
      <alignment horizontal="center" vertical="center" wrapText="1"/>
    </xf>
    <xf numFmtId="194" fontId="22" fillId="0" borderId="0" xfId="2" applyNumberFormat="1" applyFont="1" applyBorder="1" applyAlignment="1">
      <alignment horizontal="center" vertical="center"/>
    </xf>
    <xf numFmtId="0" fontId="22" fillId="0" borderId="25" xfId="2" applyFont="1" applyBorder="1" applyAlignment="1">
      <alignment horizontal="center" vertical="center"/>
    </xf>
    <xf numFmtId="0" fontId="22" fillId="0" borderId="27" xfId="2" applyFont="1" applyBorder="1" applyAlignment="1">
      <alignment horizontal="center" vertical="center"/>
    </xf>
    <xf numFmtId="0" fontId="22" fillId="7" borderId="40" xfId="17" applyFont="1" applyFill="1" applyBorder="1" applyAlignment="1">
      <alignment horizontal="center" vertical="center" wrapText="1"/>
    </xf>
    <xf numFmtId="0" fontId="22" fillId="7" borderId="6" xfId="17" applyFont="1" applyFill="1" applyBorder="1" applyAlignment="1">
      <alignment horizontal="center" vertical="center" wrapText="1"/>
    </xf>
    <xf numFmtId="0" fontId="22" fillId="7" borderId="57" xfId="17" applyFont="1" applyFill="1" applyBorder="1" applyAlignment="1">
      <alignment horizontal="center" vertical="center" wrapText="1"/>
    </xf>
    <xf numFmtId="0" fontId="19" fillId="7" borderId="55" xfId="17" applyFont="1" applyFill="1" applyBorder="1" applyAlignment="1">
      <alignment horizontal="center" vertical="center" wrapText="1"/>
    </xf>
    <xf numFmtId="0" fontId="22" fillId="7" borderId="9" xfId="17" applyFont="1" applyFill="1" applyBorder="1" applyAlignment="1">
      <alignment horizontal="center" vertical="center"/>
    </xf>
    <xf numFmtId="0" fontId="19" fillId="7" borderId="19" xfId="17" applyFont="1" applyFill="1" applyBorder="1" applyAlignment="1">
      <alignment horizontal="center" vertical="center"/>
    </xf>
    <xf numFmtId="0" fontId="19" fillId="7" borderId="8" xfId="17" applyFont="1" applyFill="1" applyBorder="1" applyAlignment="1">
      <alignment horizontal="center" vertical="center"/>
    </xf>
    <xf numFmtId="0" fontId="19" fillId="7" borderId="7" xfId="17" applyFont="1" applyFill="1" applyBorder="1" applyAlignment="1">
      <alignment horizontal="center" vertical="center"/>
    </xf>
    <xf numFmtId="49" fontId="22" fillId="7" borderId="58" xfId="17" applyNumberFormat="1" applyFont="1" applyFill="1" applyBorder="1" applyAlignment="1">
      <alignment horizontal="center" vertical="center"/>
    </xf>
    <xf numFmtId="49" fontId="22" fillId="7" borderId="23" xfId="17" applyNumberFormat="1" applyFont="1" applyFill="1" applyBorder="1" applyAlignment="1">
      <alignment horizontal="center" vertical="center"/>
    </xf>
    <xf numFmtId="49" fontId="22" fillId="7" borderId="27" xfId="17" applyNumberFormat="1" applyFont="1" applyFill="1" applyBorder="1" applyAlignment="1">
      <alignment horizontal="center" vertical="center"/>
    </xf>
    <xf numFmtId="0" fontId="22" fillId="7" borderId="51" xfId="17" applyFont="1" applyFill="1" applyBorder="1" applyAlignment="1">
      <alignment horizontal="center" vertical="center"/>
    </xf>
    <xf numFmtId="0" fontId="19" fillId="7" borderId="36" xfId="17" applyFont="1" applyFill="1" applyBorder="1" applyAlignment="1">
      <alignment horizontal="center" vertical="center"/>
    </xf>
    <xf numFmtId="0" fontId="19" fillId="7" borderId="6" xfId="17" applyFont="1" applyFill="1" applyBorder="1" applyAlignment="1">
      <alignment horizontal="center" vertical="center" wrapText="1"/>
    </xf>
    <xf numFmtId="0" fontId="22" fillId="7" borderId="11" xfId="17" applyFont="1" applyFill="1" applyBorder="1" applyAlignment="1">
      <alignment horizontal="center" vertical="center"/>
    </xf>
    <xf numFmtId="0" fontId="19" fillId="7" borderId="38" xfId="17" applyFont="1" applyFill="1" applyBorder="1" applyAlignment="1">
      <alignment horizontal="center" vertical="center"/>
    </xf>
    <xf numFmtId="49" fontId="22" fillId="7" borderId="25" xfId="17" applyNumberFormat="1" applyFont="1" applyFill="1" applyBorder="1" applyAlignment="1">
      <alignment horizontal="center" vertical="center"/>
    </xf>
    <xf numFmtId="0" fontId="22" fillId="7" borderId="68" xfId="17" applyFont="1" applyFill="1" applyBorder="1" applyAlignment="1">
      <alignment horizontal="center" vertical="center" wrapText="1"/>
    </xf>
    <xf numFmtId="0" fontId="22" fillId="7" borderId="18" xfId="17" applyFont="1" applyFill="1" applyBorder="1" applyAlignment="1">
      <alignment horizontal="center" vertical="center" wrapText="1"/>
    </xf>
    <xf numFmtId="0" fontId="22" fillId="7" borderId="39" xfId="17" applyFont="1" applyFill="1" applyBorder="1" applyAlignment="1">
      <alignment horizontal="center" vertical="center" wrapText="1"/>
    </xf>
    <xf numFmtId="0" fontId="19" fillId="7" borderId="38" xfId="17" applyFont="1" applyFill="1" applyBorder="1" applyAlignment="1">
      <alignment horizontal="center" vertical="center" wrapText="1"/>
    </xf>
    <xf numFmtId="0" fontId="19" fillId="7" borderId="36" xfId="17" applyFont="1" applyFill="1" applyBorder="1" applyAlignment="1">
      <alignment horizontal="center" vertical="center" wrapText="1"/>
    </xf>
    <xf numFmtId="0" fontId="19" fillId="7" borderId="7" xfId="17" applyFont="1" applyFill="1" applyBorder="1" applyAlignment="1">
      <alignment horizontal="center" vertical="center" wrapText="1"/>
    </xf>
    <xf numFmtId="0" fontId="19" fillId="7" borderId="14" xfId="17" applyFont="1" applyFill="1" applyBorder="1" applyAlignment="1">
      <alignment horizontal="center" vertical="center" wrapText="1"/>
    </xf>
    <xf numFmtId="0" fontId="19" fillId="7" borderId="18" xfId="17" applyFont="1" applyFill="1" applyBorder="1" applyAlignment="1">
      <alignment horizontal="center" vertical="center" wrapText="1"/>
    </xf>
    <xf numFmtId="0" fontId="22" fillId="7" borderId="25" xfId="17" applyFont="1" applyFill="1" applyBorder="1" applyAlignment="1">
      <alignment horizontal="center" vertical="center"/>
    </xf>
    <xf numFmtId="0" fontId="22" fillId="7" borderId="23" xfId="17" applyFont="1" applyFill="1" applyBorder="1" applyAlignment="1">
      <alignment horizontal="center" vertical="center"/>
    </xf>
    <xf numFmtId="0" fontId="22" fillId="7" borderId="27" xfId="17" applyFont="1" applyFill="1" applyBorder="1" applyAlignment="1">
      <alignment horizontal="center" vertical="center"/>
    </xf>
    <xf numFmtId="167" fontId="22" fillId="7" borderId="46" xfId="17" applyNumberFormat="1" applyFont="1" applyFill="1" applyBorder="1" applyAlignment="1">
      <alignment vertical="center"/>
    </xf>
    <xf numFmtId="167" fontId="22" fillId="7" borderId="43" xfId="17" applyNumberFormat="1" applyFont="1" applyFill="1" applyBorder="1" applyAlignment="1">
      <alignment vertical="center"/>
    </xf>
    <xf numFmtId="0" fontId="22" fillId="7" borderId="51" xfId="17" applyFont="1" applyFill="1" applyBorder="1" applyAlignment="1">
      <alignment horizontal="center" vertical="center" wrapText="1"/>
    </xf>
    <xf numFmtId="0" fontId="19" fillId="7" borderId="19" xfId="17" applyFont="1" applyFill="1" applyBorder="1" applyAlignment="1">
      <alignment horizontal="center" vertical="center" wrapText="1"/>
    </xf>
    <xf numFmtId="0" fontId="22" fillId="7" borderId="11" xfId="17" applyFont="1" applyFill="1" applyBorder="1" applyAlignment="1">
      <alignment horizontal="center" vertical="center" wrapText="1"/>
    </xf>
    <xf numFmtId="0" fontId="19" fillId="7" borderId="11" xfId="17" applyFont="1" applyFill="1" applyBorder="1" applyAlignment="1">
      <alignment horizontal="center" vertical="center" wrapText="1"/>
    </xf>
    <xf numFmtId="0" fontId="19" fillId="7" borderId="8" xfId="17" applyFont="1" applyFill="1" applyBorder="1" applyAlignment="1">
      <alignment horizontal="center" vertical="center" wrapText="1"/>
    </xf>
    <xf numFmtId="0" fontId="22" fillId="7" borderId="30" xfId="17" applyFont="1" applyFill="1" applyBorder="1" applyAlignment="1">
      <alignment horizontal="center" vertical="center"/>
    </xf>
    <xf numFmtId="0" fontId="51" fillId="7" borderId="38" xfId="17" applyFont="1" applyFill="1" applyBorder="1" applyAlignment="1">
      <alignment horizontal="center" vertical="center"/>
    </xf>
    <xf numFmtId="0" fontId="51" fillId="7" borderId="28" xfId="17" applyFont="1" applyFill="1" applyBorder="1" applyAlignment="1">
      <alignment horizontal="center" vertical="center"/>
    </xf>
    <xf numFmtId="0" fontId="51" fillId="7" borderId="20" xfId="17" applyFont="1" applyFill="1" applyBorder="1" applyAlignment="1">
      <alignment horizontal="center" vertical="center"/>
    </xf>
    <xf numFmtId="0" fontId="19" fillId="7" borderId="33" xfId="17" applyFont="1" applyFill="1" applyBorder="1" applyAlignment="1">
      <alignment horizontal="center" vertical="center"/>
    </xf>
    <xf numFmtId="0" fontId="22" fillId="7" borderId="14" xfId="17" applyFont="1" applyFill="1" applyBorder="1" applyAlignment="1">
      <alignment horizontal="center" vertical="center" wrapText="1"/>
    </xf>
    <xf numFmtId="0" fontId="22" fillId="7" borderId="36" xfId="17" applyFont="1" applyFill="1" applyBorder="1" applyAlignment="1">
      <alignment horizontal="center" vertical="center" wrapText="1"/>
    </xf>
    <xf numFmtId="0" fontId="22" fillId="7" borderId="8" xfId="17" applyFont="1" applyFill="1" applyBorder="1" applyAlignment="1">
      <alignment horizontal="center" vertical="center" wrapText="1"/>
    </xf>
    <xf numFmtId="0" fontId="19" fillId="7" borderId="68" xfId="17" applyFont="1" applyFill="1" applyBorder="1" applyAlignment="1">
      <alignment horizontal="center" vertical="center" wrapText="1"/>
    </xf>
    <xf numFmtId="0" fontId="19" fillId="7" borderId="9" xfId="17" applyFont="1" applyFill="1" applyBorder="1" applyAlignment="1">
      <alignment horizontal="center" vertical="center" wrapText="1"/>
    </xf>
    <xf numFmtId="0" fontId="22" fillId="0" borderId="39" xfId="17" applyFont="1" applyFill="1" applyBorder="1" applyAlignment="1">
      <alignment horizontal="center" vertical="center" wrapText="1"/>
    </xf>
    <xf numFmtId="0" fontId="22" fillId="0" borderId="11" xfId="17" applyFont="1" applyFill="1" applyBorder="1" applyAlignment="1">
      <alignment horizontal="center" vertical="center" wrapText="1"/>
    </xf>
    <xf numFmtId="0" fontId="22" fillId="0" borderId="29" xfId="17" applyFont="1" applyFill="1" applyBorder="1" applyAlignment="1">
      <alignment horizontal="center" vertical="center" wrapText="1"/>
    </xf>
    <xf numFmtId="0" fontId="22" fillId="0" borderId="0" xfId="17" applyFont="1" applyFill="1" applyBorder="1" applyAlignment="1">
      <alignment horizontal="center" vertical="center" wrapText="1"/>
    </xf>
    <xf numFmtId="0" fontId="22" fillId="0" borderId="51" xfId="17" applyFont="1" applyFill="1" applyBorder="1" applyAlignment="1">
      <alignment horizontal="center" vertical="center" wrapText="1"/>
    </xf>
    <xf numFmtId="0" fontId="22" fillId="0" borderId="36" xfId="17" applyFont="1" applyFill="1" applyBorder="1" applyAlignment="1">
      <alignment horizontal="center" vertical="center"/>
    </xf>
    <xf numFmtId="0" fontId="22" fillId="0" borderId="8" xfId="17" applyFont="1" applyFill="1" applyBorder="1" applyAlignment="1">
      <alignment horizontal="center" vertical="center"/>
    </xf>
    <xf numFmtId="0" fontId="22" fillId="0" borderId="7" xfId="17" applyFont="1" applyFill="1" applyBorder="1" applyAlignment="1">
      <alignment horizontal="center" vertical="center"/>
    </xf>
    <xf numFmtId="0" fontId="22" fillId="0" borderId="51" xfId="17" applyFont="1" applyFill="1" applyBorder="1" applyAlignment="1">
      <alignment horizontal="center" vertical="center"/>
    </xf>
    <xf numFmtId="0" fontId="22" fillId="0" borderId="9" xfId="17" applyFont="1" applyFill="1" applyBorder="1" applyAlignment="1">
      <alignment horizontal="center" vertical="center"/>
    </xf>
    <xf numFmtId="0" fontId="22" fillId="0" borderId="19" xfId="17" applyFont="1" applyFill="1" applyBorder="1" applyAlignment="1">
      <alignment horizontal="center" vertical="center"/>
    </xf>
    <xf numFmtId="167" fontId="22" fillId="0" borderId="46" xfId="17" applyNumberFormat="1" applyFont="1" applyFill="1" applyBorder="1" applyAlignment="1">
      <alignment vertical="center"/>
    </xf>
    <xf numFmtId="167" fontId="22" fillId="0" borderId="43" xfId="17" applyNumberFormat="1" applyFont="1" applyFill="1" applyBorder="1" applyAlignment="1">
      <alignment vertical="center"/>
    </xf>
    <xf numFmtId="0" fontId="22" fillId="0" borderId="30" xfId="17" applyFont="1" applyFill="1" applyBorder="1" applyAlignment="1">
      <alignment horizontal="center" vertical="center"/>
    </xf>
    <xf numFmtId="0" fontId="19" fillId="0" borderId="38" xfId="17" applyFont="1" applyFill="1" applyBorder="1" applyAlignment="1">
      <alignment horizontal="center" vertical="center"/>
    </xf>
    <xf numFmtId="0" fontId="22" fillId="0" borderId="28" xfId="17" applyFont="1" applyFill="1" applyBorder="1" applyAlignment="1">
      <alignment horizontal="center" vertical="center"/>
    </xf>
    <xf numFmtId="0" fontId="19" fillId="0" borderId="20" xfId="17" applyFont="1" applyFill="1" applyBorder="1" applyAlignment="1">
      <alignment horizontal="center" vertical="center"/>
    </xf>
    <xf numFmtId="0" fontId="19" fillId="0" borderId="28" xfId="17" applyFont="1" applyFill="1" applyBorder="1" applyAlignment="1">
      <alignment horizontal="center" vertical="center"/>
    </xf>
    <xf numFmtId="0" fontId="19" fillId="0" borderId="33" xfId="17" applyFont="1" applyFill="1" applyBorder="1" applyAlignment="1">
      <alignment horizontal="center" vertical="center"/>
    </xf>
    <xf numFmtId="0" fontId="19" fillId="0" borderId="7" xfId="17" applyFont="1" applyFill="1" applyBorder="1" applyAlignment="1">
      <alignment horizontal="center" vertical="center"/>
    </xf>
    <xf numFmtId="0" fontId="22" fillId="0" borderId="9" xfId="17" applyFont="1" applyFill="1" applyBorder="1" applyAlignment="1">
      <alignment horizontal="center" vertical="center" wrapText="1"/>
    </xf>
    <xf numFmtId="0" fontId="33" fillId="0" borderId="25" xfId="2" applyFont="1" applyBorder="1" applyAlignment="1">
      <alignment horizontal="center" vertical="center"/>
    </xf>
    <xf numFmtId="0" fontId="33" fillId="0" borderId="23" xfId="2" applyFont="1" applyBorder="1" applyAlignment="1">
      <alignment horizontal="center" vertical="center"/>
    </xf>
    <xf numFmtId="0" fontId="33" fillId="0" borderId="39" xfId="2" applyFont="1" applyBorder="1" applyAlignment="1">
      <alignment horizontal="center" vertical="center" wrapText="1"/>
    </xf>
    <xf numFmtId="0" fontId="33" fillId="0" borderId="38" xfId="2" applyFont="1" applyBorder="1" applyAlignment="1">
      <alignment horizontal="center" vertical="center" wrapText="1"/>
    </xf>
    <xf numFmtId="0" fontId="33" fillId="0" borderId="36" xfId="2" applyFont="1" applyBorder="1" applyAlignment="1">
      <alignment horizontal="center" vertical="center" wrapText="1"/>
    </xf>
    <xf numFmtId="0" fontId="33" fillId="0" borderId="7" xfId="2" applyFont="1" applyBorder="1" applyAlignment="1">
      <alignment horizontal="center" vertical="center" wrapText="1"/>
    </xf>
    <xf numFmtId="0" fontId="33" fillId="0" borderId="39" xfId="2" applyFont="1" applyBorder="1" applyAlignment="1">
      <alignment horizontal="center" vertical="center"/>
    </xf>
    <xf numFmtId="0" fontId="33" fillId="0" borderId="14" xfId="2" applyFont="1" applyBorder="1" applyAlignment="1">
      <alignment horizontal="center" vertical="center"/>
    </xf>
    <xf numFmtId="0" fontId="33" fillId="0" borderId="36" xfId="2" applyFont="1" applyBorder="1" applyAlignment="1">
      <alignment horizontal="center" vertical="center"/>
    </xf>
    <xf numFmtId="0" fontId="33" fillId="0" borderId="18" xfId="2" applyFont="1" applyBorder="1" applyAlignment="1">
      <alignment horizontal="center" vertical="center"/>
    </xf>
    <xf numFmtId="0" fontId="33" fillId="0" borderId="26" xfId="2" applyFont="1" applyBorder="1" applyAlignment="1">
      <alignment horizontal="center" vertical="center"/>
    </xf>
    <xf numFmtId="0" fontId="33" fillId="0" borderId="22" xfId="2" applyFont="1" applyBorder="1" applyAlignment="1">
      <alignment horizontal="center" vertical="center"/>
    </xf>
    <xf numFmtId="0" fontId="33" fillId="0" borderId="13" xfId="2" applyFont="1" applyBorder="1" applyAlignment="1">
      <alignment horizontal="center" vertical="center"/>
    </xf>
    <xf numFmtId="0" fontId="34" fillId="0" borderId="25" xfId="10" applyNumberFormat="1" applyFont="1" applyFill="1" applyBorder="1" applyAlignment="1" applyProtection="1">
      <alignment horizontal="center" vertical="center"/>
      <protection hidden="1"/>
    </xf>
    <xf numFmtId="0" fontId="34" fillId="0" borderId="27" xfId="10" applyNumberFormat="1" applyFont="1" applyFill="1" applyBorder="1" applyAlignment="1" applyProtection="1">
      <alignment horizontal="center" vertical="center"/>
      <protection hidden="1"/>
    </xf>
    <xf numFmtId="1" fontId="34" fillId="0" borderId="26" xfId="13" quotePrefix="1" applyNumberFormat="1" applyFont="1" applyFill="1" applyBorder="1" applyAlignment="1" applyProtection="1">
      <alignment horizontal="center" vertical="center" wrapText="1"/>
      <protection hidden="1"/>
    </xf>
    <xf numFmtId="1" fontId="34" fillId="0" borderId="12" xfId="13" applyNumberFormat="1" applyFont="1" applyFill="1" applyBorder="1" applyAlignment="1" applyProtection="1">
      <alignment horizontal="center" vertical="center" wrapText="1"/>
      <protection hidden="1"/>
    </xf>
    <xf numFmtId="0" fontId="33" fillId="0" borderId="4" xfId="15" applyFont="1" applyBorder="1" applyAlignment="1">
      <alignment horizontal="center" vertical="center"/>
    </xf>
    <xf numFmtId="0" fontId="33" fillId="0" borderId="1" xfId="15" applyFont="1" applyBorder="1" applyAlignment="1">
      <alignment horizontal="center" vertical="center"/>
    </xf>
    <xf numFmtId="239" fontId="33" fillId="0" borderId="25" xfId="7" applyNumberFormat="1" applyFont="1" applyBorder="1" applyAlignment="1">
      <alignment horizontal="center" vertical="center"/>
    </xf>
    <xf numFmtId="239" fontId="33" fillId="0" borderId="27" xfId="7" applyNumberFormat="1" applyFont="1" applyBorder="1" applyAlignment="1">
      <alignment horizontal="center" vertical="center"/>
    </xf>
    <xf numFmtId="0" fontId="22" fillId="0" borderId="50" xfId="18" applyFont="1" applyBorder="1" applyAlignment="1">
      <alignment horizontal="center" vertical="center"/>
    </xf>
    <xf numFmtId="0" fontId="22" fillId="0" borderId="6" xfId="18" applyFont="1" applyBorder="1" applyAlignment="1">
      <alignment horizontal="center" vertical="center"/>
    </xf>
    <xf numFmtId="0" fontId="22" fillId="0" borderId="61" xfId="18" applyFont="1" applyBorder="1" applyAlignment="1">
      <alignment horizontal="center" vertical="center"/>
    </xf>
    <xf numFmtId="0" fontId="22" fillId="0" borderId="55" xfId="18" applyFont="1" applyBorder="1" applyAlignment="1">
      <alignment horizontal="center" vertical="center"/>
    </xf>
    <xf numFmtId="0" fontId="22" fillId="0" borderId="58" xfId="18" applyFont="1" applyBorder="1" applyAlignment="1">
      <alignment horizontal="center" vertical="center"/>
    </xf>
    <xf numFmtId="0" fontId="22" fillId="0" borderId="23" xfId="18" applyFont="1" applyBorder="1" applyAlignment="1">
      <alignment horizontal="center" vertical="center"/>
    </xf>
    <xf numFmtId="0" fontId="22" fillId="0" borderId="27" xfId="18" applyFont="1" applyBorder="1" applyAlignment="1">
      <alignment horizontal="center" vertical="center"/>
    </xf>
    <xf numFmtId="0" fontId="22" fillId="0" borderId="40" xfId="18" applyFont="1" applyBorder="1" applyAlignment="1">
      <alignment horizontal="center" vertical="center"/>
    </xf>
    <xf numFmtId="0" fontId="22" fillId="0" borderId="41" xfId="18" applyFont="1" applyBorder="1" applyAlignment="1">
      <alignment horizontal="center" vertical="center"/>
    </xf>
    <xf numFmtId="0" fontId="51" fillId="0" borderId="4" xfId="18" applyFont="1" applyBorder="1" applyAlignment="1">
      <alignment horizontal="center" vertical="center"/>
    </xf>
    <xf numFmtId="0" fontId="105" fillId="0" borderId="63" xfId="18" applyFont="1" applyBorder="1" applyAlignment="1">
      <alignment horizontal="center" vertical="center"/>
    </xf>
    <xf numFmtId="0" fontId="22" fillId="0" borderId="39" xfId="18" applyFont="1" applyBorder="1" applyAlignment="1">
      <alignment horizontal="center" vertical="center"/>
    </xf>
    <xf numFmtId="0" fontId="22" fillId="0" borderId="36" xfId="18" applyFont="1" applyBorder="1" applyAlignment="1">
      <alignment horizontal="center" vertical="center"/>
    </xf>
    <xf numFmtId="0" fontId="22" fillId="0" borderId="54" xfId="18" applyFont="1" applyBorder="1" applyAlignment="1">
      <alignment horizontal="center" vertical="center"/>
    </xf>
    <xf numFmtId="0" fontId="22" fillId="0" borderId="28" xfId="18" applyFont="1" applyBorder="1" applyAlignment="1">
      <alignment horizontal="center" vertical="center"/>
    </xf>
    <xf numFmtId="0" fontId="22" fillId="0" borderId="33" xfId="18" applyFont="1" applyBorder="1" applyAlignment="1">
      <alignment horizontal="center" vertical="center"/>
    </xf>
    <xf numFmtId="0" fontId="22" fillId="0" borderId="0" xfId="20" applyFont="1" applyBorder="1" applyAlignment="1">
      <alignment horizontal="left" vertical="top" wrapText="1"/>
    </xf>
    <xf numFmtId="1" fontId="22" fillId="0" borderId="0" xfId="20" applyNumberFormat="1" applyFont="1" applyFill="1" applyBorder="1" applyAlignment="1">
      <alignment horizontal="center" vertical="center"/>
    </xf>
    <xf numFmtId="269" fontId="22" fillId="0" borderId="53" xfId="20" applyNumberFormat="1" applyFont="1" applyFill="1" applyBorder="1" applyAlignment="1">
      <alignment horizontal="center" vertical="center"/>
    </xf>
    <xf numFmtId="269" fontId="22" fillId="0" borderId="56" xfId="20" applyNumberFormat="1" applyFont="1" applyFill="1" applyBorder="1" applyAlignment="1">
      <alignment horizontal="center" vertical="center"/>
    </xf>
    <xf numFmtId="0" fontId="22" fillId="0" borderId="20" xfId="20" applyFont="1" applyFill="1" applyBorder="1" applyAlignment="1">
      <alignment horizontal="center" vertical="center" wrapText="1"/>
    </xf>
    <xf numFmtId="0" fontId="19" fillId="0" borderId="7" xfId="20" applyFont="1" applyFill="1" applyBorder="1" applyAlignment="1">
      <alignment horizontal="center" vertical="center" wrapText="1"/>
    </xf>
    <xf numFmtId="14" fontId="44" fillId="0" borderId="0" xfId="20" applyNumberFormat="1" applyFont="1" applyFill="1" applyAlignment="1">
      <alignment horizontal="left" vertical="center"/>
    </xf>
    <xf numFmtId="0" fontId="22" fillId="0" borderId="30" xfId="20" applyFont="1" applyFill="1" applyBorder="1" applyAlignment="1">
      <alignment horizontal="center" vertical="center" wrapText="1"/>
    </xf>
    <xf numFmtId="0" fontId="22" fillId="0" borderId="11" xfId="20" applyFont="1" applyFill="1" applyBorder="1" applyAlignment="1">
      <alignment horizontal="center" vertical="center" wrapText="1"/>
    </xf>
    <xf numFmtId="0" fontId="22" fillId="0" borderId="38" xfId="20" applyFont="1" applyFill="1" applyBorder="1" applyAlignment="1">
      <alignment horizontal="center" vertical="center" wrapText="1"/>
    </xf>
    <xf numFmtId="0" fontId="22" fillId="0" borderId="28" xfId="20" applyFont="1" applyFill="1" applyBorder="1" applyAlignment="1">
      <alignment horizontal="center" vertical="center" wrapText="1"/>
    </xf>
    <xf numFmtId="0" fontId="22" fillId="0" borderId="0" xfId="20" applyFont="1" applyFill="1" applyBorder="1" applyAlignment="1">
      <alignment horizontal="center" vertical="center" wrapText="1"/>
    </xf>
    <xf numFmtId="0" fontId="22" fillId="0" borderId="33" xfId="20" applyFont="1" applyFill="1" applyBorder="1" applyAlignment="1">
      <alignment horizontal="center" vertical="center" wrapText="1"/>
    </xf>
    <xf numFmtId="0" fontId="22" fillId="0" borderId="8" xfId="20" applyFont="1" applyFill="1" applyBorder="1" applyAlignment="1">
      <alignment horizontal="center" vertical="center" wrapText="1"/>
    </xf>
    <xf numFmtId="0" fontId="22" fillId="0" borderId="7" xfId="20" applyFont="1" applyFill="1" applyBorder="1" applyAlignment="1">
      <alignment horizontal="center" vertical="center" wrapText="1"/>
    </xf>
    <xf numFmtId="0" fontId="22" fillId="0" borderId="50" xfId="20" applyFont="1" applyFill="1" applyBorder="1" applyAlignment="1">
      <alignment horizontal="center" vertical="center" wrapText="1"/>
    </xf>
    <xf numFmtId="0" fontId="22" fillId="0" borderId="41" xfId="20" applyFont="1" applyFill="1" applyBorder="1" applyAlignment="1">
      <alignment horizontal="center" vertical="center" wrapText="1"/>
    </xf>
    <xf numFmtId="0" fontId="22" fillId="0" borderId="6" xfId="20" applyFont="1" applyFill="1" applyBorder="1" applyAlignment="1">
      <alignment horizontal="center" vertical="center" wrapText="1"/>
    </xf>
    <xf numFmtId="0" fontId="22" fillId="0" borderId="61" xfId="20" applyFont="1" applyFill="1" applyBorder="1" applyAlignment="1">
      <alignment horizontal="center" vertical="center" wrapText="1"/>
    </xf>
    <xf numFmtId="0" fontId="22" fillId="0" borderId="53" xfId="20" applyFont="1" applyFill="1" applyBorder="1" applyAlignment="1">
      <alignment horizontal="center" vertical="center" wrapText="1"/>
    </xf>
    <xf numFmtId="0" fontId="22" fillId="0" borderId="55" xfId="20" applyFont="1" applyFill="1" applyBorder="1" applyAlignment="1">
      <alignment horizontal="center" vertical="center" wrapText="1"/>
    </xf>
    <xf numFmtId="0" fontId="22" fillId="0" borderId="0" xfId="20" applyFont="1" applyFill="1" applyBorder="1" applyAlignment="1">
      <alignment horizontal="left" vertical="top" wrapText="1"/>
    </xf>
    <xf numFmtId="0" fontId="19" fillId="0" borderId="0" xfId="20" applyFont="1" applyFill="1" applyAlignment="1">
      <alignment horizontal="center"/>
    </xf>
    <xf numFmtId="0" fontId="44" fillId="0" borderId="0" xfId="20" applyFont="1" applyFill="1" applyAlignment="1">
      <alignment horizontal="left" vertical="center"/>
    </xf>
    <xf numFmtId="0" fontId="22" fillId="0" borderId="30" xfId="17" applyNumberFormat="1" applyFont="1" applyBorder="1" applyAlignment="1">
      <alignment horizontal="center" vertical="center"/>
    </xf>
    <xf numFmtId="0" fontId="22" fillId="0" borderId="38" xfId="17" applyNumberFormat="1" applyFont="1" applyBorder="1" applyAlignment="1">
      <alignment horizontal="center" vertical="center"/>
    </xf>
    <xf numFmtId="0" fontId="22" fillId="0" borderId="28" xfId="17" applyNumberFormat="1" applyFont="1" applyBorder="1" applyAlignment="1">
      <alignment horizontal="center" vertical="center"/>
    </xf>
    <xf numFmtId="0" fontId="22" fillId="0" borderId="20" xfId="17" applyNumberFormat="1" applyFont="1" applyBorder="1" applyAlignment="1">
      <alignment horizontal="center" vertical="center"/>
    </xf>
    <xf numFmtId="0" fontId="22" fillId="0" borderId="0" xfId="17" applyNumberFormat="1" applyFont="1" applyBorder="1" applyAlignment="1">
      <alignment horizontal="center" vertical="center"/>
    </xf>
    <xf numFmtId="0" fontId="22" fillId="0" borderId="33" xfId="17" applyNumberFormat="1" applyFont="1" applyBorder="1" applyAlignment="1">
      <alignment horizontal="center" vertical="center"/>
    </xf>
    <xf numFmtId="0" fontId="22" fillId="0" borderId="39" xfId="17" applyNumberFormat="1" applyFont="1" applyBorder="1" applyAlignment="1">
      <alignment horizontal="center" vertical="center"/>
    </xf>
    <xf numFmtId="0" fontId="95" fillId="0" borderId="11" xfId="17" applyBorder="1" applyAlignment="1">
      <alignment horizontal="center" vertical="center"/>
    </xf>
    <xf numFmtId="0" fontId="95" fillId="0" borderId="36" xfId="17" applyBorder="1" applyAlignment="1">
      <alignment horizontal="center" vertical="center"/>
    </xf>
    <xf numFmtId="0" fontId="95" fillId="0" borderId="8" xfId="17" applyBorder="1" applyAlignment="1">
      <alignment horizontal="center" vertical="center"/>
    </xf>
    <xf numFmtId="0" fontId="22" fillId="0" borderId="39" xfId="17" applyNumberFormat="1" applyFont="1" applyBorder="1" applyAlignment="1">
      <alignment horizontal="center" vertical="center" wrapText="1"/>
    </xf>
    <xf numFmtId="0" fontId="22" fillId="0" borderId="11" xfId="17" applyNumberFormat="1" applyFont="1" applyBorder="1" applyAlignment="1">
      <alignment horizontal="center" vertical="center" wrapText="1"/>
    </xf>
    <xf numFmtId="0" fontId="95" fillId="0" borderId="11" xfId="17" applyBorder="1" applyAlignment="1">
      <alignment horizontal="center" vertical="center" wrapText="1"/>
    </xf>
    <xf numFmtId="0" fontId="22" fillId="0" borderId="29" xfId="17" applyNumberFormat="1" applyFont="1" applyBorder="1" applyAlignment="1">
      <alignment horizontal="center" vertical="center" wrapText="1"/>
    </xf>
    <xf numFmtId="0" fontId="22" fillId="0" borderId="0" xfId="17" applyNumberFormat="1" applyFont="1" applyBorder="1" applyAlignment="1">
      <alignment horizontal="center" vertical="center" wrapText="1"/>
    </xf>
    <xf numFmtId="0" fontId="95" fillId="0" borderId="0" xfId="17" applyBorder="1" applyAlignment="1">
      <alignment horizontal="center" vertical="center" wrapText="1"/>
    </xf>
    <xf numFmtId="0" fontId="95" fillId="0" borderId="36" xfId="17" applyBorder="1" applyAlignment="1">
      <alignment horizontal="center" vertical="center" wrapText="1"/>
    </xf>
    <xf numFmtId="0" fontId="95" fillId="0" borderId="8" xfId="17" applyBorder="1" applyAlignment="1">
      <alignment horizontal="center" vertical="center" wrapText="1"/>
    </xf>
    <xf numFmtId="0" fontId="95" fillId="0" borderId="14" xfId="17" applyBorder="1" applyAlignment="1">
      <alignment horizontal="center" vertical="center" wrapText="1"/>
    </xf>
    <xf numFmtId="0" fontId="95" fillId="0" borderId="15" xfId="17" applyBorder="1" applyAlignment="1">
      <alignment horizontal="center" vertical="center" wrapText="1"/>
    </xf>
    <xf numFmtId="0" fontId="22" fillId="0" borderId="8" xfId="17" applyNumberFormat="1" applyFont="1" applyBorder="1" applyAlignment="1">
      <alignment horizontal="center" vertical="center" wrapText="1"/>
    </xf>
    <xf numFmtId="0" fontId="95" fillId="0" borderId="18" xfId="17" applyBorder="1" applyAlignment="1">
      <alignment horizontal="center" vertical="center" wrapText="1"/>
    </xf>
    <xf numFmtId="0" fontId="22" fillId="0" borderId="40" xfId="17" applyFont="1" applyBorder="1" applyAlignment="1">
      <alignment horizontal="center" vertical="center" wrapText="1"/>
    </xf>
    <xf numFmtId="0" fontId="22" fillId="0" borderId="6" xfId="17" applyFont="1" applyBorder="1" applyAlignment="1">
      <alignment horizontal="center" vertical="center" wrapText="1"/>
    </xf>
    <xf numFmtId="0" fontId="22" fillId="0" borderId="51" xfId="17" applyNumberFormat="1" applyFont="1" applyBorder="1" applyAlignment="1">
      <alignment horizontal="center" vertical="center" wrapText="1"/>
    </xf>
    <xf numFmtId="0" fontId="19" fillId="0" borderId="19" xfId="17" applyFont="1" applyBorder="1" applyAlignment="1">
      <alignment horizontal="center" vertical="center" wrapText="1"/>
    </xf>
    <xf numFmtId="0" fontId="19" fillId="0" borderId="36" xfId="17" applyFont="1" applyBorder="1" applyAlignment="1">
      <alignment horizontal="center" vertical="center" wrapText="1"/>
    </xf>
    <xf numFmtId="0" fontId="19" fillId="0" borderId="7" xfId="17" applyFont="1" applyBorder="1" applyAlignment="1">
      <alignment horizontal="center" vertical="center" wrapText="1"/>
    </xf>
    <xf numFmtId="0" fontId="19" fillId="0" borderId="68" xfId="17" applyFont="1" applyBorder="1" applyAlignment="1">
      <alignment horizontal="center" vertical="center" wrapText="1"/>
    </xf>
    <xf numFmtId="0" fontId="19" fillId="0" borderId="18" xfId="17" applyFont="1" applyBorder="1" applyAlignment="1">
      <alignment horizontal="center" vertical="center" wrapText="1"/>
    </xf>
    <xf numFmtId="49" fontId="34" fillId="0" borderId="50" xfId="7" applyNumberFormat="1" applyFont="1" applyFill="1" applyBorder="1" applyAlignment="1">
      <alignment horizontal="center" vertical="center" wrapText="1"/>
    </xf>
    <xf numFmtId="49" fontId="34" fillId="0" borderId="6" xfId="7" applyNumberFormat="1" applyFont="1" applyFill="1" applyBorder="1" applyAlignment="1">
      <alignment horizontal="center" vertical="center" wrapText="1"/>
    </xf>
    <xf numFmtId="0" fontId="34" fillId="0" borderId="30" xfId="7" applyFont="1" applyBorder="1" applyAlignment="1">
      <alignment horizontal="center" vertical="center" wrapText="1"/>
    </xf>
    <xf numFmtId="0" fontId="34" fillId="0" borderId="28" xfId="7" applyFont="1" applyBorder="1" applyAlignment="1">
      <alignment horizontal="center" vertical="center" wrapText="1"/>
    </xf>
    <xf numFmtId="0" fontId="34" fillId="0" borderId="33" xfId="7" applyFont="1" applyBorder="1" applyAlignment="1">
      <alignment horizontal="center" vertical="center" wrapText="1"/>
    </xf>
    <xf numFmtId="49" fontId="34" fillId="0" borderId="39" xfId="7" applyNumberFormat="1" applyFont="1" applyFill="1" applyBorder="1" applyAlignment="1">
      <alignment horizontal="center" vertical="center"/>
    </xf>
    <xf numFmtId="49" fontId="34" fillId="0" borderId="36" xfId="7" applyNumberFormat="1" applyFont="1" applyFill="1" applyBorder="1" applyAlignment="1">
      <alignment horizontal="center" vertical="center"/>
    </xf>
    <xf numFmtId="49" fontId="34" fillId="0" borderId="50" xfId="7" applyNumberFormat="1" applyFont="1" applyFill="1" applyBorder="1" applyAlignment="1">
      <alignment horizontal="center" vertical="center"/>
    </xf>
    <xf numFmtId="49" fontId="34" fillId="0" borderId="6" xfId="7" applyNumberFormat="1" applyFont="1" applyFill="1" applyBorder="1" applyAlignment="1">
      <alignment horizontal="center" vertical="center"/>
    </xf>
    <xf numFmtId="0" fontId="34" fillId="0" borderId="6" xfId="7" applyNumberFormat="1" applyFont="1" applyFill="1" applyBorder="1" applyAlignment="1">
      <alignment horizontal="center" vertical="center" wrapText="1"/>
    </xf>
    <xf numFmtId="0" fontId="34" fillId="0" borderId="50" xfId="7" applyNumberFormat="1" applyFont="1" applyFill="1" applyBorder="1" applyAlignment="1">
      <alignment horizontal="center" vertical="center"/>
    </xf>
    <xf numFmtId="0" fontId="34" fillId="0" borderId="6" xfId="7" applyNumberFormat="1" applyFont="1" applyFill="1" applyBorder="1" applyAlignment="1">
      <alignment horizontal="center" vertical="center"/>
    </xf>
    <xf numFmtId="0" fontId="33" fillId="0" borderId="25" xfId="2" applyFont="1" applyBorder="1" applyAlignment="1">
      <alignment horizontal="center" vertical="center" wrapText="1"/>
    </xf>
    <xf numFmtId="0" fontId="33" fillId="0" borderId="23" xfId="2" applyFont="1" applyBorder="1" applyAlignment="1">
      <alignment horizontal="center" vertical="center" wrapText="1"/>
    </xf>
    <xf numFmtId="0" fontId="33" fillId="0" borderId="27" xfId="2" applyFont="1" applyBorder="1" applyAlignment="1">
      <alignment horizontal="center" vertical="center" wrapText="1"/>
    </xf>
    <xf numFmtId="0" fontId="33" fillId="0" borderId="39" xfId="2" applyNumberFormat="1" applyFont="1" applyBorder="1" applyAlignment="1">
      <alignment horizontal="center" vertical="center" wrapText="1"/>
    </xf>
    <xf numFmtId="0" fontId="33" fillId="0" borderId="38" xfId="2" applyNumberFormat="1" applyFont="1" applyBorder="1" applyAlignment="1">
      <alignment horizontal="center" vertical="center" wrapText="1"/>
    </xf>
    <xf numFmtId="0" fontId="33" fillId="0" borderId="36" xfId="2" applyNumberFormat="1" applyFont="1" applyBorder="1" applyAlignment="1">
      <alignment horizontal="center" vertical="center" wrapText="1"/>
    </xf>
    <xf numFmtId="0" fontId="33" fillId="0" borderId="7" xfId="2" applyNumberFormat="1" applyFont="1" applyBorder="1" applyAlignment="1">
      <alignment horizontal="center" vertical="center" wrapText="1"/>
    </xf>
    <xf numFmtId="0" fontId="33" fillId="0" borderId="14" xfId="2" applyNumberFormat="1" applyFont="1" applyBorder="1" applyAlignment="1">
      <alignment horizontal="center" vertical="center" wrapText="1"/>
    </xf>
    <xf numFmtId="0" fontId="33" fillId="0" borderId="18" xfId="2" applyNumberFormat="1" applyFont="1" applyBorder="1" applyAlignment="1">
      <alignment horizontal="center" vertical="center" wrapText="1"/>
    </xf>
    <xf numFmtId="0" fontId="33" fillId="0" borderId="25" xfId="2" applyNumberFormat="1" applyFont="1" applyBorder="1" applyAlignment="1">
      <alignment horizontal="center" vertical="center" wrapText="1"/>
    </xf>
    <xf numFmtId="0" fontId="33" fillId="0" borderId="23" xfId="2" applyNumberFormat="1" applyFont="1" applyBorder="1" applyAlignment="1">
      <alignment horizontal="center" vertical="center" wrapText="1"/>
    </xf>
    <xf numFmtId="0" fontId="33" fillId="0" borderId="27" xfId="2" applyNumberFormat="1" applyFont="1" applyBorder="1" applyAlignment="1">
      <alignment horizontal="center" vertical="center" wrapText="1"/>
    </xf>
    <xf numFmtId="0" fontId="33" fillId="0" borderId="10" xfId="2" applyNumberFormat="1" applyFont="1" applyBorder="1" applyAlignment="1">
      <alignment horizontal="center" vertical="center" wrapText="1"/>
    </xf>
    <xf numFmtId="0" fontId="33" fillId="0" borderId="10" xfId="2" applyFont="1" applyBorder="1" applyAlignment="1">
      <alignment horizontal="center" vertical="center" wrapText="1"/>
    </xf>
    <xf numFmtId="0" fontId="33" fillId="0" borderId="40" xfId="2" applyFont="1" applyBorder="1" applyAlignment="1">
      <alignment horizontal="center" vertical="center" wrapText="1"/>
    </xf>
    <xf numFmtId="0" fontId="33" fillId="0" borderId="31" xfId="2" applyFont="1" applyBorder="1" applyAlignment="1">
      <alignment horizontal="center" vertical="center" wrapText="1"/>
    </xf>
    <xf numFmtId="0" fontId="33" fillId="0" borderId="11" xfId="2" applyNumberFormat="1" applyFont="1" applyBorder="1" applyAlignment="1">
      <alignment horizontal="center" vertical="center" wrapText="1"/>
    </xf>
    <xf numFmtId="0" fontId="33" fillId="0" borderId="8" xfId="2" applyFont="1" applyBorder="1" applyAlignment="1">
      <alignment horizontal="center" vertical="center" wrapText="1"/>
    </xf>
    <xf numFmtId="0" fontId="33" fillId="0" borderId="14" xfId="2" applyFont="1" applyBorder="1" applyAlignment="1">
      <alignment horizontal="center" vertical="center" wrapText="1"/>
    </xf>
    <xf numFmtId="0" fontId="33" fillId="0" borderId="18" xfId="2" applyFont="1" applyBorder="1" applyAlignment="1">
      <alignment horizontal="center" vertical="center" wrapText="1"/>
    </xf>
    <xf numFmtId="0" fontId="33" fillId="0" borderId="34" xfId="2" applyNumberFormat="1" applyFont="1" applyBorder="1" applyAlignment="1">
      <alignment horizontal="center" vertical="center"/>
    </xf>
    <xf numFmtId="0" fontId="33" fillId="0" borderId="52" xfId="2" applyFont="1" applyBorder="1" applyAlignment="1">
      <alignment horizontal="center" vertical="center"/>
    </xf>
    <xf numFmtId="0" fontId="33" fillId="0" borderId="43" xfId="2" applyFont="1" applyBorder="1" applyAlignment="1">
      <alignment horizontal="center" vertical="center"/>
    </xf>
    <xf numFmtId="49" fontId="33" fillId="0" borderId="11" xfId="2" applyNumberFormat="1" applyFont="1" applyBorder="1" applyAlignment="1">
      <alignment horizontal="center" vertical="center" wrapText="1"/>
    </xf>
    <xf numFmtId="49" fontId="33" fillId="0" borderId="39" xfId="2" applyNumberFormat="1" applyFont="1" applyBorder="1" applyAlignment="1">
      <alignment horizontal="center" vertical="center" wrapText="1"/>
    </xf>
    <xf numFmtId="0" fontId="33" fillId="0" borderId="50" xfId="2" applyFont="1" applyBorder="1" applyAlignment="1">
      <alignment horizontal="center" vertical="center" wrapText="1"/>
    </xf>
    <xf numFmtId="0" fontId="33" fillId="0" borderId="41" xfId="2" applyFont="1" applyBorder="1" applyAlignment="1">
      <alignment horizontal="center" vertical="center" wrapText="1"/>
    </xf>
    <xf numFmtId="0" fontId="33" fillId="0" borderId="11" xfId="2" applyFont="1" applyBorder="1" applyAlignment="1">
      <alignment horizontal="center" vertical="center" wrapText="1"/>
    </xf>
    <xf numFmtId="0" fontId="33" fillId="0" borderId="25" xfId="0" applyFont="1" applyBorder="1" applyAlignment="1">
      <alignment horizontal="left" vertical="center" indent="1"/>
    </xf>
    <xf numFmtId="0" fontId="33" fillId="0" borderId="23" xfId="0" applyFont="1" applyBorder="1" applyAlignment="1">
      <alignment horizontal="left" vertical="center" indent="1"/>
    </xf>
    <xf numFmtId="0" fontId="33" fillId="0" borderId="27" xfId="0" applyFont="1" applyBorder="1" applyAlignment="1">
      <alignment horizontal="left" vertical="center" indent="1"/>
    </xf>
    <xf numFmtId="1" fontId="22" fillId="0" borderId="0" xfId="17" applyNumberFormat="1" applyFont="1" applyFill="1" applyBorder="1" applyAlignment="1">
      <alignment horizontal="left" vertical="center" wrapText="1"/>
    </xf>
    <xf numFmtId="0" fontId="19" fillId="0" borderId="0" xfId="17" applyFont="1" applyFill="1" applyAlignment="1">
      <alignment vertical="center"/>
    </xf>
    <xf numFmtId="1" fontId="51" fillId="0" borderId="0" xfId="17" applyNumberFormat="1" applyFont="1" applyFill="1" applyBorder="1" applyAlignment="1">
      <alignment horizontal="left" vertical="center" wrapText="1"/>
    </xf>
    <xf numFmtId="0" fontId="20" fillId="0" borderId="0" xfId="17" applyFont="1" applyFill="1" applyAlignment="1">
      <alignment vertical="center"/>
    </xf>
    <xf numFmtId="0" fontId="101" fillId="0" borderId="0" xfId="17" applyFont="1" applyFill="1" applyBorder="1" applyAlignment="1">
      <alignment horizontal="center" vertical="center"/>
    </xf>
    <xf numFmtId="0" fontId="101" fillId="0" borderId="15" xfId="17" applyFont="1" applyFill="1" applyBorder="1" applyAlignment="1">
      <alignment horizontal="center" vertical="center"/>
    </xf>
    <xf numFmtId="0" fontId="101" fillId="0" borderId="0" xfId="17" applyFont="1" applyFill="1" applyBorder="1" applyAlignment="1">
      <alignment horizontal="center"/>
    </xf>
    <xf numFmtId="0" fontId="101" fillId="0" borderId="15" xfId="17" applyFont="1" applyFill="1" applyBorder="1" applyAlignment="1">
      <alignment horizontal="center"/>
    </xf>
    <xf numFmtId="237" fontId="22" fillId="0" borderId="20" xfId="17" applyNumberFormat="1" applyFont="1" applyFill="1" applyBorder="1" applyAlignment="1">
      <alignment horizontal="center" vertical="center" wrapText="1"/>
    </xf>
    <xf numFmtId="237" fontId="19" fillId="0" borderId="7" xfId="17" applyNumberFormat="1" applyFont="1" applyFill="1" applyBorder="1" applyAlignment="1">
      <alignment horizontal="center" vertical="center" wrapText="1"/>
    </xf>
    <xf numFmtId="237" fontId="22" fillId="0" borderId="0" xfId="17" applyNumberFormat="1" applyFont="1" applyFill="1" applyBorder="1" applyAlignment="1">
      <alignment horizontal="center" vertical="center" wrapText="1"/>
    </xf>
    <xf numFmtId="237" fontId="19" fillId="0" borderId="8" xfId="17" applyNumberFormat="1" applyFont="1" applyFill="1" applyBorder="1" applyAlignment="1">
      <alignment horizontal="center" vertical="center" wrapText="1"/>
    </xf>
    <xf numFmtId="0" fontId="20" fillId="0" borderId="0" xfId="17" applyFont="1" applyFill="1" applyAlignment="1">
      <alignment horizontal="center" vertical="center"/>
    </xf>
    <xf numFmtId="0" fontId="95" fillId="0" borderId="0" xfId="17" applyFill="1" applyAlignment="1">
      <alignment vertical="center"/>
    </xf>
    <xf numFmtId="14" fontId="44" fillId="0" borderId="0" xfId="17" applyNumberFormat="1" applyFont="1" applyFill="1" applyAlignment="1">
      <alignment horizontal="left" vertical="center"/>
    </xf>
    <xf numFmtId="0" fontId="22" fillId="0" borderId="30" xfId="17" applyFont="1" applyFill="1" applyBorder="1" applyAlignment="1">
      <alignment horizontal="center" vertical="center" wrapText="1"/>
    </xf>
    <xf numFmtId="0" fontId="22" fillId="0" borderId="38" xfId="17" applyFont="1" applyFill="1" applyBorder="1" applyAlignment="1">
      <alignment horizontal="center" vertical="center" wrapText="1"/>
    </xf>
    <xf numFmtId="0" fontId="22" fillId="0" borderId="28" xfId="17" applyFont="1" applyFill="1" applyBorder="1" applyAlignment="1">
      <alignment horizontal="center" vertical="center" wrapText="1"/>
    </xf>
    <xf numFmtId="0" fontId="22" fillId="0" borderId="20" xfId="17" applyFont="1" applyFill="1" applyBorder="1" applyAlignment="1">
      <alignment horizontal="center" vertical="center" wrapText="1"/>
    </xf>
    <xf numFmtId="0" fontId="22" fillId="0" borderId="33" xfId="17" applyFont="1" applyFill="1" applyBorder="1" applyAlignment="1">
      <alignment horizontal="center" vertical="center" wrapText="1"/>
    </xf>
    <xf numFmtId="0" fontId="22" fillId="0" borderId="8" xfId="17" applyFont="1" applyFill="1" applyBorder="1" applyAlignment="1">
      <alignment horizontal="center" vertical="center" wrapText="1"/>
    </xf>
    <xf numFmtId="0" fontId="22" fillId="0" borderId="7" xfId="17" applyFont="1" applyFill="1" applyBorder="1" applyAlignment="1">
      <alignment horizontal="center" vertical="center" wrapText="1"/>
    </xf>
    <xf numFmtId="237" fontId="22" fillId="0" borderId="26" xfId="17" applyNumberFormat="1" applyFont="1" applyFill="1" applyBorder="1" applyAlignment="1">
      <alignment horizontal="center" vertical="center" wrapText="1"/>
    </xf>
    <xf numFmtId="0" fontId="95" fillId="0" borderId="22" xfId="17" applyBorder="1"/>
    <xf numFmtId="0" fontId="95" fillId="0" borderId="12" xfId="17" applyBorder="1"/>
    <xf numFmtId="0" fontId="22" fillId="0" borderId="61" xfId="17" applyFont="1" applyFill="1" applyBorder="1" applyAlignment="1">
      <alignment horizontal="center" vertical="center" wrapText="1"/>
    </xf>
    <xf numFmtId="0" fontId="19" fillId="0" borderId="53" xfId="17" applyFont="1" applyFill="1" applyBorder="1" applyAlignment="1">
      <alignment horizontal="center" vertical="center" wrapText="1"/>
    </xf>
    <xf numFmtId="0" fontId="19" fillId="0" borderId="55" xfId="17" applyFont="1" applyFill="1" applyBorder="1" applyAlignment="1">
      <alignment horizontal="center" vertical="center" wrapText="1"/>
    </xf>
    <xf numFmtId="0" fontId="95" fillId="0" borderId="0" xfId="17" applyAlignment="1">
      <alignment vertical="center"/>
    </xf>
    <xf numFmtId="0" fontId="19" fillId="0" borderId="0" xfId="17" applyFont="1" applyFill="1" applyBorder="1" applyAlignment="1">
      <alignment vertical="center"/>
    </xf>
    <xf numFmtId="0" fontId="20" fillId="0" borderId="0" xfId="17" applyFont="1" applyFill="1" applyBorder="1" applyAlignment="1">
      <alignment vertical="center"/>
    </xf>
    <xf numFmtId="1" fontId="22" fillId="0" borderId="0" xfId="0" applyNumberFormat="1" applyFont="1" applyFill="1" applyBorder="1" applyAlignment="1">
      <alignment horizontal="left" vertical="center" wrapText="1"/>
    </xf>
    <xf numFmtId="1" fontId="99" fillId="0" borderId="0" xfId="2" applyNumberFormat="1" applyFont="1" applyFill="1" applyBorder="1" applyAlignment="1">
      <alignment horizontal="left" vertical="center" wrapText="1"/>
    </xf>
    <xf numFmtId="14" fontId="44" fillId="0" borderId="16" xfId="0" applyNumberFormat="1" applyFont="1" applyFill="1" applyBorder="1" applyAlignment="1">
      <alignment horizontal="center"/>
    </xf>
    <xf numFmtId="0" fontId="22" fillId="0" borderId="30" xfId="2" applyFont="1" applyFill="1" applyBorder="1" applyAlignment="1">
      <alignment horizontal="center" vertical="center" wrapText="1"/>
    </xf>
    <xf numFmtId="0" fontId="22" fillId="0" borderId="11" xfId="2" applyFont="1" applyFill="1" applyBorder="1" applyAlignment="1">
      <alignment horizontal="center" vertical="center" wrapText="1"/>
    </xf>
    <xf numFmtId="0" fontId="22" fillId="0" borderId="38" xfId="2" applyFont="1" applyFill="1" applyBorder="1" applyAlignment="1">
      <alignment horizontal="center" vertical="center" wrapText="1"/>
    </xf>
    <xf numFmtId="0" fontId="22" fillId="0" borderId="28" xfId="2" applyFont="1" applyFill="1" applyBorder="1" applyAlignment="1">
      <alignment horizontal="center" vertical="center" wrapText="1"/>
    </xf>
    <xf numFmtId="0" fontId="22" fillId="0" borderId="0" xfId="2" applyFont="1" applyFill="1" applyBorder="1" applyAlignment="1">
      <alignment horizontal="center" vertical="center" wrapText="1"/>
    </xf>
    <xf numFmtId="0" fontId="22" fillId="0" borderId="20" xfId="2" applyFont="1" applyFill="1" applyBorder="1" applyAlignment="1">
      <alignment horizontal="center" vertical="center" wrapText="1"/>
    </xf>
    <xf numFmtId="0" fontId="22" fillId="0" borderId="33" xfId="2" applyFont="1" applyFill="1" applyBorder="1" applyAlignment="1">
      <alignment horizontal="center" vertical="center" wrapText="1"/>
    </xf>
    <xf numFmtId="0" fontId="22" fillId="0" borderId="8" xfId="2" applyFont="1" applyFill="1" applyBorder="1" applyAlignment="1">
      <alignment horizontal="center" vertical="center" wrapText="1"/>
    </xf>
    <xf numFmtId="0" fontId="22" fillId="0" borderId="7" xfId="2" applyFont="1" applyFill="1" applyBorder="1" applyAlignment="1">
      <alignment horizontal="center" vertical="center" wrapText="1"/>
    </xf>
    <xf numFmtId="0" fontId="101" fillId="0" borderId="0" xfId="23" applyFont="1" applyFill="1" applyBorder="1" applyAlignment="1">
      <alignment horizontal="center" vertical="center"/>
    </xf>
    <xf numFmtId="0" fontId="101" fillId="0" borderId="15" xfId="23" applyFont="1" applyFill="1" applyBorder="1" applyAlignment="1">
      <alignment horizontal="center" vertical="center"/>
    </xf>
    <xf numFmtId="1" fontId="22" fillId="0" borderId="0" xfId="23" applyNumberFormat="1" applyFont="1" applyFill="1" applyBorder="1" applyAlignment="1">
      <alignment horizontal="left" vertical="center" wrapText="1"/>
    </xf>
    <xf numFmtId="0" fontId="19" fillId="0" borderId="0" xfId="23" applyFont="1" applyFill="1" applyBorder="1" applyAlignment="1">
      <alignment vertical="center"/>
    </xf>
    <xf numFmtId="1" fontId="51" fillId="0" borderId="0" xfId="23" applyNumberFormat="1" applyFont="1" applyFill="1" applyBorder="1" applyAlignment="1">
      <alignment horizontal="left" vertical="center" wrapText="1"/>
    </xf>
    <xf numFmtId="0" fontId="20" fillId="0" borderId="0" xfId="23" applyFont="1" applyFill="1" applyBorder="1" applyAlignment="1">
      <alignment vertical="center"/>
    </xf>
    <xf numFmtId="237" fontId="22" fillId="0" borderId="20" xfId="0" applyNumberFormat="1" applyFont="1" applyFill="1" applyBorder="1" applyAlignment="1">
      <alignment horizontal="center" vertical="center" wrapText="1"/>
    </xf>
    <xf numFmtId="237" fontId="19" fillId="0" borderId="7" xfId="0" applyNumberFormat="1" applyFont="1" applyFill="1" applyBorder="1" applyAlignment="1">
      <alignment horizontal="center" vertical="center" wrapText="1"/>
    </xf>
    <xf numFmtId="0" fontId="115" fillId="0" borderId="0" xfId="0" applyFont="1" applyAlignment="1"/>
    <xf numFmtId="14" fontId="116" fillId="0" borderId="16" xfId="0" applyNumberFormat="1" applyFont="1" applyBorder="1" applyAlignment="1">
      <alignment horizontal="left" vertical="center"/>
    </xf>
    <xf numFmtId="0" fontId="22" fillId="0" borderId="30" xfId="23" applyFont="1" applyFill="1" applyBorder="1" applyAlignment="1">
      <alignment horizontal="center" vertical="center" wrapText="1"/>
    </xf>
    <xf numFmtId="0" fontId="22" fillId="0" borderId="11" xfId="23" applyFont="1" applyFill="1" applyBorder="1" applyAlignment="1">
      <alignment horizontal="center" vertical="center" wrapText="1"/>
    </xf>
    <xf numFmtId="0" fontId="22" fillId="0" borderId="38" xfId="23" applyFont="1" applyFill="1" applyBorder="1" applyAlignment="1">
      <alignment horizontal="center" vertical="center" wrapText="1"/>
    </xf>
    <xf numFmtId="0" fontId="22" fillId="0" borderId="28" xfId="23" applyFont="1" applyFill="1" applyBorder="1" applyAlignment="1">
      <alignment horizontal="center" vertical="center" wrapText="1"/>
    </xf>
    <xf numFmtId="0" fontId="22" fillId="0" borderId="0" xfId="23" applyFont="1" applyFill="1" applyBorder="1" applyAlignment="1">
      <alignment horizontal="center" vertical="center" wrapText="1"/>
    </xf>
    <xf numFmtId="0" fontId="22" fillId="0" borderId="20" xfId="23" applyFont="1" applyFill="1" applyBorder="1" applyAlignment="1">
      <alignment horizontal="center" vertical="center" wrapText="1"/>
    </xf>
    <xf numFmtId="0" fontId="22" fillId="0" borderId="33" xfId="23" applyFont="1" applyFill="1" applyBorder="1" applyAlignment="1">
      <alignment horizontal="center" vertical="center" wrapText="1"/>
    </xf>
    <xf numFmtId="0" fontId="22" fillId="0" borderId="8" xfId="23" applyFont="1" applyFill="1" applyBorder="1" applyAlignment="1">
      <alignment horizontal="center" vertical="center" wrapText="1"/>
    </xf>
    <xf numFmtId="0" fontId="22" fillId="0" borderId="7" xfId="23" applyFont="1" applyFill="1" applyBorder="1" applyAlignment="1">
      <alignment horizontal="center" vertical="center" wrapText="1"/>
    </xf>
    <xf numFmtId="237" fontId="22" fillId="0" borderId="26" xfId="0" applyNumberFormat="1" applyFont="1" applyFill="1" applyBorder="1" applyAlignment="1">
      <alignment horizontal="center" vertical="center" wrapText="1"/>
    </xf>
    <xf numFmtId="0" fontId="0" fillId="0" borderId="22" xfId="0" applyBorder="1"/>
    <xf numFmtId="0" fontId="0" fillId="0" borderId="12" xfId="0" applyBorder="1"/>
    <xf numFmtId="0" fontId="22" fillId="0" borderId="61" xfId="23" applyFont="1" applyFill="1" applyBorder="1" applyAlignment="1">
      <alignment horizontal="center" vertical="center" wrapText="1"/>
    </xf>
    <xf numFmtId="0" fontId="19" fillId="0" borderId="53" xfId="23" applyFont="1" applyFill="1" applyBorder="1" applyAlignment="1">
      <alignment horizontal="center" vertical="center" wrapText="1"/>
    </xf>
    <xf numFmtId="0" fontId="19" fillId="0" borderId="55" xfId="23" applyFont="1" applyFill="1" applyBorder="1" applyAlignment="1">
      <alignment horizontal="center" vertical="center" wrapText="1"/>
    </xf>
    <xf numFmtId="237" fontId="22" fillId="0" borderId="40" xfId="0" applyNumberFormat="1" applyFont="1" applyFill="1" applyBorder="1" applyAlignment="1">
      <alignment horizontal="center" vertical="center" wrapText="1"/>
    </xf>
    <xf numFmtId="237" fontId="19" fillId="0" borderId="6" xfId="0" applyNumberFormat="1" applyFont="1" applyFill="1" applyBorder="1" applyAlignment="1">
      <alignment horizontal="center" vertical="center" wrapText="1"/>
    </xf>
    <xf numFmtId="237" fontId="22" fillId="0" borderId="0" xfId="0" applyNumberFormat="1" applyFont="1" applyFill="1" applyBorder="1" applyAlignment="1">
      <alignment horizontal="center" vertical="center" wrapText="1"/>
    </xf>
    <xf numFmtId="237" fontId="19" fillId="0" borderId="8" xfId="0" applyNumberFormat="1" applyFont="1" applyFill="1" applyBorder="1" applyAlignment="1">
      <alignment horizontal="center" vertical="center" wrapText="1"/>
    </xf>
    <xf numFmtId="0" fontId="34" fillId="0" borderId="5" xfId="12" applyFont="1" applyFill="1" applyBorder="1" applyAlignment="1">
      <alignment horizontal="center"/>
    </xf>
    <xf numFmtId="0" fontId="34" fillId="0" borderId="49" xfId="12" applyFont="1" applyFill="1" applyBorder="1" applyAlignment="1">
      <alignment horizontal="center"/>
    </xf>
    <xf numFmtId="0" fontId="34" fillId="0" borderId="4" xfId="12" applyFont="1" applyFill="1" applyBorder="1" applyAlignment="1" applyProtection="1">
      <alignment horizontal="center" wrapText="1"/>
    </xf>
    <xf numFmtId="0" fontId="34" fillId="0" borderId="3" xfId="12" applyFont="1" applyFill="1" applyBorder="1" applyAlignment="1" applyProtection="1">
      <alignment horizontal="center" wrapText="1"/>
    </xf>
    <xf numFmtId="0" fontId="34" fillId="0" borderId="4" xfId="12" applyNumberFormat="1" applyFont="1" applyFill="1" applyBorder="1" applyAlignment="1" applyProtection="1">
      <alignment horizontal="center" vertical="center"/>
    </xf>
    <xf numFmtId="0" fontId="34" fillId="0" borderId="1" xfId="12" applyNumberFormat="1" applyFont="1" applyFill="1" applyBorder="1" applyAlignment="1" applyProtection="1">
      <alignment horizontal="center" vertical="center"/>
    </xf>
    <xf numFmtId="0" fontId="34" fillId="0" borderId="30" xfId="12" applyFont="1" applyFill="1" applyBorder="1" applyAlignment="1">
      <alignment horizontal="center" vertical="center"/>
    </xf>
    <xf numFmtId="0" fontId="34" fillId="0" borderId="11" xfId="12" applyFont="1" applyFill="1" applyBorder="1" applyAlignment="1">
      <alignment horizontal="center" vertical="center"/>
    </xf>
    <xf numFmtId="0" fontId="34" fillId="0" borderId="35" xfId="12" applyFont="1" applyFill="1" applyBorder="1" applyAlignment="1">
      <alignment horizontal="center" vertical="center"/>
    </xf>
    <xf numFmtId="0" fontId="34" fillId="0" borderId="16" xfId="12" applyFont="1" applyFill="1" applyBorder="1" applyAlignment="1">
      <alignment horizontal="center" vertical="center"/>
    </xf>
    <xf numFmtId="0" fontId="34" fillId="0" borderId="14" xfId="12" applyFont="1" applyFill="1" applyBorder="1" applyAlignment="1">
      <alignment horizontal="center" vertical="center"/>
    </xf>
    <xf numFmtId="0" fontId="34" fillId="0" borderId="17" xfId="12" applyFont="1" applyFill="1" applyBorder="1" applyAlignment="1">
      <alignment horizontal="center" vertical="center"/>
    </xf>
    <xf numFmtId="0" fontId="33" fillId="0" borderId="4" xfId="12" applyNumberFormat="1" applyFont="1" applyFill="1" applyBorder="1" applyAlignment="1" applyProtection="1">
      <alignment horizontal="center" vertical="center"/>
    </xf>
    <xf numFmtId="0" fontId="33" fillId="0" borderId="3" xfId="12" applyNumberFormat="1" applyFont="1" applyFill="1" applyBorder="1" applyAlignment="1" applyProtection="1">
      <alignment horizontal="center" vertical="center"/>
    </xf>
    <xf numFmtId="0" fontId="33" fillId="0" borderId="1" xfId="12" applyNumberFormat="1" applyFont="1" applyFill="1" applyBorder="1" applyAlignment="1" applyProtection="1">
      <alignment horizontal="center" vertical="center"/>
    </xf>
    <xf numFmtId="0" fontId="33" fillId="0" borderId="4" xfId="12" applyNumberFormat="1" applyFont="1" applyFill="1" applyBorder="1" applyAlignment="1" applyProtection="1">
      <alignment horizontal="center" vertical="center" wrapText="1"/>
    </xf>
    <xf numFmtId="0" fontId="33" fillId="0" borderId="3" xfId="12" applyNumberFormat="1" applyFont="1" applyFill="1" applyBorder="1" applyAlignment="1" applyProtection="1">
      <alignment horizontal="center" vertical="center" wrapText="1"/>
    </xf>
    <xf numFmtId="0" fontId="33" fillId="0" borderId="30" xfId="12" applyFont="1" applyFill="1" applyBorder="1" applyAlignment="1">
      <alignment horizontal="center" vertical="center"/>
    </xf>
    <xf numFmtId="0" fontId="33" fillId="0" borderId="11" xfId="12" applyFont="1" applyFill="1" applyBorder="1" applyAlignment="1">
      <alignment horizontal="center" vertical="center"/>
    </xf>
    <xf numFmtId="0" fontId="33" fillId="0" borderId="28" xfId="12" applyFont="1" applyFill="1" applyBorder="1" applyAlignment="1">
      <alignment horizontal="center" vertical="center"/>
    </xf>
    <xf numFmtId="0" fontId="33" fillId="0" borderId="0" xfId="12" applyFont="1" applyFill="1" applyBorder="1" applyAlignment="1">
      <alignment horizontal="center" vertical="center"/>
    </xf>
    <xf numFmtId="0" fontId="33" fillId="0" borderId="35" xfId="12" applyFont="1" applyFill="1" applyBorder="1" applyAlignment="1">
      <alignment horizontal="center" vertical="center"/>
    </xf>
    <xf numFmtId="0" fontId="33" fillId="0" borderId="16" xfId="12" applyFont="1" applyFill="1" applyBorder="1" applyAlignment="1">
      <alignment horizontal="center" vertical="center"/>
    </xf>
    <xf numFmtId="0" fontId="33" fillId="0" borderId="14" xfId="12" applyFont="1" applyFill="1" applyBorder="1" applyAlignment="1">
      <alignment horizontal="center" vertical="center"/>
    </xf>
    <xf numFmtId="0" fontId="33" fillId="0" borderId="15" xfId="12" applyFont="1" applyFill="1" applyBorder="1" applyAlignment="1">
      <alignment horizontal="center" vertical="center"/>
    </xf>
    <xf numFmtId="0" fontId="33" fillId="0" borderId="17" xfId="12" applyFont="1" applyFill="1" applyBorder="1" applyAlignment="1">
      <alignment horizontal="center" vertical="center"/>
    </xf>
    <xf numFmtId="0" fontId="34" fillId="0" borderId="0" xfId="8" applyFont="1" applyFill="1" applyBorder="1" applyAlignment="1" applyProtection="1">
      <alignment horizontal="center" vertical="center"/>
    </xf>
    <xf numFmtId="0" fontId="34" fillId="0" borderId="0" xfId="7" applyFont="1" applyFill="1" applyBorder="1" applyAlignment="1">
      <alignment horizontal="center" vertical="center"/>
    </xf>
    <xf numFmtId="0" fontId="31" fillId="0" borderId="0" xfId="7" applyFont="1" applyFill="1" applyBorder="1" applyAlignment="1">
      <alignment horizontal="center" vertical="center"/>
    </xf>
    <xf numFmtId="0" fontId="34" fillId="0" borderId="0" xfId="7" applyNumberFormat="1" applyFont="1" applyFill="1" applyBorder="1" applyAlignment="1" applyProtection="1">
      <alignment horizontal="center" vertical="center" wrapText="1"/>
    </xf>
    <xf numFmtId="0" fontId="33" fillId="0" borderId="25" xfId="8" applyFont="1" applyFill="1" applyBorder="1" applyAlignment="1" applyProtection="1">
      <alignment horizontal="center" vertical="center"/>
    </xf>
    <xf numFmtId="0" fontId="33" fillId="0" borderId="23" xfId="8" applyFont="1" applyFill="1" applyBorder="1" applyAlignment="1" applyProtection="1">
      <alignment horizontal="center" vertical="center"/>
    </xf>
    <xf numFmtId="0" fontId="33" fillId="0" borderId="50" xfId="7" applyFont="1" applyFill="1" applyBorder="1" applyAlignment="1" applyProtection="1">
      <alignment horizontal="center" vertical="center" wrapText="1"/>
    </xf>
    <xf numFmtId="0" fontId="33" fillId="0" borderId="41" xfId="7" applyFont="1" applyFill="1" applyBorder="1" applyAlignment="1" applyProtection="1">
      <alignment horizontal="center" vertical="center" wrapText="1"/>
    </xf>
    <xf numFmtId="0" fontId="33" fillId="0" borderId="26" xfId="8" applyFont="1" applyFill="1" applyBorder="1" applyAlignment="1" applyProtection="1">
      <alignment horizontal="center" vertical="center"/>
    </xf>
    <xf numFmtId="0" fontId="33" fillId="0" borderId="13" xfId="8" applyFont="1" applyFill="1" applyBorder="1" applyAlignment="1" applyProtection="1">
      <alignment horizontal="center" vertical="center"/>
    </xf>
    <xf numFmtId="0" fontId="33" fillId="0" borderId="40" xfId="8" applyNumberFormat="1" applyFont="1" applyFill="1" applyBorder="1" applyAlignment="1" applyProtection="1">
      <alignment horizontal="center" vertical="center"/>
    </xf>
    <xf numFmtId="0" fontId="33" fillId="0" borderId="41" xfId="8" applyNumberFormat="1" applyFont="1" applyFill="1" applyBorder="1" applyAlignment="1" applyProtection="1">
      <alignment horizontal="center" vertical="center"/>
    </xf>
    <xf numFmtId="0" fontId="33" fillId="0" borderId="51" xfId="7" applyFont="1" applyBorder="1" applyAlignment="1">
      <alignment horizontal="center" vertical="center"/>
    </xf>
    <xf numFmtId="0" fontId="33" fillId="0" borderId="9" xfId="7" applyFont="1" applyBorder="1" applyAlignment="1">
      <alignment horizontal="center" vertical="center"/>
    </xf>
    <xf numFmtId="0" fontId="33" fillId="0" borderId="29" xfId="7" applyFont="1" applyBorder="1" applyAlignment="1">
      <alignment horizontal="center" vertical="center"/>
    </xf>
    <xf numFmtId="0" fontId="33" fillId="0" borderId="0" xfId="7" applyFont="1" applyBorder="1" applyAlignment="1">
      <alignment horizontal="center" vertical="center"/>
    </xf>
    <xf numFmtId="0" fontId="33" fillId="0" borderId="36" xfId="7" applyFont="1" applyBorder="1" applyAlignment="1">
      <alignment horizontal="center" vertical="center"/>
    </xf>
    <xf numFmtId="0" fontId="33" fillId="0" borderId="8" xfId="7" applyFont="1" applyBorder="1" applyAlignment="1">
      <alignment horizontal="center" vertical="center"/>
    </xf>
    <xf numFmtId="0" fontId="33" fillId="0" borderId="19" xfId="7" applyFont="1" applyBorder="1" applyAlignment="1">
      <alignment horizontal="center" vertical="center"/>
    </xf>
    <xf numFmtId="0" fontId="33" fillId="0" borderId="20" xfId="7" applyFont="1" applyBorder="1" applyAlignment="1">
      <alignment horizontal="center" vertical="center"/>
    </xf>
    <xf numFmtId="0" fontId="33" fillId="0" borderId="7" xfId="7" applyFont="1" applyBorder="1" applyAlignment="1">
      <alignment horizontal="center" vertical="center"/>
    </xf>
    <xf numFmtId="0" fontId="33" fillId="0" borderId="34" xfId="7" applyFont="1" applyBorder="1" applyAlignment="1">
      <alignment horizontal="center" vertical="center"/>
    </xf>
    <xf numFmtId="0" fontId="33" fillId="0" borderId="52" xfId="7" applyFont="1" applyBorder="1" applyAlignment="1">
      <alignment horizontal="center" vertical="center"/>
    </xf>
    <xf numFmtId="0" fontId="33" fillId="0" borderId="43" xfId="7" applyFont="1" applyBorder="1" applyAlignment="1">
      <alignment horizontal="center" vertical="center"/>
    </xf>
    <xf numFmtId="0" fontId="33" fillId="0" borderId="44" xfId="7" applyFont="1" applyBorder="1" applyAlignment="1">
      <alignment horizontal="center" vertical="center"/>
    </xf>
    <xf numFmtId="0" fontId="33" fillId="0" borderId="27" xfId="8" applyFont="1" applyFill="1" applyBorder="1" applyAlignment="1" applyProtection="1">
      <alignment horizontal="center" vertical="center"/>
    </xf>
    <xf numFmtId="0" fontId="33" fillId="0" borderId="6" xfId="7" applyFont="1" applyFill="1" applyBorder="1" applyAlignment="1" applyProtection="1">
      <alignment horizontal="center" vertical="center" wrapText="1"/>
    </xf>
    <xf numFmtId="0" fontId="33" fillId="0" borderId="22" xfId="7" applyFont="1" applyBorder="1" applyAlignment="1">
      <alignment horizontal="center" vertical="center"/>
    </xf>
    <xf numFmtId="0" fontId="33" fillId="0" borderId="13" xfId="7" applyFont="1" applyBorder="1" applyAlignment="1"/>
    <xf numFmtId="0" fontId="33" fillId="0" borderId="6" xfId="8" applyNumberFormat="1" applyFont="1" applyFill="1" applyBorder="1" applyAlignment="1" applyProtection="1">
      <alignment horizontal="center" vertical="center"/>
    </xf>
    <xf numFmtId="0" fontId="33" fillId="0" borderId="9" xfId="7" applyNumberFormat="1" applyFont="1" applyFill="1" applyBorder="1" applyAlignment="1" applyProtection="1">
      <alignment horizontal="center" vertical="center"/>
    </xf>
    <xf numFmtId="0" fontId="33" fillId="0" borderId="19" xfId="7" applyNumberFormat="1" applyFont="1" applyFill="1" applyBorder="1" applyAlignment="1" applyProtection="1">
      <alignment horizontal="center" vertical="center"/>
    </xf>
    <xf numFmtId="0" fontId="33" fillId="0" borderId="0" xfId="7" applyNumberFormat="1" applyFont="1" applyFill="1" applyBorder="1" applyAlignment="1" applyProtection="1">
      <alignment horizontal="center" vertical="center"/>
    </xf>
    <xf numFmtId="0" fontId="33" fillId="0" borderId="20" xfId="7" applyNumberFormat="1" applyFont="1" applyFill="1" applyBorder="1" applyAlignment="1" applyProtection="1">
      <alignment horizontal="center" vertical="center"/>
    </xf>
    <xf numFmtId="0" fontId="33" fillId="0" borderId="8" xfId="7" applyNumberFormat="1" applyFont="1" applyFill="1" applyBorder="1" applyAlignment="1" applyProtection="1">
      <alignment horizontal="center" vertical="center"/>
    </xf>
    <xf numFmtId="0" fontId="33" fillId="0" borderId="7" xfId="7" applyNumberFormat="1" applyFont="1" applyFill="1" applyBorder="1" applyAlignment="1" applyProtection="1">
      <alignment horizontal="center" vertical="center"/>
    </xf>
    <xf numFmtId="0" fontId="33" fillId="0" borderId="57" xfId="7" applyNumberFormat="1" applyFont="1" applyFill="1" applyBorder="1" applyAlignment="1" applyProtection="1">
      <alignment horizontal="center" vertical="center" wrapText="1"/>
    </xf>
    <xf numFmtId="0" fontId="33" fillId="0" borderId="53" xfId="7" applyNumberFormat="1" applyFont="1" applyFill="1" applyBorder="1" applyAlignment="1" applyProtection="1">
      <alignment horizontal="center" vertical="center" wrapText="1"/>
    </xf>
    <xf numFmtId="0" fontId="33" fillId="0" borderId="55" xfId="7" applyNumberFormat="1" applyFont="1" applyFill="1" applyBorder="1" applyAlignment="1" applyProtection="1">
      <alignment horizontal="center" vertical="center" wrapText="1"/>
    </xf>
    <xf numFmtId="203" fontId="33" fillId="0" borderId="30" xfId="7" applyNumberFormat="1" applyFont="1" applyFill="1" applyBorder="1" applyAlignment="1">
      <alignment horizontal="center" wrapText="1"/>
    </xf>
    <xf numFmtId="203" fontId="33" fillId="0" borderId="28" xfId="7" applyNumberFormat="1" applyFont="1" applyFill="1" applyBorder="1" applyAlignment="1">
      <alignment horizontal="center" wrapText="1"/>
    </xf>
    <xf numFmtId="203" fontId="33" fillId="0" borderId="35" xfId="7" applyNumberFormat="1" applyFont="1" applyFill="1" applyBorder="1" applyAlignment="1">
      <alignment horizontal="center" wrapText="1"/>
    </xf>
    <xf numFmtId="0" fontId="33" fillId="0" borderId="4" xfId="7" applyFont="1" applyFill="1" applyBorder="1" applyAlignment="1" applyProtection="1">
      <alignment horizontal="center" vertical="center" wrapText="1"/>
    </xf>
    <xf numFmtId="0" fontId="33" fillId="0" borderId="3" xfId="7" applyFont="1" applyFill="1" applyBorder="1" applyAlignment="1" applyProtection="1">
      <alignment horizontal="center" vertical="center" wrapText="1"/>
    </xf>
    <xf numFmtId="0" fontId="33" fillId="0" borderId="1" xfId="7" applyFont="1" applyFill="1" applyBorder="1" applyAlignment="1" applyProtection="1">
      <alignment horizontal="center" vertical="center" wrapText="1"/>
    </xf>
  </cellXfs>
  <cellStyles count="27">
    <cellStyle name="Komma 2" xfId="5"/>
    <cellStyle name="Link" xfId="1" builtinId="8"/>
    <cellStyle name="Link 2" xfId="24"/>
    <cellStyle name="Prozent 2" xfId="21"/>
    <cellStyle name="Standard" xfId="0" builtinId="0"/>
    <cellStyle name="Standard 2" xfId="2"/>
    <cellStyle name="Standard 2 2" xfId="26"/>
    <cellStyle name="Standard 2 3" xfId="7"/>
    <cellStyle name="Standard 2 3 2" xfId="20"/>
    <cellStyle name="Standard 3" xfId="3"/>
    <cellStyle name="Standard 3 2" xfId="12"/>
    <cellStyle name="Standard 3 2 2" xfId="18"/>
    <cellStyle name="Standard 3 3" xfId="23"/>
    <cellStyle name="Standard 4" xfId="4"/>
    <cellStyle name="Standard 5" xfId="6"/>
    <cellStyle name="Standard 6" xfId="17"/>
    <cellStyle name="Standard 7" xfId="19"/>
    <cellStyle name="Standard_5050500" xfId="9"/>
    <cellStyle name="Standard_7420.0 Preisindex für die Lebenshaltung" xfId="8"/>
    <cellStyle name="Standard_Brütereien.3720.0" xfId="11"/>
    <cellStyle name="Standard_f20_s01" xfId="25"/>
    <cellStyle name="Standard_f5860.0-125f" xfId="22"/>
    <cellStyle name="Standard_SEUCHEN" xfId="16"/>
    <cellStyle name="Standard_Tabelle1" xfId="10"/>
    <cellStyle name="Standard_Tabelle2" xfId="14"/>
    <cellStyle name="Standard_Tabelle3" xfId="13"/>
    <cellStyle name="Standard_Tabelle4" xfId="15"/>
  </cellStyles>
  <dxfs count="317">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numFmt numFmtId="167"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color rgb="FF9C0006"/>
      </font>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77" formatCode="?\ ??0.0_)"/>
    </dxf>
    <dxf>
      <font>
        <strike val="0"/>
        <outline val="0"/>
        <shadow val="0"/>
        <u val="none"/>
        <name val="Arial"/>
        <scheme val="none"/>
      </font>
      <numFmt numFmtId="277" formatCode="?\ ??0.0_)"/>
    </dxf>
    <dxf>
      <font>
        <strike val="0"/>
        <outline val="0"/>
        <shadow val="0"/>
        <u val="none"/>
        <name val="Arial"/>
        <scheme val="none"/>
      </font>
      <numFmt numFmtId="277" formatCode="?\ ??0.0_)"/>
    </dxf>
    <dxf>
      <font>
        <strike val="0"/>
        <outline val="0"/>
        <shadow val="0"/>
        <u val="none"/>
        <name val="Arial"/>
        <scheme val="none"/>
      </font>
      <numFmt numFmtId="277" formatCode="?\ ??0.0_)"/>
    </dxf>
    <dxf>
      <font>
        <strike val="0"/>
        <outline val="0"/>
        <shadow val="0"/>
        <u val="none"/>
        <name val="Arial"/>
        <scheme val="none"/>
      </font>
      <numFmt numFmtId="277" formatCode="?\ ??0.0_)"/>
    </dxf>
    <dxf>
      <font>
        <strike val="0"/>
        <outline val="0"/>
        <shadow val="0"/>
        <u val="none"/>
        <name val="Arial"/>
        <scheme val="none"/>
      </font>
      <numFmt numFmtId="277" formatCode="?\ ??0.0_)"/>
    </dxf>
    <dxf>
      <font>
        <strike val="0"/>
        <outline val="0"/>
        <shadow val="0"/>
        <u val="none"/>
        <name val="Arial"/>
        <scheme val="none"/>
      </font>
      <numFmt numFmtId="277" formatCode="?\ ??0.0_)"/>
    </dxf>
    <dxf>
      <font>
        <strike val="0"/>
        <outline val="0"/>
        <shadow val="0"/>
        <u val="none"/>
        <name val="Arial"/>
        <scheme val="none"/>
      </font>
      <numFmt numFmtId="277"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77"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77"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border diagonalUp="0" diagonalDown="0">
        <left/>
        <right style="thin">
          <color indexed="64"/>
        </right>
        <top style="hair">
          <color auto="1"/>
        </top>
        <bottom style="hair">
          <color auto="1"/>
        </bottom>
        <vertical/>
        <horizontal style="hair">
          <color auto="1"/>
        </horizontal>
      </border>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74"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0"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8" formatCode="#\ ##0.0,\ \ "/>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numFmt numFmtId="257" formatCode="??\ ??0.0,;\-\ ??\ ??0.0,"/>
      <alignment horizontal="center" vertical="center" textRotation="0" wrapText="0" indent="0" justifyLastLine="0" shrinkToFit="0" readingOrder="0"/>
    </dxf>
    <dxf>
      <font>
        <b val="0"/>
        <i val="0"/>
        <strike val="0"/>
        <condense val="0"/>
        <extend val="0"/>
        <outline val="0"/>
        <shadow val="0"/>
        <u val="none"/>
        <vertAlign val="baseline"/>
        <sz val="12"/>
        <color auto="1"/>
        <name val="BundesSans Office"/>
        <scheme val="none"/>
      </font>
      <alignment horizontal="general" vertical="center" textRotation="0" wrapText="0" indent="0" justifyLastLine="0" shrinkToFit="0" readingOrder="0"/>
      <border diagonalUp="0" diagonalDown="0">
        <left/>
        <right style="hair">
          <color indexed="64"/>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BundesSans Office"/>
        <scheme val="none"/>
      </font>
      <fill>
        <patternFill patternType="none">
          <fgColor indexed="64"/>
          <bgColor indexed="65"/>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2"/>
        <color auto="1"/>
        <name val="BundesSans Office"/>
        <scheme val="none"/>
      </font>
      <numFmt numFmtId="0" formatCode="General"/>
      <alignment horizontal="center" vertical="center" textRotation="0" wrapText="1"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numFmt numFmtId="194" formatCode="?\ ??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194" formatCode="?\ ??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194" formatCode="?\ ??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194" formatCode="?\ ??0.0"/>
      <alignment horizontal="righ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8"/>
        <color theme="0"/>
        <name val="BundesSans Office"/>
        <scheme val="none"/>
      </font>
      <numFmt numFmtId="0" formatCode="General"/>
      <alignment horizontal="left" vertical="center" textRotation="0" wrapText="0" indent="1" justifyLastLine="0" shrinkToFit="0" readingOrder="0"/>
      <border diagonalUp="0" diagonalDown="0" outline="0">
        <left style="thin">
          <color indexed="64"/>
        </left>
        <right style="thin">
          <color indexed="64"/>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fill>
        <patternFill patternType="none">
          <fgColor rgb="FF000000"/>
          <bgColor rgb="FFFFFFFF"/>
        </patternFill>
      </fill>
      <alignment horizontal="right" vertical="center" textRotation="0" wrapText="0" indent="1"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BundesSans Office"/>
        <scheme val="none"/>
      </font>
      <numFmt numFmtId="194" formatCode="?\ ??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194" formatCode="?\ ??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194" formatCode="?\ ??0.0"/>
      <fill>
        <patternFill patternType="none">
          <fgColor indexed="64"/>
          <bgColor indexed="65"/>
        </patternFill>
      </fill>
      <alignment horizontal="right" vertical="center"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194" formatCode="?\ ??0.0"/>
      <fill>
        <patternFill patternType="none">
          <fgColor indexed="64"/>
          <bgColor indexed="65"/>
        </patternFill>
      </fill>
      <alignment horizontal="right" vertical="center" textRotation="0" wrapText="0" indent="1" justifyLastLine="0" shrinkToFit="0" readingOrder="0"/>
      <border outline="0">
        <left style="thin">
          <color indexed="64"/>
        </left>
      </border>
    </dxf>
    <dxf>
      <font>
        <b val="0"/>
        <i val="0"/>
        <strike val="0"/>
        <condense val="0"/>
        <extend val="0"/>
        <outline val="0"/>
        <shadow val="0"/>
        <u val="none"/>
        <vertAlign val="baseline"/>
        <sz val="8"/>
        <color theme="0"/>
        <name val="BundesSans Office"/>
        <scheme val="none"/>
      </font>
      <numFmt numFmtId="0" formatCode="General"/>
      <alignment horizontal="left" vertical="center" textRotation="0" wrapText="0" indent="1" justifyLastLine="0" shrinkToFit="0" readingOrder="0"/>
      <border diagonalUp="0" diagonalDown="0" outline="0">
        <left style="thin">
          <color indexed="64"/>
        </left>
        <right style="thin">
          <color indexed="64"/>
        </right>
        <top/>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fill>
        <patternFill patternType="none">
          <fgColor rgb="FF000000"/>
          <bgColor rgb="FFFFFFFF"/>
        </patternFill>
      </fill>
      <alignment horizontal="right" vertical="center" textRotation="0" wrapText="0" indent="1"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BundesSans Office"/>
        <scheme val="none"/>
      </font>
      <numFmt numFmtId="256" formatCode="??\ ??0,;\-\ ??\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fill>
        <patternFill patternType="none">
          <fgColor rgb="FF000000"/>
          <bgColor rgb="FFFFFFFF"/>
        </patternFill>
      </fill>
      <alignment horizontal="center"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3"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71"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71"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3"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protection locked="1" hidden="0"/>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3"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bottom" textRotation="0" wrapText="0" indent="1" justifyLastLine="0" shrinkToFit="0" readingOrder="0"/>
      <border diagonalUp="0" diagonalDown="0">
        <left/>
        <right style="hair">
          <color indexed="64"/>
        </right>
        <top/>
        <bottom/>
        <vertical/>
        <horizontal/>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hair">
          <color indexed="64"/>
        </right>
        <top/>
        <bottom style="hair">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4"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3"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71"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71"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3"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protection locked="1" hidden="0"/>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4"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Continuous" vertical="center" textRotation="0" wrapText="0"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numFmt numFmtId="169" formatCode="??\ ???"/>
      <fill>
        <patternFill patternType="none">
          <fgColor indexed="64"/>
          <bgColor indexed="65"/>
        </patternFill>
      </fill>
      <alignment horizontal="right" vertical="center" textRotation="0" wrapText="0" indent="3"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bottom" textRotation="0" wrapText="0" indent="1" justifyLastLine="0" shrinkToFit="0" readingOrder="0"/>
      <border diagonalUp="0" diagonalDown="0">
        <left/>
        <right style="hair">
          <color indexed="64"/>
        </right>
        <top/>
        <bottom/>
        <vertical/>
        <horizontal/>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hair">
          <color indexed="64"/>
        </right>
        <top/>
        <bottom style="hair">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4"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colors>
    <mruColors>
      <color rgb="FF80CDEC"/>
      <color rgb="FFF9E03A"/>
      <color rgb="FF0085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2023/2024</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6="http://schemas.microsoft.com/office/drawing/2014/chart" uri="{C3380CC4-5D6E-409C-BE32-E72D297353CC}">
              <c16:uniqueId val="{00000000-DBB5-4BDB-9BB3-3FF9E698899D}"/>
            </c:ext>
          </c:extLst>
        </c:ser>
        <c:ser>
          <c:idx val="4"/>
          <c:order val="1"/>
          <c:tx>
            <c:strRef>
              <c:f>'0201060'!$A$10</c:f>
              <c:strCache>
                <c:ptCount val="1"/>
                <c:pt idx="0">
                  <c:v>2024/2025</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2986.4369999999999</c:v>
                </c:pt>
                <c:pt idx="1">
                  <c:v>2733.2719999999999</c:v>
                </c:pt>
                <c:pt idx="2">
                  <c:v>886.73699999999997</c:v>
                </c:pt>
                <c:pt idx="3">
                  <c:v>606.43799999999999</c:v>
                </c:pt>
                <c:pt idx="4">
                  <c:v>724.38199999999995</c:v>
                </c:pt>
                <c:pt idx="5">
                  <c:v>645.16499999999996</c:v>
                </c:pt>
                <c:pt idx="6">
                  <c:v>624.57799999999997</c:v>
                </c:pt>
              </c:numCache>
            </c:numRef>
          </c:val>
          <c:extLst>
            <c:ext xmlns:c16="http://schemas.microsoft.com/office/drawing/2014/chart" uri="{C3380CC4-5D6E-409C-BE32-E72D297353CC}">
              <c16:uniqueId val="{00000001-DBB5-4BDB-9BB3-3FF9E698899D}"/>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'0204040(2)'!$C$99:$D$99</c:f>
              <c:strCache>
                <c:ptCount val="2"/>
                <c:pt idx="0">
                  <c:v>2024v</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'0204040(2)'!$F$11:$Q$12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'0204040(2)'!$F$99:$Q$99</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c:v>69966.975000000006</c:v>
                </c:pt>
              </c:numCache>
            </c:numRef>
          </c:val>
          <c:extLst>
            <c:ext xmlns:c16="http://schemas.microsoft.com/office/drawing/2014/chart" uri="{C3380CC4-5D6E-409C-BE32-E72D297353CC}">
              <c16:uniqueId val="{00000000-43BD-42C7-88EE-14FAD570F117}"/>
            </c:ext>
          </c:extLst>
        </c:ser>
        <c:ser>
          <c:idx val="1"/>
          <c:order val="1"/>
          <c:tx>
            <c:strRef>
              <c:f>'0204040(2)'!$C$100:$D$100</c:f>
              <c:strCache>
                <c:ptCount val="2"/>
                <c:pt idx="0">
                  <c:v>2025v</c:v>
                </c:pt>
              </c:strCache>
            </c:strRef>
          </c:tx>
          <c:spPr>
            <a:solidFill>
              <a:srgbClr val="FF6600"/>
            </a:solidFill>
            <a:ln>
              <a:solidFill>
                <a:srgbClr val="FF6600"/>
              </a:solidFill>
            </a:ln>
            <a:effectLst/>
          </c:spPr>
          <c:invertIfNegative val="0"/>
          <c:cat>
            <c:strRef>
              <c:f>'0204040(2)'!$F$11:$Q$12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'0204040(2)'!$F$100:$Q$100</c:f>
              <c:numCache>
                <c:formatCode>?\ ??0\ 000</c:formatCode>
                <c:ptCount val="12"/>
                <c:pt idx="0">
                  <c:v>69518.687999999995</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3BD-42C7-88EE-14FAD570F117}"/>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'0204040(2)'!$K$153</c:f>
              <c:strCache>
                <c:ptCount val="1"/>
                <c:pt idx="0">
                  <c:v>2024v</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'0204040(2)'!$J$154:$J$164</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'0204040(2)'!$K$154:$K$164</c:f>
              <c:numCache>
                <c:formatCode>#,##0</c:formatCode>
                <c:ptCount val="11"/>
                <c:pt idx="0">
                  <c:v>251011.99100000001</c:v>
                </c:pt>
                <c:pt idx="1">
                  <c:v>605596.88899999997</c:v>
                </c:pt>
                <c:pt idx="2">
                  <c:v>272254.011</c:v>
                </c:pt>
                <c:pt idx="3">
                  <c:v>145798.74600000001</c:v>
                </c:pt>
                <c:pt idx="4">
                  <c:v>178476.07</c:v>
                </c:pt>
                <c:pt idx="5">
                  <c:v>594539.19900000002</c:v>
                </c:pt>
                <c:pt idx="6">
                  <c:v>92898.432000000001</c:v>
                </c:pt>
                <c:pt idx="7">
                  <c:v>116437.789</c:v>
                </c:pt>
                <c:pt idx="8">
                  <c:v>131282.486</c:v>
                </c:pt>
                <c:pt idx="9">
                  <c:v>76104.873000000007</c:v>
                </c:pt>
                <c:pt idx="10">
                  <c:v>65661.918999999994</c:v>
                </c:pt>
              </c:numCache>
            </c:numRef>
          </c:val>
          <c:extLst>
            <c:ext xmlns:c16="http://schemas.microsoft.com/office/drawing/2014/chart" uri="{C3380CC4-5D6E-409C-BE32-E72D297353CC}">
              <c16:uniqueId val="{00000000-B124-428E-82E4-CC8CE4C4ABD6}"/>
            </c:ext>
          </c:extLst>
        </c:ser>
        <c:ser>
          <c:idx val="1"/>
          <c:order val="1"/>
          <c:tx>
            <c:strRef>
              <c:f>'0204040(2)'!$L$153</c:f>
              <c:strCache>
                <c:ptCount val="1"/>
                <c:pt idx="0">
                  <c:v>2025v</c:v>
                </c:pt>
              </c:strCache>
            </c:strRef>
          </c:tx>
          <c:spPr>
            <a:solidFill>
              <a:srgbClr val="7030A0"/>
            </a:solidFill>
            <a:ln>
              <a:solidFill>
                <a:srgbClr val="7030A0"/>
              </a:solidFill>
            </a:ln>
            <a:effectLst/>
          </c:spPr>
          <c:invertIfNegative val="0"/>
          <c:cat>
            <c:strRef>
              <c:f>'0204040(2)'!$J$154:$J$164</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'0204040(2)'!$L$154:$L$164</c:f>
              <c:numCache>
                <c:formatCode>#,##0</c:formatCode>
                <c:ptCount val="11"/>
                <c:pt idx="0">
                  <c:v>245471.74400000001</c:v>
                </c:pt>
                <c:pt idx="1">
                  <c:v>593167.08700000006</c:v>
                </c:pt>
                <c:pt idx="2">
                  <c:v>262777.87800000003</c:v>
                </c:pt>
                <c:pt idx="3">
                  <c:v>138405.28700000001</c:v>
                </c:pt>
                <c:pt idx="4">
                  <c:v>175347.728</c:v>
                </c:pt>
                <c:pt idx="5">
                  <c:v>583727.36899999995</c:v>
                </c:pt>
                <c:pt idx="6">
                  <c:v>92215.714000000007</c:v>
                </c:pt>
                <c:pt idx="7">
                  <c:v>111855.095</c:v>
                </c:pt>
                <c:pt idx="8">
                  <c:v>131097.989</c:v>
                </c:pt>
                <c:pt idx="9">
                  <c:v>74956.532999999996</c:v>
                </c:pt>
                <c:pt idx="10">
                  <c:v>63022.239000000001</c:v>
                </c:pt>
              </c:numCache>
            </c:numRef>
          </c:val>
          <c:extLst>
            <c:ext xmlns:c16="http://schemas.microsoft.com/office/drawing/2014/chart" uri="{C3380CC4-5D6E-409C-BE32-E72D297353CC}">
              <c16:uniqueId val="{00000001-B124-428E-82E4-CC8CE4C4ABD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'0204040(2)'!$K$173</c:f>
              <c:strCache>
                <c:ptCount val="1"/>
                <c:pt idx="0">
                  <c:v>2024v</c:v>
                </c:pt>
              </c:strCache>
            </c:strRef>
          </c:tx>
          <c:spPr>
            <a:solidFill>
              <a:srgbClr val="CCFFCC"/>
            </a:solidFill>
            <a:ln>
              <a:solidFill>
                <a:srgbClr val="CCFFCC"/>
              </a:solidFill>
            </a:ln>
            <a:effectLst/>
          </c:spPr>
          <c:invertIfNegative val="0"/>
          <c:cat>
            <c:strRef>
              <c:f>'0204040(2)'!$J$174:$J$183</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'0204040(2)'!$K$174:$K$183</c:f>
              <c:numCache>
                <c:formatCode>#,##0</c:formatCode>
                <c:ptCount val="10"/>
                <c:pt idx="0">
                  <c:v>4567.3999999999996</c:v>
                </c:pt>
                <c:pt idx="1">
                  <c:v>10510.112999999999</c:v>
                </c:pt>
                <c:pt idx="2">
                  <c:v>8058.0839999999998</c:v>
                </c:pt>
                <c:pt idx="3">
                  <c:v>8105.0140000000001</c:v>
                </c:pt>
                <c:pt idx="4">
                  <c:v>15823.477999999999</c:v>
                </c:pt>
                <c:pt idx="5">
                  <c:v>57099.51</c:v>
                </c:pt>
                <c:pt idx="6">
                  <c:v>3339.6080000000002</c:v>
                </c:pt>
                <c:pt idx="7">
                  <c:v>2226.15</c:v>
                </c:pt>
                <c:pt idx="8">
                  <c:v>5743.8139999999994</c:v>
                </c:pt>
                <c:pt idx="9">
                  <c:v>836.95500000000004</c:v>
                </c:pt>
              </c:numCache>
            </c:numRef>
          </c:val>
          <c:extLst>
            <c:ext xmlns:c16="http://schemas.microsoft.com/office/drawing/2014/chart" uri="{C3380CC4-5D6E-409C-BE32-E72D297353CC}">
              <c16:uniqueId val="{00000000-E128-4881-AE9B-35656152B3F6}"/>
            </c:ext>
          </c:extLst>
        </c:ser>
        <c:ser>
          <c:idx val="1"/>
          <c:order val="1"/>
          <c:tx>
            <c:strRef>
              <c:f>'0204040(2)'!$L$173</c:f>
              <c:strCache>
                <c:ptCount val="1"/>
                <c:pt idx="0">
                  <c:v>2025v</c:v>
                </c:pt>
              </c:strCache>
            </c:strRef>
          </c:tx>
          <c:spPr>
            <a:solidFill>
              <a:srgbClr val="009999"/>
            </a:solidFill>
            <a:ln>
              <a:solidFill>
                <a:srgbClr val="009999"/>
              </a:solidFill>
            </a:ln>
            <a:effectLst/>
          </c:spPr>
          <c:invertIfNegative val="0"/>
          <c:cat>
            <c:strRef>
              <c:f>'0204040(2)'!$J$174:$J$183</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'0204040(2)'!$L$174:$L$183</c:f>
              <c:numCache>
                <c:formatCode>#,##0</c:formatCode>
                <c:ptCount val="10"/>
                <c:pt idx="0">
                  <c:v>4493.4530000000004</c:v>
                </c:pt>
                <c:pt idx="1">
                  <c:v>11172.377</c:v>
                </c:pt>
                <c:pt idx="2">
                  <c:v>7421.9309999999996</c:v>
                </c:pt>
                <c:pt idx="3">
                  <c:v>7821.0590000000002</c:v>
                </c:pt>
                <c:pt idx="4">
                  <c:v>16475.595000000001</c:v>
                </c:pt>
                <c:pt idx="5">
                  <c:v>57724.055999999997</c:v>
                </c:pt>
                <c:pt idx="6">
                  <c:v>3141.779</c:v>
                </c:pt>
                <c:pt idx="7">
                  <c:v>2042.12</c:v>
                </c:pt>
                <c:pt idx="8">
                  <c:v>5952.2830000000004</c:v>
                </c:pt>
                <c:pt idx="9">
                  <c:v>795.24800000000005</c:v>
                </c:pt>
              </c:numCache>
            </c:numRef>
          </c:val>
          <c:extLst>
            <c:ext xmlns:c16="http://schemas.microsoft.com/office/drawing/2014/chart" uri="{C3380CC4-5D6E-409C-BE32-E72D297353CC}">
              <c16:uniqueId val="{00000001-E128-4881-AE9B-35656152B3F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'0204040(2)'!$I$128</c:f>
              <c:strCache>
                <c:ptCount val="1"/>
                <c:pt idx="0">
                  <c:v>Anlieferung von Kuhmilch von deutschen Erzeugern - Anteile 2025v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B6B0-4090-9B83-C7059A05CB01}"/>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B6B0-4090-9B83-C7059A05CB01}"/>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B6B0-4090-9B83-C7059A05CB01}"/>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B6B0-4090-9B83-C7059A05CB0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'0204040(2)'!$K$129:$K$130</c:f>
              <c:strCache>
                <c:ptCount val="2"/>
                <c:pt idx="0">
                  <c:v>konventionelle Milch</c:v>
                </c:pt>
                <c:pt idx="1">
                  <c:v>ökologische/ biologische Milch</c:v>
                </c:pt>
              </c:strCache>
            </c:strRef>
          </c:cat>
          <c:val>
            <c:numRef>
              <c:f>'0204040(2)'!$M$129:$M$130</c:f>
              <c:numCache>
                <c:formatCode>0.0%</c:formatCode>
                <c:ptCount val="2"/>
                <c:pt idx="0">
                  <c:v>0.95479487127327367</c:v>
                </c:pt>
                <c:pt idx="1">
                  <c:v>4.5205128726726294E-2</c:v>
                </c:pt>
              </c:numCache>
            </c:numRef>
          </c:val>
          <c:extLst>
            <c:ext xmlns:c16="http://schemas.microsoft.com/office/drawing/2014/chart" uri="{C3380CC4-5D6E-409C-BE32-E72D297353CC}">
              <c16:uniqueId val="{00000004-B6B0-4090-9B83-C7059A05CB01}"/>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'0204040(2)'!$C$80:$D$80</c:f>
              <c:strCache>
                <c:ptCount val="2"/>
                <c:pt idx="0">
                  <c:v>2024v</c:v>
                </c:pt>
              </c:strCache>
            </c:strRef>
          </c:tx>
          <c:spPr>
            <a:solidFill>
              <a:schemeClr val="tx2">
                <a:lumMod val="40000"/>
                <a:lumOff val="60000"/>
              </a:schemeClr>
            </a:solidFill>
            <a:ln>
              <a:noFill/>
            </a:ln>
            <a:effectLst/>
          </c:spPr>
          <c:invertIfNegative val="0"/>
          <c:cat>
            <c:strRef>
              <c:f>'0204040(2)'!$F$11:$Q$12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'0204040(2)'!$F$80:$Q$80</c:f>
              <c:numCache>
                <c:formatCode>?\ ??0\ 000</c:formatCode>
                <c:ptCount val="12"/>
                <c:pt idx="0">
                  <c:v>2530062.4050000003</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2370164.284</c:v>
                </c:pt>
                <c:pt idx="10">
                  <c:v>2286198.7080000001</c:v>
                </c:pt>
                <c:pt idx="11">
                  <c:v>2421976.4050000003</c:v>
                </c:pt>
              </c:numCache>
            </c:numRef>
          </c:val>
          <c:extLst>
            <c:ext xmlns:c16="http://schemas.microsoft.com/office/drawing/2014/chart" uri="{C3380CC4-5D6E-409C-BE32-E72D297353CC}">
              <c16:uniqueId val="{00000000-AD5F-4B18-947A-08CE2659C043}"/>
            </c:ext>
          </c:extLst>
        </c:ser>
        <c:ser>
          <c:idx val="0"/>
          <c:order val="1"/>
          <c:tx>
            <c:strRef>
              <c:f>'0204040(2)'!$C$81:$D$81</c:f>
              <c:strCache>
                <c:ptCount val="2"/>
                <c:pt idx="0">
                  <c:v>2025v</c:v>
                </c:pt>
              </c:strCache>
            </c:strRef>
          </c:tx>
          <c:spPr>
            <a:solidFill>
              <a:srgbClr val="0070C0"/>
            </a:solidFill>
            <a:ln>
              <a:noFill/>
            </a:ln>
            <a:effectLst/>
          </c:spPr>
          <c:invertIfNegative val="0"/>
          <c:cat>
            <c:strRef>
              <c:f>'0204040(2)'!$F$11:$Q$12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'0204040(2)'!$F$81:$Q$81</c:f>
              <c:numCache>
                <c:formatCode>?\ ??0\ 000</c:formatCode>
                <c:ptCount val="12"/>
                <c:pt idx="0">
                  <c:v>2472044.6629999997</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D5F-4B18-947A-08CE2659C043}"/>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'0204040(2)'!$C$106:$D$106</c:f>
              <c:strCache>
                <c:ptCount val="2"/>
                <c:pt idx="0">
                  <c:v>2024v</c:v>
                </c:pt>
              </c:strCache>
            </c:strRef>
          </c:tx>
          <c:spPr>
            <a:solidFill>
              <a:srgbClr val="FF9797"/>
            </a:solidFill>
            <a:ln>
              <a:noFill/>
            </a:ln>
            <a:effectLst/>
          </c:spPr>
          <c:invertIfNegative val="0"/>
          <c:cat>
            <c:strRef>
              <c:f>'0204040(2)'!$F$11:$Q$12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'0204040(2)'!$F$106:$Q$106</c:f>
              <c:numCache>
                <c:formatCode>?\ ??0\ 000</c:formatCode>
                <c:ptCount val="12"/>
                <c:pt idx="0">
                  <c:v>2717880.7600000002</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2549060.8200000003</c:v>
                </c:pt>
                <c:pt idx="10">
                  <c:v>2457378.4240000001</c:v>
                </c:pt>
                <c:pt idx="11">
                  <c:v>2604944.8800000004</c:v>
                </c:pt>
              </c:numCache>
            </c:numRef>
          </c:val>
          <c:extLst>
            <c:ext xmlns:c16="http://schemas.microsoft.com/office/drawing/2014/chart" uri="{C3380CC4-5D6E-409C-BE32-E72D297353CC}">
              <c16:uniqueId val="{00000000-96C6-4D67-8653-A3F0546A49F7}"/>
            </c:ext>
          </c:extLst>
        </c:ser>
        <c:ser>
          <c:idx val="0"/>
          <c:order val="1"/>
          <c:tx>
            <c:strRef>
              <c:f>'0204040(2)'!$C$107:$D$107</c:f>
              <c:strCache>
                <c:ptCount val="2"/>
                <c:pt idx="0">
                  <c:v>2025v</c:v>
                </c:pt>
              </c:strCache>
            </c:strRef>
          </c:tx>
          <c:spPr>
            <a:solidFill>
              <a:srgbClr val="C00000"/>
            </a:solidFill>
            <a:ln>
              <a:noFill/>
            </a:ln>
            <a:effectLst/>
          </c:spPr>
          <c:invertIfNegative val="0"/>
          <c:cat>
            <c:strRef>
              <c:f>'0204040(2)'!$F$11:$Q$12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'0204040(2)'!$F$107:$Q$107</c:f>
              <c:numCache>
                <c:formatCode>?\ ??0\ 000</c:formatCode>
                <c:ptCount val="12"/>
                <c:pt idx="0">
                  <c:v>2658603.2519999999</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6C6-4D67-8653-A3F0546A49F7}"/>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'0204047'!$C$16:$D$16</c:f>
              <c:strCache>
                <c:ptCount val="2"/>
                <c:pt idx="0">
                  <c:v>2024v</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'0204047'!$F$16:$Q$16</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0-4C3E-4566-A711-9C92DDB124E2}"/>
            </c:ext>
          </c:extLst>
        </c:ser>
        <c:ser>
          <c:idx val="1"/>
          <c:order val="1"/>
          <c:tx>
            <c:strRef>
              <c:f>'0204047'!$C$17:$D$17</c:f>
              <c:strCache>
                <c:ptCount val="2"/>
                <c:pt idx="0">
                  <c:v>2025v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'0204047'!$F$17:$Q$17</c:f>
              <c:numCache>
                <c:formatCode>#\ ##0_)</c:formatCode>
                <c:ptCount val="12"/>
                <c:pt idx="0">
                  <c:v>410.16800000000001</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C3E-4566-A711-9C92DDB124E2}"/>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'0204490'!$F$56</c:f>
              <c:strCache>
                <c:ptCount val="1"/>
                <c:pt idx="0">
                  <c:v>2024</c:v>
                </c:pt>
              </c:strCache>
            </c:strRef>
          </c:tx>
          <c:spPr>
            <a:solidFill>
              <a:srgbClr val="F4E296"/>
            </a:solidFill>
            <a:ln>
              <a:noFill/>
            </a:ln>
            <a:effectLst/>
          </c:spPr>
          <c:invertIfNegative val="0"/>
          <c:cat>
            <c:strRef>
              <c:extLst>
                <c:ext xmlns:c15="http://schemas.microsoft.com/office/drawing/2012/chart" uri="{02D57815-91ED-43cb-92C2-25804820EDAC}">
                  <c15:fullRef>
                    <c15:sqref>'0204490'!$C$21:$C$35</c15:sqref>
                  </c15:fullRef>
                </c:ext>
              </c:extLst>
              <c:f>('0204490'!$C$21:$C$23,'0204490'!$C$25:$C$27,'0204490'!$C$29:$C$31,'0204490'!$C$33:$C$35)</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'0204490'!$D$21:$D$35</c15:sqref>
                  </c15:fullRef>
                </c:ext>
              </c:extLst>
              <c:f>('0204490'!$D$21:$D$23,'0204490'!$D$25:$D$27,'0204490'!$D$29:$D$31,'0204490'!$D$33:$D$35)</c:f>
              <c:numCache>
                <c:formatCode>??0.0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0-D8AD-4174-B79E-96B787F16B48}"/>
            </c:ext>
          </c:extLst>
        </c:ser>
        <c:ser>
          <c:idx val="0"/>
          <c:order val="1"/>
          <c:tx>
            <c:strRef>
              <c:f>'0204490'!$J$56</c:f>
              <c:strCache>
                <c:ptCount val="1"/>
                <c:pt idx="0">
                  <c:v>2025</c:v>
                </c:pt>
              </c:strCache>
            </c:strRef>
          </c:tx>
          <c:spPr>
            <a:solidFill>
              <a:srgbClr val="FFC000"/>
            </a:solidFill>
            <a:ln>
              <a:noFill/>
            </a:ln>
            <a:effectLst/>
          </c:spPr>
          <c:invertIfNegative val="0"/>
          <c:cat>
            <c:strRef>
              <c:extLst>
                <c:ext xmlns:c15="http://schemas.microsoft.com/office/drawing/2012/chart" uri="{02D57815-91ED-43cb-92C2-25804820EDAC}">
                  <c15:fullRef>
                    <c15:sqref>'0204490'!$C$21:$C$35</c15:sqref>
                  </c15:fullRef>
                </c:ext>
              </c:extLst>
              <c:f>('0204490'!$C$21:$C$23,'0204490'!$C$25:$C$27,'0204490'!$C$29:$C$31,'0204490'!$C$33:$C$35)</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'0204490'!$E$21:$E$35</c15:sqref>
                  </c15:fullRef>
                </c:ext>
              </c:extLst>
              <c:f>('0204490'!$E$21:$E$23,'0204490'!$E$25:$E$27,'0204490'!$E$29:$E$31,'0204490'!$E$33:$E$35)</c:f>
              <c:numCache>
                <c:formatCode>??0.0</c:formatCode>
                <c:ptCount val="12"/>
                <c:pt idx="0">
                  <c:v>399.29599999999999</c:v>
                </c:pt>
              </c:numCache>
            </c:numRef>
          </c:val>
          <c:extLst>
            <c:ext xmlns:c16="http://schemas.microsoft.com/office/drawing/2014/chart" uri="{C3380CC4-5D6E-409C-BE32-E72D297353CC}">
              <c16:uniqueId val="{00000001-D8AD-4174-B79E-96B787F16B48}"/>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'0204490'!$F$56</c:f>
              <c:strCache>
                <c:ptCount val="1"/>
                <c:pt idx="0">
                  <c:v>2024</c:v>
                </c:pt>
              </c:strCache>
            </c:strRef>
          </c:tx>
          <c:spPr>
            <a:solidFill>
              <a:srgbClr val="D2AB84"/>
            </a:solidFill>
            <a:ln>
              <a:noFill/>
            </a:ln>
            <a:effectLst/>
          </c:spPr>
          <c:invertIfNegative val="0"/>
          <c:cat>
            <c:strRef>
              <c:extLst>
                <c:ext xmlns:c15="http://schemas.microsoft.com/office/drawing/2012/chart" uri="{02D57815-91ED-43cb-92C2-25804820EDAC}">
                  <c15:fullRef>
                    <c15:sqref>'0204490'!$C$21:$C$35</c15:sqref>
                  </c15:fullRef>
                </c:ext>
              </c:extLst>
              <c:f>('0204490'!$C$21:$C$23,'0204490'!$C$25:$C$27,'0204490'!$C$29:$C$31,'0204490'!$C$33:$C$35)</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'0204490'!$F$21:$F$35</c15:sqref>
                  </c15:fullRef>
                </c:ext>
              </c:extLst>
              <c:f>('0204490'!$F$21:$F$23,'0204490'!$F$25:$F$27,'0204490'!$F$29:$F$31,'0204490'!$F$33:$F$35)</c:f>
              <c:numCache>
                <c:formatCode>??0.0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0-7BEA-4487-A220-46C137B16085}"/>
            </c:ext>
          </c:extLst>
        </c:ser>
        <c:ser>
          <c:idx val="0"/>
          <c:order val="2"/>
          <c:tx>
            <c:strRef>
              <c:f>'0204490'!$J$56</c:f>
              <c:strCache>
                <c:ptCount val="1"/>
                <c:pt idx="0">
                  <c:v>2025</c:v>
                </c:pt>
              </c:strCache>
            </c:strRef>
          </c:tx>
          <c:spPr>
            <a:solidFill>
              <a:srgbClr val="663300"/>
            </a:solidFill>
            <a:ln>
              <a:noFill/>
            </a:ln>
            <a:effectLst/>
          </c:spPr>
          <c:invertIfNegative val="0"/>
          <c:cat>
            <c:strRef>
              <c:extLst>
                <c:ext xmlns:c15="http://schemas.microsoft.com/office/drawing/2012/chart" uri="{02D57815-91ED-43cb-92C2-25804820EDAC}">
                  <c15:fullRef>
                    <c15:sqref>'0204490'!$C$21:$C$35</c15:sqref>
                  </c15:fullRef>
                </c:ext>
              </c:extLst>
              <c:f>('0204490'!$C$21:$C$23,'0204490'!$C$25:$C$27,'0204490'!$C$29:$C$31,'0204490'!$C$33:$C$35)</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'0204490'!$H$21:$H$35</c15:sqref>
                  </c15:fullRef>
                </c:ext>
              </c:extLst>
              <c:f>('0204490'!$H$21:$H$23,'0204490'!$H$25:$H$27,'0204490'!$H$29:$H$31,'0204490'!$H$33:$H$35)</c:f>
              <c:numCache>
                <c:formatCode>??0.0</c:formatCode>
                <c:ptCount val="12"/>
                <c:pt idx="0">
                  <c:v>233.077</c:v>
                </c:pt>
              </c:numCache>
            </c:numRef>
          </c:val>
          <c:extLst>
            <c:ext xmlns:c16="http://schemas.microsoft.com/office/drawing/2014/chart" uri="{C3380CC4-5D6E-409C-BE32-E72D297353CC}">
              <c16:uniqueId val="{00000001-7BEA-4487-A220-46C137B16085}"/>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'0204490'!$C$21:$C$35</c15:sqref>
                        </c15:fullRef>
                        <c15:formulaRef>
                          <c15:sqref>('0204490'!$C$21:$C$23,'0204490'!$C$25:$C$27,'0204490'!$C$29:$C$31,'0204490'!$C$33:$C$35)</c15:sqref>
                        </c15:formulaRef>
                      </c:ext>
                    </c:extLst>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uri="{02D57815-91ED-43cb-92C2-25804820EDAC}">
                        <c15:fullRef>
                          <c15:sqref>'0204490'!$G$21:$G$35</c15:sqref>
                        </c15:fullRef>
                        <c15:formulaRef>
                          <c15:sqref>('0204490'!$G$21:$G$23,'0204490'!$G$25:$G$27,'0204490'!$G$29:$G$31,'0204490'!$G$33:$G$35)</c15:sqref>
                        </c15:formulaRef>
                      </c:ext>
                    </c:extLst>
                    <c:numCache>
                      <c:formatCode>??0.0</c:formatCode>
                      <c:ptCount val="12"/>
                    </c:numCache>
                  </c:numRef>
                </c:val>
                <c:extLst>
                  <c:ext xmlns:c16="http://schemas.microsoft.com/office/drawing/2014/chart" uri="{C3380CC4-5D6E-409C-BE32-E72D297353CC}">
                    <c16:uniqueId val="{00000002-7BEA-4487-A220-46C137B16085}"/>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928371054224213"/>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'0301435(1)'!$F$26:$Q$26</c:f>
              <c:numCache>
                <c:formatCode>0.00\ \ </c:formatCode>
                <c:ptCount val="12"/>
                <c:pt idx="0">
                  <c:v>53.789246182900001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7FF-46B6-A09F-9BAA603C4475}"/>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'0301435(1)'!$F$29:$Q$29</c:f>
              <c:numCache>
                <c:formatCode>0.00\ \ </c:formatCode>
                <c:ptCount val="12"/>
                <c:pt idx="0">
                  <c:v>52.425848995400003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7FF-46B6-A09F-9BAA603C4475}"/>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'0301435(1)'!$F$22:$Q$22</c:f>
              <c:numCache>
                <c:formatCode>0.00</c:formatCode>
                <c:ptCount val="12"/>
                <c:pt idx="0">
                  <c:v>49.421491984299998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7FF-46B6-A09F-9BAA603C4475}"/>
            </c:ext>
          </c:extLst>
        </c:ser>
        <c:ser>
          <c:idx val="0"/>
          <c:order val="3"/>
          <c:tx>
            <c:v>ab Hof tatsächlich 2024</c:v>
          </c:tx>
          <c:spPr>
            <a:ln w="19050" cap="rnd">
              <a:solidFill>
                <a:srgbClr val="FF0000"/>
              </a:solidFill>
              <a:prstDash val="sysDash"/>
              <a:round/>
            </a:ln>
            <a:effectLst/>
          </c:spPr>
          <c:marker>
            <c:symbol val="none"/>
          </c:marker>
          <c:val>
            <c:numRef>
              <c:f>'0301435(1)'!$F$25:$Q$25</c:f>
              <c:numCache>
                <c:formatCode>0.00\ \ </c:formatCode>
                <c:ptCount val="12"/>
                <c:pt idx="0">
                  <c:v>48.041047245199998</c:v>
                </c:pt>
                <c:pt idx="1">
                  <c:v>47.421870356699998</c:v>
                </c:pt>
                <c:pt idx="2">
                  <c:v>47.338659967799998</c:v>
                </c:pt>
                <c:pt idx="3">
                  <c:v>47.143938032900003</c:v>
                </c:pt>
                <c:pt idx="4">
                  <c:v>47.340268036700003</c:v>
                </c:pt>
                <c:pt idx="5">
                  <c:v>47.079805822200001</c:v>
                </c:pt>
                <c:pt idx="6">
                  <c:v>47.654518791000001</c:v>
                </c:pt>
                <c:pt idx="7">
                  <c:v>47.952342072299999</c:v>
                </c:pt>
                <c:pt idx="8">
                  <c:v>50.0834178462</c:v>
                </c:pt>
                <c:pt idx="9">
                  <c:v>52.440591145399999</c:v>
                </c:pt>
                <c:pt idx="10">
                  <c:v>53.647585748300003</c:v>
                </c:pt>
                <c:pt idx="11">
                  <c:v>53.769979651299998</c:v>
                </c:pt>
              </c:numCache>
            </c:numRef>
          </c:val>
          <c:smooth val="0"/>
          <c:extLst>
            <c:ext xmlns:c16="http://schemas.microsoft.com/office/drawing/2014/chart" uri="{C3380CC4-5D6E-409C-BE32-E72D297353CC}">
              <c16:uniqueId val="{00000003-D7FF-46B6-A09F-9BAA603C4475}"/>
            </c:ext>
          </c:extLst>
        </c:ser>
        <c:ser>
          <c:idx val="3"/>
          <c:order val="4"/>
          <c:tx>
            <c:v>ab Hof standardisiert 2024</c:v>
          </c:tx>
          <c:spPr>
            <a:ln w="19050" cap="rnd">
              <a:solidFill>
                <a:srgbClr val="92D050"/>
              </a:solidFill>
              <a:prstDash val="sysDash"/>
              <a:round/>
            </a:ln>
            <a:effectLst/>
          </c:spPr>
          <c:marker>
            <c:symbol val="none"/>
          </c:marker>
          <c:val>
            <c:numRef>
              <c:f>'0301435(1)'!$F$28:$Q$28</c:f>
              <c:numCache>
                <c:formatCode>0.00\ \ </c:formatCode>
                <c:ptCount val="12"/>
                <c:pt idx="0">
                  <c:v>46.679805687299996</c:v>
                </c:pt>
                <c:pt idx="1">
                  <c:v>46.617078386999999</c:v>
                </c:pt>
                <c:pt idx="2">
                  <c:v>46.687170933700003</c:v>
                </c:pt>
                <c:pt idx="3">
                  <c:v>46.620399387699997</c:v>
                </c:pt>
                <c:pt idx="4">
                  <c:v>47.031739671799997</c:v>
                </c:pt>
                <c:pt idx="5">
                  <c:v>47.1736990689</c:v>
                </c:pt>
                <c:pt idx="6">
                  <c:v>47.901434023599997</c:v>
                </c:pt>
                <c:pt idx="7">
                  <c:v>48.233233988599999</c:v>
                </c:pt>
                <c:pt idx="8">
                  <c:v>49.576830072100002</c:v>
                </c:pt>
                <c:pt idx="9">
                  <c:v>51.0465925914</c:v>
                </c:pt>
                <c:pt idx="10">
                  <c:v>52.002210766799998</c:v>
                </c:pt>
                <c:pt idx="11">
                  <c:v>52.2440970038</c:v>
                </c:pt>
              </c:numCache>
            </c:numRef>
          </c:val>
          <c:smooth val="0"/>
          <c:extLst>
            <c:ext xmlns:c16="http://schemas.microsoft.com/office/drawing/2014/chart" uri="{C3380CC4-5D6E-409C-BE32-E72D297353CC}">
              <c16:uniqueId val="{00000004-D7FF-46B6-A09F-9BAA603C4475}"/>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'0301435(1)'!$F$21:$Q$21</c:f>
              <c:numCache>
                <c:formatCode>0.00</c:formatCode>
                <c:ptCount val="12"/>
                <c:pt idx="0">
                  <c:v>44.181395553100003</c:v>
                </c:pt>
                <c:pt idx="1">
                  <c:v>44.095249514099997</c:v>
                </c:pt>
                <c:pt idx="2">
                  <c:v>44.119016423799998</c:v>
                </c:pt>
                <c:pt idx="3">
                  <c:v>44.070662243299999</c:v>
                </c:pt>
                <c:pt idx="4">
                  <c:v>44.329378564099997</c:v>
                </c:pt>
                <c:pt idx="5">
                  <c:v>44.500795944700002</c:v>
                </c:pt>
                <c:pt idx="6">
                  <c:v>45.108876184800003</c:v>
                </c:pt>
                <c:pt idx="7">
                  <c:v>45.427330529000002</c:v>
                </c:pt>
                <c:pt idx="8">
                  <c:v>46.778157452000002</c:v>
                </c:pt>
                <c:pt idx="9">
                  <c:v>48.214233699200001</c:v>
                </c:pt>
                <c:pt idx="10">
                  <c:v>49.138465559300002</c:v>
                </c:pt>
                <c:pt idx="11">
                  <c:v>49.343321084700001</c:v>
                </c:pt>
              </c:numCache>
            </c:numRef>
          </c:val>
          <c:smooth val="0"/>
          <c:extLst>
            <c:ext xmlns:c16="http://schemas.microsoft.com/office/drawing/2014/chart" uri="{C3380CC4-5D6E-409C-BE32-E72D297353CC}">
              <c16:uniqueId val="{00000005-D7FF-46B6-A09F-9BAA603C447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101870280326"/>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2023/2024</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6="http://schemas.microsoft.com/office/drawing/2014/chart" uri="{C3380CC4-5D6E-409C-BE32-E72D297353CC}">
              <c16:uniqueId val="{00000000-1B0C-4B91-8600-148E93DE83FD}"/>
            </c:ext>
          </c:extLst>
        </c:ser>
        <c:ser>
          <c:idx val="14"/>
          <c:order val="1"/>
          <c:tx>
            <c:strRef>
              <c:f>'0201060'!$A$16</c:f>
              <c:strCache>
                <c:ptCount val="1"/>
                <c:pt idx="0">
                  <c:v>2024/2025</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429.81700000000001</c:v>
                </c:pt>
                <c:pt idx="1">
                  <c:v>642.61199999999997</c:v>
                </c:pt>
                <c:pt idx="2">
                  <c:v>89.846999999999994</c:v>
                </c:pt>
                <c:pt idx="3">
                  <c:v>63.73</c:v>
                </c:pt>
                <c:pt idx="4">
                  <c:v>58.991</c:v>
                </c:pt>
                <c:pt idx="5">
                  <c:v>52.585000000000001</c:v>
                </c:pt>
                <c:pt idx="6">
                  <c:v>50.375</c:v>
                </c:pt>
              </c:numCache>
            </c:numRef>
          </c:val>
          <c:extLst>
            <c:ext xmlns:c16="http://schemas.microsoft.com/office/drawing/2014/chart" uri="{C3380CC4-5D6E-409C-BE32-E72D297353CC}">
              <c16:uniqueId val="{00000001-1B0C-4B91-8600-148E93DE83FD}"/>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36528973386079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'0301435(1)'!$F$51:$Q$51</c:f>
              <c:numCache>
                <c:formatCode>0.00\ \ </c:formatCode>
                <c:ptCount val="12"/>
                <c:pt idx="0">
                  <c:v>54.308336066700001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C43-4004-AFDB-533DBA4958E5}"/>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'0301435(1)'!$F$54:$Q$54</c:f>
              <c:numCache>
                <c:formatCode>0.00\ \ </c:formatCode>
                <c:ptCount val="12"/>
                <c:pt idx="0">
                  <c:v>52.508385309799998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C43-4004-AFDB-533DBA4958E5}"/>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'0301435(1)'!$F$47:$Q$47</c:f>
              <c:numCache>
                <c:formatCode>0.00</c:formatCode>
                <c:ptCount val="12"/>
                <c:pt idx="0">
                  <c:v>49.641375873800001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C43-4004-AFDB-533DBA4958E5}"/>
            </c:ext>
          </c:extLst>
        </c:ser>
        <c:ser>
          <c:idx val="0"/>
          <c:order val="3"/>
          <c:tx>
            <c:v>ab Hof tatsächlich 2024</c:v>
          </c:tx>
          <c:spPr>
            <a:ln w="19050" cap="rnd">
              <a:solidFill>
                <a:srgbClr val="FF0000"/>
              </a:solidFill>
              <a:prstDash val="sysDash"/>
              <a:round/>
            </a:ln>
            <a:effectLst/>
          </c:spPr>
          <c:marker>
            <c:symbol val="none"/>
          </c:marker>
          <c:val>
            <c:numRef>
              <c:f>'0301435(1)'!$F$50:$Q$50</c:f>
              <c:numCache>
                <c:formatCode>0.00\ \ </c:formatCode>
                <c:ptCount val="12"/>
                <c:pt idx="0">
                  <c:v>48.371530601099998</c:v>
                </c:pt>
                <c:pt idx="1">
                  <c:v>47.951131411600002</c:v>
                </c:pt>
                <c:pt idx="2">
                  <c:v>47.915799060200001</c:v>
                </c:pt>
                <c:pt idx="3">
                  <c:v>47.8809715557</c:v>
                </c:pt>
                <c:pt idx="4">
                  <c:v>47.611131346000001</c:v>
                </c:pt>
                <c:pt idx="5">
                  <c:v>47.461958553499997</c:v>
                </c:pt>
                <c:pt idx="6">
                  <c:v>47.669618912899999</c:v>
                </c:pt>
                <c:pt idx="7">
                  <c:v>48.103373379399997</c:v>
                </c:pt>
                <c:pt idx="8">
                  <c:v>49.647143575999998</c:v>
                </c:pt>
                <c:pt idx="9">
                  <c:v>52.065540669599997</c:v>
                </c:pt>
                <c:pt idx="10">
                  <c:v>53.714771905799999</c:v>
                </c:pt>
                <c:pt idx="11">
                  <c:v>54.426307208099999</c:v>
                </c:pt>
              </c:numCache>
            </c:numRef>
          </c:val>
          <c:smooth val="0"/>
          <c:extLst>
            <c:ext xmlns:c16="http://schemas.microsoft.com/office/drawing/2014/chart" uri="{C3380CC4-5D6E-409C-BE32-E72D297353CC}">
              <c16:uniqueId val="{00000003-DC43-4004-AFDB-533DBA4958E5}"/>
            </c:ext>
          </c:extLst>
        </c:ser>
        <c:ser>
          <c:idx val="3"/>
          <c:order val="4"/>
          <c:tx>
            <c:v>ab Hof standardisiert 2024</c:v>
          </c:tx>
          <c:spPr>
            <a:ln w="19050" cap="rnd">
              <a:solidFill>
                <a:srgbClr val="92D050"/>
              </a:solidFill>
              <a:prstDash val="sysDash"/>
              <a:round/>
            </a:ln>
            <a:effectLst/>
          </c:spPr>
          <c:marker>
            <c:symbol val="none"/>
          </c:marker>
          <c:val>
            <c:numRef>
              <c:f>'0301435(1)'!$F$53:$Q$53</c:f>
              <c:numCache>
                <c:formatCode>0.00\ \ </c:formatCode>
                <c:ptCount val="12"/>
                <c:pt idx="0">
                  <c:v>46.575263170500001</c:v>
                </c:pt>
                <c:pt idx="1">
                  <c:v>46.671670379799998</c:v>
                </c:pt>
                <c:pt idx="2">
                  <c:v>46.756346925700001</c:v>
                </c:pt>
                <c:pt idx="3">
                  <c:v>46.900656455099998</c:v>
                </c:pt>
                <c:pt idx="4">
                  <c:v>46.9541243623</c:v>
                </c:pt>
                <c:pt idx="5">
                  <c:v>47.1024706014</c:v>
                </c:pt>
                <c:pt idx="6">
                  <c:v>47.519203081199997</c:v>
                </c:pt>
                <c:pt idx="7">
                  <c:v>47.9237927064</c:v>
                </c:pt>
                <c:pt idx="8">
                  <c:v>48.817395980000001</c:v>
                </c:pt>
                <c:pt idx="9">
                  <c:v>50.381825156600001</c:v>
                </c:pt>
                <c:pt idx="10">
                  <c:v>51.6025770145</c:v>
                </c:pt>
                <c:pt idx="11">
                  <c:v>52.367355515500002</c:v>
                </c:pt>
              </c:numCache>
            </c:numRef>
          </c:val>
          <c:smooth val="0"/>
          <c:extLst>
            <c:ext xmlns:c16="http://schemas.microsoft.com/office/drawing/2014/chart" uri="{C3380CC4-5D6E-409C-BE32-E72D297353CC}">
              <c16:uniqueId val="{00000004-DC43-4004-AFDB-533DBA4958E5}"/>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'0301435(1)'!$F$46:$Q$46</c:f>
              <c:numCache>
                <c:formatCode>0.00</c:formatCode>
                <c:ptCount val="12"/>
                <c:pt idx="0">
                  <c:v>44.068995875600002</c:v>
                </c:pt>
                <c:pt idx="1">
                  <c:v>44.155225754100002</c:v>
                </c:pt>
                <c:pt idx="2">
                  <c:v>44.211022834200001</c:v>
                </c:pt>
                <c:pt idx="3">
                  <c:v>44.352007882300001</c:v>
                </c:pt>
                <c:pt idx="4">
                  <c:v>44.428111714899998</c:v>
                </c:pt>
                <c:pt idx="5">
                  <c:v>44.578831876400002</c:v>
                </c:pt>
                <c:pt idx="6">
                  <c:v>44.988592633300001</c:v>
                </c:pt>
                <c:pt idx="7">
                  <c:v>45.414835269999998</c:v>
                </c:pt>
                <c:pt idx="8">
                  <c:v>46.3278532924</c:v>
                </c:pt>
                <c:pt idx="9">
                  <c:v>47.857307261199999</c:v>
                </c:pt>
                <c:pt idx="10">
                  <c:v>48.839394195799997</c:v>
                </c:pt>
                <c:pt idx="11">
                  <c:v>49.558238211899997</c:v>
                </c:pt>
              </c:numCache>
            </c:numRef>
          </c:val>
          <c:smooth val="0"/>
          <c:extLst>
            <c:ext xmlns:c16="http://schemas.microsoft.com/office/drawing/2014/chart" uri="{C3380CC4-5D6E-409C-BE32-E72D297353CC}">
              <c16:uniqueId val="{00000005-DC43-4004-AFDB-533DBA4958E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4914523745876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'0301435(1)'!$F$76:$Q$76</c:f>
              <c:numCache>
                <c:formatCode>0.00\ \ </c:formatCode>
                <c:ptCount val="12"/>
                <c:pt idx="0">
                  <c:v>53.025270111200001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17B-4B16-9F4C-486CFF7B7CA7}"/>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'0301435(1)'!$F$79:$Q$79</c:f>
              <c:numCache>
                <c:formatCode>0.00\ \ </c:formatCode>
                <c:ptCount val="12"/>
                <c:pt idx="0">
                  <c:v>50.934133575899999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17B-4B16-9F4C-486CFF7B7CA7}"/>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'0301435(1)'!$F$72:$Q$72</c:f>
              <c:numCache>
                <c:formatCode>0.00</c:formatCode>
                <c:ptCount val="12"/>
                <c:pt idx="0">
                  <c:v>48.979611108900002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17B-4B16-9F4C-486CFF7B7CA7}"/>
            </c:ext>
          </c:extLst>
        </c:ser>
        <c:ser>
          <c:idx val="0"/>
          <c:order val="3"/>
          <c:tx>
            <c:v>ab Hof tatsächlich 2024</c:v>
          </c:tx>
          <c:spPr>
            <a:ln w="19050" cap="rnd">
              <a:solidFill>
                <a:srgbClr val="FF0000"/>
              </a:solidFill>
              <a:prstDash val="sysDash"/>
              <a:round/>
            </a:ln>
            <a:effectLst/>
          </c:spPr>
          <c:marker>
            <c:symbol val="none"/>
          </c:marker>
          <c:val>
            <c:numRef>
              <c:f>'0301435(1)'!$F$75:$Q$75</c:f>
              <c:numCache>
                <c:formatCode>0.00\ \ </c:formatCode>
                <c:ptCount val="12"/>
                <c:pt idx="0">
                  <c:v>42.406113431199998</c:v>
                </c:pt>
                <c:pt idx="1">
                  <c:v>42.2236307067</c:v>
                </c:pt>
                <c:pt idx="2">
                  <c:v>43.448049029499998</c:v>
                </c:pt>
                <c:pt idx="3">
                  <c:v>43.439005098099997</c:v>
                </c:pt>
                <c:pt idx="4">
                  <c:v>43.110803858799997</c:v>
                </c:pt>
                <c:pt idx="5">
                  <c:v>43.491510511900003</c:v>
                </c:pt>
                <c:pt idx="6">
                  <c:v>43.537530676800003</c:v>
                </c:pt>
                <c:pt idx="7">
                  <c:v>44.354661223999997</c:v>
                </c:pt>
                <c:pt idx="8">
                  <c:v>46.228504755400003</c:v>
                </c:pt>
                <c:pt idx="9">
                  <c:v>48.6805159416</c:v>
                </c:pt>
                <c:pt idx="10">
                  <c:v>50.683840305499999</c:v>
                </c:pt>
                <c:pt idx="11">
                  <c:v>52.173956709199999</c:v>
                </c:pt>
              </c:numCache>
            </c:numRef>
          </c:val>
          <c:smooth val="0"/>
          <c:extLst>
            <c:ext xmlns:c16="http://schemas.microsoft.com/office/drawing/2014/chart" uri="{C3380CC4-5D6E-409C-BE32-E72D297353CC}">
              <c16:uniqueId val="{00000003-D17B-4B16-9F4C-486CFF7B7CA7}"/>
            </c:ext>
          </c:extLst>
        </c:ser>
        <c:ser>
          <c:idx val="3"/>
          <c:order val="4"/>
          <c:tx>
            <c:v>ab Hof standardisiert 2024</c:v>
          </c:tx>
          <c:spPr>
            <a:ln w="19050" cap="rnd">
              <a:solidFill>
                <a:srgbClr val="92D050"/>
              </a:solidFill>
              <a:prstDash val="sysDash"/>
              <a:round/>
            </a:ln>
            <a:effectLst/>
          </c:spPr>
          <c:marker>
            <c:symbol val="none"/>
          </c:marker>
          <c:val>
            <c:numRef>
              <c:f>'0301435(1)'!$F$78:$Q$78</c:f>
              <c:numCache>
                <c:formatCode>0.00\ \ </c:formatCode>
                <c:ptCount val="12"/>
                <c:pt idx="0">
                  <c:v>40.954608440800001</c:v>
                </c:pt>
                <c:pt idx="1">
                  <c:v>41.358985520799997</c:v>
                </c:pt>
                <c:pt idx="2">
                  <c:v>42.617332920700001</c:v>
                </c:pt>
                <c:pt idx="3">
                  <c:v>42.736032177299997</c:v>
                </c:pt>
                <c:pt idx="4">
                  <c:v>42.880751648</c:v>
                </c:pt>
                <c:pt idx="5">
                  <c:v>43.571526281899999</c:v>
                </c:pt>
                <c:pt idx="6">
                  <c:v>43.891575654100002</c:v>
                </c:pt>
                <c:pt idx="7">
                  <c:v>44.612229295799999</c:v>
                </c:pt>
                <c:pt idx="8">
                  <c:v>45.644895654199999</c:v>
                </c:pt>
                <c:pt idx="9">
                  <c:v>47.127428912500001</c:v>
                </c:pt>
                <c:pt idx="10">
                  <c:v>48.817415175299999</c:v>
                </c:pt>
                <c:pt idx="11">
                  <c:v>50.314918728099997</c:v>
                </c:pt>
              </c:numCache>
            </c:numRef>
          </c:val>
          <c:smooth val="0"/>
          <c:extLst>
            <c:ext xmlns:c16="http://schemas.microsoft.com/office/drawing/2014/chart" uri="{C3380CC4-5D6E-409C-BE32-E72D297353CC}">
              <c16:uniqueId val="{00000004-D17B-4B16-9F4C-486CFF7B7CA7}"/>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'0301435(1)'!$F$71:$Q$71</c:f>
              <c:numCache>
                <c:formatCode>0.00</c:formatCode>
                <c:ptCount val="12"/>
                <c:pt idx="0">
                  <c:v>39.295503999700003</c:v>
                </c:pt>
                <c:pt idx="1">
                  <c:v>39.670401576000003</c:v>
                </c:pt>
                <c:pt idx="2">
                  <c:v>40.870161416499997</c:v>
                </c:pt>
                <c:pt idx="3">
                  <c:v>40.953204899200003</c:v>
                </c:pt>
                <c:pt idx="4">
                  <c:v>41.144726534299998</c:v>
                </c:pt>
                <c:pt idx="5">
                  <c:v>41.848543035500001</c:v>
                </c:pt>
                <c:pt idx="6">
                  <c:v>42.194806216300002</c:v>
                </c:pt>
                <c:pt idx="7">
                  <c:v>42.955263136600003</c:v>
                </c:pt>
                <c:pt idx="8">
                  <c:v>43.977845592500003</c:v>
                </c:pt>
                <c:pt idx="9">
                  <c:v>45.372301323800002</c:v>
                </c:pt>
                <c:pt idx="10">
                  <c:v>46.973946199899999</c:v>
                </c:pt>
                <c:pt idx="11">
                  <c:v>48.385781327700002</c:v>
                </c:pt>
              </c:numCache>
            </c:numRef>
          </c:val>
          <c:smooth val="0"/>
          <c:extLst>
            <c:ext xmlns:c16="http://schemas.microsoft.com/office/drawing/2014/chart" uri="{C3380CC4-5D6E-409C-BE32-E72D297353CC}">
              <c16:uniqueId val="{00000005-D17B-4B16-9F4C-486CFF7B7CA7}"/>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64692893011994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'0301435(1)'!$F$101:$Q$101</c:f>
              <c:numCache>
                <c:formatCode>0.00\ \ </c:formatCode>
                <c:ptCount val="12"/>
                <c:pt idx="0">
                  <c:v>54.300800254499997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578-404F-B755-58339B362256}"/>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'0301435(1)'!$F$104:$Q$104</c:f>
              <c:numCache>
                <c:formatCode>0.00\ \ </c:formatCode>
                <c:ptCount val="12"/>
                <c:pt idx="0">
                  <c:v>52.438295328599999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578-404F-B755-58339B362256}"/>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'0301435(1)'!$F$97:$Q$97</c:f>
              <c:numCache>
                <c:formatCode>0.00</c:formatCode>
                <c:ptCount val="12"/>
                <c:pt idx="0">
                  <c:v>51.418203797399997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578-404F-B755-58339B362256}"/>
            </c:ext>
          </c:extLst>
        </c:ser>
        <c:ser>
          <c:idx val="0"/>
          <c:order val="3"/>
          <c:tx>
            <c:v>ab Hof tatsächlich 2024</c:v>
          </c:tx>
          <c:spPr>
            <a:ln w="19050" cap="rnd">
              <a:solidFill>
                <a:srgbClr val="FF0000"/>
              </a:solidFill>
              <a:prstDash val="sysDash"/>
              <a:round/>
            </a:ln>
            <a:effectLst/>
          </c:spPr>
          <c:marker>
            <c:symbol val="none"/>
          </c:marker>
          <c:val>
            <c:numRef>
              <c:f>'0301435(1)'!$F$100:$Q$100</c:f>
              <c:numCache>
                <c:formatCode>0.00\ \ </c:formatCode>
                <c:ptCount val="12"/>
                <c:pt idx="0">
                  <c:v>44.744640869500003</c:v>
                </c:pt>
                <c:pt idx="1">
                  <c:v>44.529224047200003</c:v>
                </c:pt>
                <c:pt idx="2">
                  <c:v>44.844795040900003</c:v>
                </c:pt>
                <c:pt idx="3">
                  <c:v>44.543644777300003</c:v>
                </c:pt>
                <c:pt idx="4">
                  <c:v>44.456074721500002</c:v>
                </c:pt>
                <c:pt idx="5">
                  <c:v>44.709509394400001</c:v>
                </c:pt>
                <c:pt idx="6">
                  <c:v>45.494739319799997</c:v>
                </c:pt>
                <c:pt idx="7">
                  <c:v>47.153137297800001</c:v>
                </c:pt>
                <c:pt idx="8">
                  <c:v>49.693019318499999</c:v>
                </c:pt>
                <c:pt idx="9">
                  <c:v>53.686686273799999</c:v>
                </c:pt>
                <c:pt idx="10">
                  <c:v>55.900775389700001</c:v>
                </c:pt>
                <c:pt idx="11">
                  <c:v>56.729454686399997</c:v>
                </c:pt>
              </c:numCache>
            </c:numRef>
          </c:val>
          <c:smooth val="0"/>
          <c:extLst>
            <c:ext xmlns:c16="http://schemas.microsoft.com/office/drawing/2014/chart" uri="{C3380CC4-5D6E-409C-BE32-E72D297353CC}">
              <c16:uniqueId val="{00000003-3578-404F-B755-58339B362256}"/>
            </c:ext>
          </c:extLst>
        </c:ser>
        <c:ser>
          <c:idx val="3"/>
          <c:order val="4"/>
          <c:tx>
            <c:v>ab Hof standardisiert 2024</c:v>
          </c:tx>
          <c:spPr>
            <a:ln w="19050" cap="rnd">
              <a:solidFill>
                <a:srgbClr val="92D050"/>
              </a:solidFill>
              <a:prstDash val="sysDash"/>
              <a:round/>
            </a:ln>
            <a:effectLst/>
          </c:spPr>
          <c:marker>
            <c:symbol val="none"/>
          </c:marker>
          <c:val>
            <c:numRef>
              <c:f>'0301435(1)'!$F$103:$Q$103</c:f>
              <c:numCache>
                <c:formatCode>0.00\ \ </c:formatCode>
                <c:ptCount val="12"/>
                <c:pt idx="0">
                  <c:v>43.244436140399998</c:v>
                </c:pt>
                <c:pt idx="1">
                  <c:v>43.555240545099998</c:v>
                </c:pt>
                <c:pt idx="2">
                  <c:v>44.012306558399999</c:v>
                </c:pt>
                <c:pt idx="3">
                  <c:v>44.016893141399997</c:v>
                </c:pt>
                <c:pt idx="4">
                  <c:v>44.576370838999999</c:v>
                </c:pt>
                <c:pt idx="5">
                  <c:v>45.054129221300002</c:v>
                </c:pt>
                <c:pt idx="6">
                  <c:v>46.052173318599998</c:v>
                </c:pt>
                <c:pt idx="7">
                  <c:v>47.463115418199997</c:v>
                </c:pt>
                <c:pt idx="8">
                  <c:v>49.175448651499998</c:v>
                </c:pt>
                <c:pt idx="9">
                  <c:v>51.940167481899998</c:v>
                </c:pt>
                <c:pt idx="10">
                  <c:v>53.670111831</c:v>
                </c:pt>
                <c:pt idx="11">
                  <c:v>54.672064430500001</c:v>
                </c:pt>
              </c:numCache>
            </c:numRef>
          </c:val>
          <c:smooth val="0"/>
          <c:extLst>
            <c:ext xmlns:c16="http://schemas.microsoft.com/office/drawing/2014/chart" uri="{C3380CC4-5D6E-409C-BE32-E72D297353CC}">
              <c16:uniqueId val="{00000004-3578-404F-B755-58339B362256}"/>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'0301435(1)'!$F$96:$Q$96</c:f>
              <c:numCache>
                <c:formatCode>0.00</c:formatCode>
                <c:ptCount val="12"/>
                <c:pt idx="0">
                  <c:v>42.4552402319</c:v>
                </c:pt>
                <c:pt idx="1">
                  <c:v>42.780396646699998</c:v>
                </c:pt>
                <c:pt idx="2">
                  <c:v>43.239300056200001</c:v>
                </c:pt>
                <c:pt idx="3">
                  <c:v>43.229980403200003</c:v>
                </c:pt>
                <c:pt idx="4">
                  <c:v>43.779370213</c:v>
                </c:pt>
                <c:pt idx="5">
                  <c:v>44.273915353100001</c:v>
                </c:pt>
                <c:pt idx="6">
                  <c:v>45.298416270600001</c:v>
                </c:pt>
                <c:pt idx="7">
                  <c:v>46.733761994699996</c:v>
                </c:pt>
                <c:pt idx="8">
                  <c:v>48.452976895500001</c:v>
                </c:pt>
                <c:pt idx="9">
                  <c:v>51.174870389100001</c:v>
                </c:pt>
                <c:pt idx="10">
                  <c:v>52.8786057274</c:v>
                </c:pt>
                <c:pt idx="11">
                  <c:v>53.8460104718</c:v>
                </c:pt>
              </c:numCache>
            </c:numRef>
          </c:val>
          <c:smooth val="0"/>
          <c:extLst>
            <c:ext xmlns:c16="http://schemas.microsoft.com/office/drawing/2014/chart" uri="{C3380CC4-5D6E-409C-BE32-E72D297353CC}">
              <c16:uniqueId val="{00000005-3578-404F-B755-58339B362256}"/>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3256189597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'0301435(1)'!$F$126:$Q$126</c:f>
              <c:numCache>
                <c:formatCode>0.00\ \ </c:formatCode>
                <c:ptCount val="12"/>
                <c:pt idx="0">
                  <c:v>54.609448960500004</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664-471E-B65A-678296D24BE8}"/>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'0301435(1)'!$F$129:$Q$129</c:f>
              <c:numCache>
                <c:formatCode>0.00\ \ </c:formatCode>
                <c:ptCount val="12"/>
                <c:pt idx="0">
                  <c:v>52.516267093700002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664-471E-B65A-678296D24BE8}"/>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'0301435(1)'!$F$122:$Q$122</c:f>
              <c:numCache>
                <c:formatCode>0.00</c:formatCode>
                <c:ptCount val="12"/>
                <c:pt idx="0">
                  <c:v>49.544349485700003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664-471E-B65A-678296D24BE8}"/>
            </c:ext>
          </c:extLst>
        </c:ser>
        <c:ser>
          <c:idx val="0"/>
          <c:order val="3"/>
          <c:tx>
            <c:v>ab Hof tatsächlich 2024</c:v>
          </c:tx>
          <c:spPr>
            <a:ln w="19050" cap="rnd">
              <a:solidFill>
                <a:srgbClr val="FF0000"/>
              </a:solidFill>
              <a:prstDash val="sysDash"/>
              <a:round/>
            </a:ln>
            <a:effectLst/>
          </c:spPr>
          <c:marker>
            <c:symbol val="none"/>
          </c:marker>
          <c:val>
            <c:numRef>
              <c:f>'0301435(1)'!$F$125:$Q$125</c:f>
              <c:numCache>
                <c:formatCode>0.00\ \ </c:formatCode>
                <c:ptCount val="12"/>
                <c:pt idx="0">
                  <c:v>43.748025548800001</c:v>
                </c:pt>
                <c:pt idx="1">
                  <c:v>43.7319995533</c:v>
                </c:pt>
                <c:pt idx="2">
                  <c:v>44.526013734499998</c:v>
                </c:pt>
                <c:pt idx="3">
                  <c:v>44.441709761200002</c:v>
                </c:pt>
                <c:pt idx="4">
                  <c:v>44.0970298238</c:v>
                </c:pt>
                <c:pt idx="5">
                  <c:v>44.592812488</c:v>
                </c:pt>
                <c:pt idx="6">
                  <c:v>44.868995947800002</c:v>
                </c:pt>
                <c:pt idx="7">
                  <c:v>45.846392694499997</c:v>
                </c:pt>
                <c:pt idx="8">
                  <c:v>47.962773246499999</c:v>
                </c:pt>
                <c:pt idx="9">
                  <c:v>51.154639813400003</c:v>
                </c:pt>
                <c:pt idx="10">
                  <c:v>53.5030450601</c:v>
                </c:pt>
                <c:pt idx="11">
                  <c:v>55.113875610299999</c:v>
                </c:pt>
              </c:numCache>
            </c:numRef>
          </c:val>
          <c:smooth val="0"/>
          <c:extLst>
            <c:ext xmlns:c16="http://schemas.microsoft.com/office/drawing/2014/chart" uri="{C3380CC4-5D6E-409C-BE32-E72D297353CC}">
              <c16:uniqueId val="{00000003-9664-471E-B65A-678296D24BE8}"/>
            </c:ext>
          </c:extLst>
        </c:ser>
        <c:ser>
          <c:idx val="3"/>
          <c:order val="4"/>
          <c:tx>
            <c:v>ab Hof standardisiert 2024</c:v>
          </c:tx>
          <c:spPr>
            <a:ln w="19050" cap="rnd">
              <a:solidFill>
                <a:srgbClr val="92D050"/>
              </a:solidFill>
              <a:prstDash val="sysDash"/>
              <a:round/>
            </a:ln>
            <a:effectLst/>
          </c:spPr>
          <c:marker>
            <c:symbol val="none"/>
          </c:marker>
          <c:val>
            <c:numRef>
              <c:f>'0301435(1)'!$F$128:$Q$128</c:f>
              <c:numCache>
                <c:formatCode>0.00\ \ </c:formatCode>
                <c:ptCount val="12"/>
                <c:pt idx="0">
                  <c:v>42.2140262781</c:v>
                </c:pt>
                <c:pt idx="1">
                  <c:v>42.770962768099999</c:v>
                </c:pt>
                <c:pt idx="2">
                  <c:v>43.705188219900002</c:v>
                </c:pt>
                <c:pt idx="3">
                  <c:v>43.770426280199999</c:v>
                </c:pt>
                <c:pt idx="4">
                  <c:v>43.992086176599997</c:v>
                </c:pt>
                <c:pt idx="5">
                  <c:v>44.730396980000002</c:v>
                </c:pt>
                <c:pt idx="6">
                  <c:v>45.277687075099998</c:v>
                </c:pt>
                <c:pt idx="7">
                  <c:v>46.176616214900001</c:v>
                </c:pt>
                <c:pt idx="8">
                  <c:v>47.468091915499997</c:v>
                </c:pt>
                <c:pt idx="9">
                  <c:v>49.558238991400003</c:v>
                </c:pt>
                <c:pt idx="10">
                  <c:v>51.418433109299997</c:v>
                </c:pt>
                <c:pt idx="11">
                  <c:v>53.055367398000001</c:v>
                </c:pt>
              </c:numCache>
            </c:numRef>
          </c:val>
          <c:smooth val="0"/>
          <c:extLst>
            <c:ext xmlns:c16="http://schemas.microsoft.com/office/drawing/2014/chart" uri="{C3380CC4-5D6E-409C-BE32-E72D297353CC}">
              <c16:uniqueId val="{00000004-9664-471E-B65A-678296D24BE8}"/>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'0301435(1)'!$F$121:$Q$121</c:f>
              <c:numCache>
                <c:formatCode>0.00</c:formatCode>
                <c:ptCount val="12"/>
                <c:pt idx="0">
                  <c:v>39.474300133200003</c:v>
                </c:pt>
                <c:pt idx="1">
                  <c:v>40.036204510099999</c:v>
                </c:pt>
                <c:pt idx="2">
                  <c:v>40.928497353899999</c:v>
                </c:pt>
                <c:pt idx="3">
                  <c:v>40.9816645915</c:v>
                </c:pt>
                <c:pt idx="4">
                  <c:v>41.264917944300002</c:v>
                </c:pt>
                <c:pt idx="5">
                  <c:v>42.021516196999997</c:v>
                </c:pt>
                <c:pt idx="6">
                  <c:v>42.632484278900002</c:v>
                </c:pt>
                <c:pt idx="7">
                  <c:v>43.558918913200003</c:v>
                </c:pt>
                <c:pt idx="8">
                  <c:v>44.8041905324</c:v>
                </c:pt>
                <c:pt idx="9">
                  <c:v>46.7400019301</c:v>
                </c:pt>
                <c:pt idx="10">
                  <c:v>48.538628211000002</c:v>
                </c:pt>
                <c:pt idx="11">
                  <c:v>50.1094845386</c:v>
                </c:pt>
              </c:numCache>
            </c:numRef>
          </c:val>
          <c:smooth val="0"/>
          <c:extLst>
            <c:ext xmlns:c16="http://schemas.microsoft.com/office/drawing/2014/chart" uri="{C3380CC4-5D6E-409C-BE32-E72D297353CC}">
              <c16:uniqueId val="{00000005-9664-471E-B65A-678296D24BE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'0301435(2)'!$F$26:$Q$26</c:f>
              <c:numCache>
                <c:formatCode>0.00\ \ </c:formatCode>
                <c:ptCount val="12"/>
                <c:pt idx="0">
                  <c:v>54.354308669399998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576-4D87-BD4A-CD9C368CD0AE}"/>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'0301435(2)'!$F$29:$Q$29</c:f>
              <c:numCache>
                <c:formatCode>0.00\ \ </c:formatCode>
                <c:ptCount val="12"/>
                <c:pt idx="0">
                  <c:v>52.894731749000002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576-4D87-BD4A-CD9C368CD0AE}"/>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'0301435(2)'!$F$22:$Q$22</c:f>
              <c:numCache>
                <c:formatCode>0.00</c:formatCode>
                <c:ptCount val="12"/>
                <c:pt idx="0">
                  <c:v>52.200932201199997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576-4D87-BD4A-CD9C368CD0AE}"/>
            </c:ext>
          </c:extLst>
        </c:ser>
        <c:ser>
          <c:idx val="0"/>
          <c:order val="3"/>
          <c:tx>
            <c:v>ab Hof tatsächlich 2024</c:v>
          </c:tx>
          <c:spPr>
            <a:ln w="19050" cap="rnd">
              <a:solidFill>
                <a:srgbClr val="FF0000"/>
              </a:solidFill>
              <a:prstDash val="sysDash"/>
              <a:round/>
            </a:ln>
            <a:effectLst/>
          </c:spPr>
          <c:marker>
            <c:symbol val="none"/>
          </c:marker>
          <c:val>
            <c:numRef>
              <c:f>'0301435(2)'!$F$25:$Q$25</c:f>
              <c:numCache>
                <c:formatCode>0.00\ \ </c:formatCode>
                <c:ptCount val="12"/>
                <c:pt idx="0">
                  <c:v>43.544037368300003</c:v>
                </c:pt>
                <c:pt idx="1">
                  <c:v>43.455722375100002</c:v>
                </c:pt>
                <c:pt idx="2">
                  <c:v>43.773726619999998</c:v>
                </c:pt>
                <c:pt idx="3">
                  <c:v>43.489942644000003</c:v>
                </c:pt>
                <c:pt idx="4">
                  <c:v>43.141492822099998</c:v>
                </c:pt>
                <c:pt idx="5">
                  <c:v>43.734854939199998</c:v>
                </c:pt>
                <c:pt idx="6">
                  <c:v>44.5401018106</c:v>
                </c:pt>
                <c:pt idx="7">
                  <c:v>46.391221789799999</c:v>
                </c:pt>
                <c:pt idx="8">
                  <c:v>48.958735212299999</c:v>
                </c:pt>
                <c:pt idx="9">
                  <c:v>52.999870076299999</c:v>
                </c:pt>
                <c:pt idx="10">
                  <c:v>55.629111914500001</c:v>
                </c:pt>
                <c:pt idx="11">
                  <c:v>56.186203020400001</c:v>
                </c:pt>
              </c:numCache>
            </c:numRef>
          </c:val>
          <c:smooth val="0"/>
          <c:extLst>
            <c:ext xmlns:c16="http://schemas.microsoft.com/office/drawing/2014/chart" uri="{C3380CC4-5D6E-409C-BE32-E72D297353CC}">
              <c16:uniqueId val="{00000003-9576-4D87-BD4A-CD9C368CD0AE}"/>
            </c:ext>
          </c:extLst>
        </c:ser>
        <c:ser>
          <c:idx val="3"/>
          <c:order val="4"/>
          <c:tx>
            <c:v>ab Hof standardisiert 2024</c:v>
          </c:tx>
          <c:spPr>
            <a:ln w="19050" cap="rnd">
              <a:solidFill>
                <a:srgbClr val="92D050"/>
              </a:solidFill>
              <a:prstDash val="sysDash"/>
              <a:round/>
            </a:ln>
            <a:effectLst/>
          </c:spPr>
          <c:marker>
            <c:symbol val="none"/>
          </c:marker>
          <c:val>
            <c:numRef>
              <c:f>'0301435(2)'!$F$28:$Q$28</c:f>
              <c:numCache>
                <c:formatCode>0.00\ \ </c:formatCode>
                <c:ptCount val="12"/>
                <c:pt idx="0">
                  <c:v>42.343771676400003</c:v>
                </c:pt>
                <c:pt idx="1">
                  <c:v>42.524521734899999</c:v>
                </c:pt>
                <c:pt idx="2">
                  <c:v>42.911521136399998</c:v>
                </c:pt>
                <c:pt idx="3">
                  <c:v>42.931485317700002</c:v>
                </c:pt>
                <c:pt idx="4">
                  <c:v>43.126262290699998</c:v>
                </c:pt>
                <c:pt idx="5">
                  <c:v>43.883086091199999</c:v>
                </c:pt>
                <c:pt idx="6">
                  <c:v>44.838065306099999</c:v>
                </c:pt>
                <c:pt idx="7">
                  <c:v>46.522982720900004</c:v>
                </c:pt>
                <c:pt idx="8">
                  <c:v>48.588465332600002</c:v>
                </c:pt>
                <c:pt idx="9">
                  <c:v>51.702426120399998</c:v>
                </c:pt>
                <c:pt idx="10">
                  <c:v>54.027052916000002</c:v>
                </c:pt>
                <c:pt idx="11">
                  <c:v>54.592914726499998</c:v>
                </c:pt>
              </c:numCache>
            </c:numRef>
          </c:val>
          <c:smooth val="0"/>
          <c:extLst>
            <c:ext xmlns:c16="http://schemas.microsoft.com/office/drawing/2014/chart" uri="{C3380CC4-5D6E-409C-BE32-E72D297353CC}">
              <c16:uniqueId val="{00000004-9576-4D87-BD4A-CD9C368CD0AE}"/>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'0301435(2)'!$F$21:$Q$21</c:f>
              <c:numCache>
                <c:formatCode>0.00</c:formatCode>
                <c:ptCount val="12"/>
                <c:pt idx="0">
                  <c:v>41.856483844000003</c:v>
                </c:pt>
                <c:pt idx="1">
                  <c:v>41.990794517499999</c:v>
                </c:pt>
                <c:pt idx="2">
                  <c:v>42.362737757600001</c:v>
                </c:pt>
                <c:pt idx="3">
                  <c:v>42.333807405999998</c:v>
                </c:pt>
                <c:pt idx="4">
                  <c:v>42.5401806036</c:v>
                </c:pt>
                <c:pt idx="5">
                  <c:v>43.319144350899997</c:v>
                </c:pt>
                <c:pt idx="6">
                  <c:v>44.268593269699998</c:v>
                </c:pt>
                <c:pt idx="7">
                  <c:v>45.947767288599998</c:v>
                </c:pt>
                <c:pt idx="8">
                  <c:v>48.015657017400002</c:v>
                </c:pt>
                <c:pt idx="9">
                  <c:v>51.053532055799998</c:v>
                </c:pt>
                <c:pt idx="10">
                  <c:v>53.366865635300002</c:v>
                </c:pt>
                <c:pt idx="11">
                  <c:v>53.9293460739</c:v>
                </c:pt>
              </c:numCache>
            </c:numRef>
          </c:val>
          <c:smooth val="0"/>
          <c:extLst>
            <c:ext xmlns:c16="http://schemas.microsoft.com/office/drawing/2014/chart" uri="{C3380CC4-5D6E-409C-BE32-E72D297353CC}">
              <c16:uniqueId val="{00000005-9576-4D87-BD4A-CD9C368CD0AE}"/>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8692028393471616"/>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Brandenburg/Berlin</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'0301435(2)'!$F$51:$Q$51</c:f>
              <c:numCache>
                <c:formatCode>0.00\ \ </c:formatCode>
                <c:ptCount val="12"/>
                <c:pt idx="0">
                  <c:v>54.489819049700003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371-404B-8D55-DF7D161DACE9}"/>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'0301435(2)'!$F$54:$Q$54</c:f>
              <c:numCache>
                <c:formatCode>0.00\ \ </c:formatCode>
                <c:ptCount val="12"/>
                <c:pt idx="0">
                  <c:v>53.7513167818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371-404B-8D55-DF7D161DACE9}"/>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'0301435(2)'!$F$47:$Q$47</c:f>
              <c:numCache>
                <c:formatCode>0.00</c:formatCode>
                <c:ptCount val="12"/>
                <c:pt idx="0">
                  <c:v>51.194272128599998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371-404B-8D55-DF7D161DACE9}"/>
            </c:ext>
          </c:extLst>
        </c:ser>
        <c:ser>
          <c:idx val="0"/>
          <c:order val="3"/>
          <c:tx>
            <c:v>ab Hof tatsächlich 2024</c:v>
          </c:tx>
          <c:spPr>
            <a:ln w="19050" cap="rnd">
              <a:solidFill>
                <a:srgbClr val="FF0000"/>
              </a:solidFill>
              <a:prstDash val="sysDash"/>
              <a:round/>
            </a:ln>
            <a:effectLst/>
          </c:spPr>
          <c:marker>
            <c:symbol val="none"/>
          </c:marker>
          <c:val>
            <c:numRef>
              <c:f>'0301435(2)'!$F$50:$Q$50</c:f>
              <c:numCache>
                <c:formatCode>0.00\ \ </c:formatCode>
                <c:ptCount val="12"/>
                <c:pt idx="0">
                  <c:v>44.109586930399999</c:v>
                </c:pt>
                <c:pt idx="1">
                  <c:v>43.802511804200002</c:v>
                </c:pt>
                <c:pt idx="2">
                  <c:v>44.288319035999997</c:v>
                </c:pt>
                <c:pt idx="3">
                  <c:v>44.547167341600002</c:v>
                </c:pt>
                <c:pt idx="4">
                  <c:v>44.3717731411</c:v>
                </c:pt>
                <c:pt idx="5">
                  <c:v>44.6980840206</c:v>
                </c:pt>
                <c:pt idx="6">
                  <c:v>45.731872247299997</c:v>
                </c:pt>
                <c:pt idx="7">
                  <c:v>47.0766946699</c:v>
                </c:pt>
                <c:pt idx="8">
                  <c:v>49.7262682279</c:v>
                </c:pt>
                <c:pt idx="9">
                  <c:v>52.797505992300003</c:v>
                </c:pt>
                <c:pt idx="10">
                  <c:v>54.413167633800001</c:v>
                </c:pt>
                <c:pt idx="11">
                  <c:v>55.690709904499997</c:v>
                </c:pt>
              </c:numCache>
            </c:numRef>
          </c:val>
          <c:smooth val="0"/>
          <c:extLst>
            <c:ext xmlns:c16="http://schemas.microsoft.com/office/drawing/2014/chart" uri="{C3380CC4-5D6E-409C-BE32-E72D297353CC}">
              <c16:uniqueId val="{00000003-B371-404B-8D55-DF7D161DACE9}"/>
            </c:ext>
          </c:extLst>
        </c:ser>
        <c:ser>
          <c:idx val="3"/>
          <c:order val="4"/>
          <c:tx>
            <c:v>ab Hof standardisiert 2024</c:v>
          </c:tx>
          <c:spPr>
            <a:ln w="19050" cap="rnd">
              <a:solidFill>
                <a:srgbClr val="92D050"/>
              </a:solidFill>
              <a:prstDash val="sysDash"/>
              <a:round/>
            </a:ln>
            <a:effectLst/>
          </c:spPr>
          <c:marker>
            <c:symbol val="none"/>
          </c:marker>
          <c:val>
            <c:numRef>
              <c:f>'0301435(2)'!$F$53:$Q$53</c:f>
              <c:numCache>
                <c:formatCode>0.00\ \ </c:formatCode>
                <c:ptCount val="12"/>
                <c:pt idx="0">
                  <c:v>43.021241899899998</c:v>
                </c:pt>
                <c:pt idx="1">
                  <c:v>43.285696013799999</c:v>
                </c:pt>
                <c:pt idx="2">
                  <c:v>43.900856987200001</c:v>
                </c:pt>
                <c:pt idx="3">
                  <c:v>44.410797669899999</c:v>
                </c:pt>
                <c:pt idx="4">
                  <c:v>44.660566537699999</c:v>
                </c:pt>
                <c:pt idx="5">
                  <c:v>45.236339286700002</c:v>
                </c:pt>
                <c:pt idx="6">
                  <c:v>46.519571771499997</c:v>
                </c:pt>
                <c:pt idx="7">
                  <c:v>47.855221760699997</c:v>
                </c:pt>
                <c:pt idx="8">
                  <c:v>49.844889709500002</c:v>
                </c:pt>
                <c:pt idx="9">
                  <c:v>51.969314375800003</c:v>
                </c:pt>
                <c:pt idx="10">
                  <c:v>53.169823628300001</c:v>
                </c:pt>
                <c:pt idx="11">
                  <c:v>54.556913029500002</c:v>
                </c:pt>
              </c:numCache>
            </c:numRef>
          </c:val>
          <c:smooth val="0"/>
          <c:extLst>
            <c:ext xmlns:c16="http://schemas.microsoft.com/office/drawing/2014/chart" uri="{C3380CC4-5D6E-409C-BE32-E72D297353CC}">
              <c16:uniqueId val="{00000004-B371-404B-8D55-DF7D161DACE9}"/>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'0301435(2)'!$F$46:$Q$46</c:f>
              <c:numCache>
                <c:formatCode>0.00</c:formatCode>
                <c:ptCount val="12"/>
                <c:pt idx="0">
                  <c:v>40.913380692899999</c:v>
                </c:pt>
                <c:pt idx="1">
                  <c:v>41.244615739899999</c:v>
                </c:pt>
                <c:pt idx="2">
                  <c:v>41.712789121199997</c:v>
                </c:pt>
                <c:pt idx="3">
                  <c:v>42.059830312800003</c:v>
                </c:pt>
                <c:pt idx="4">
                  <c:v>42.3922741429</c:v>
                </c:pt>
                <c:pt idx="5">
                  <c:v>43.005087331399999</c:v>
                </c:pt>
                <c:pt idx="6">
                  <c:v>44.146284543299998</c:v>
                </c:pt>
                <c:pt idx="7">
                  <c:v>45.427980015700001</c:v>
                </c:pt>
                <c:pt idx="8">
                  <c:v>47.227886395200002</c:v>
                </c:pt>
                <c:pt idx="9">
                  <c:v>49.503225466899998</c:v>
                </c:pt>
                <c:pt idx="10">
                  <c:v>50.718727094000002</c:v>
                </c:pt>
                <c:pt idx="11">
                  <c:v>52.046445061900002</c:v>
                </c:pt>
              </c:numCache>
            </c:numRef>
          </c:val>
          <c:smooth val="0"/>
          <c:extLst>
            <c:ext xmlns:c16="http://schemas.microsoft.com/office/drawing/2014/chart" uri="{C3380CC4-5D6E-409C-BE32-E72D297353CC}">
              <c16:uniqueId val="{00000005-B371-404B-8D55-DF7D161DACE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Mecklenburg-</a:t>
            </a:r>
            <a:r>
              <a:rPr lang="de-DE" b="1" baseline="0"/>
              <a:t>Vorpommern</a:t>
            </a:r>
            <a:endParaRPr lang="de-DE" b="1"/>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'0301435(2)'!$F$76:$Q$76</c:f>
              <c:numCache>
                <c:formatCode>0.00\ \ </c:formatCode>
                <c:ptCount val="12"/>
                <c:pt idx="0">
                  <c:v>53.351764158500004</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499-40B5-A199-02389EAB67C9}"/>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'0301435(2)'!$F$79:$Q$79</c:f>
              <c:numCache>
                <c:formatCode>0.00\ \ </c:formatCode>
                <c:ptCount val="12"/>
                <c:pt idx="0">
                  <c:v>52.1578309549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499-40B5-A199-02389EAB67C9}"/>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'0301435(2)'!$F$72:$P$72</c:f>
              <c:numCache>
                <c:formatCode>0.00</c:formatCode>
                <c:ptCount val="11"/>
                <c:pt idx="0">
                  <c:v>49.798275421</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7499-40B5-A199-02389EAB67C9}"/>
            </c:ext>
          </c:extLst>
        </c:ser>
        <c:ser>
          <c:idx val="0"/>
          <c:order val="3"/>
          <c:tx>
            <c:v>ab Hof tatsächlich 2024</c:v>
          </c:tx>
          <c:spPr>
            <a:ln w="19050" cap="rnd">
              <a:solidFill>
                <a:srgbClr val="FF0000"/>
              </a:solidFill>
              <a:prstDash val="sysDash"/>
              <a:round/>
            </a:ln>
            <a:effectLst/>
          </c:spPr>
          <c:marker>
            <c:symbol val="none"/>
          </c:marker>
          <c:val>
            <c:numRef>
              <c:f>'0301435(2)'!$F$75:$Q$75</c:f>
              <c:numCache>
                <c:formatCode>0.00\ \ </c:formatCode>
                <c:ptCount val="12"/>
                <c:pt idx="0">
                  <c:v>43.412993525700003</c:v>
                </c:pt>
                <c:pt idx="1">
                  <c:v>43.395406256900003</c:v>
                </c:pt>
                <c:pt idx="2">
                  <c:v>43.751912992199998</c:v>
                </c:pt>
                <c:pt idx="3">
                  <c:v>43.461546624100002</c:v>
                </c:pt>
                <c:pt idx="4">
                  <c:v>43.6415216718</c:v>
                </c:pt>
                <c:pt idx="5">
                  <c:v>43.8690269931</c:v>
                </c:pt>
                <c:pt idx="6">
                  <c:v>44.673879783700002</c:v>
                </c:pt>
                <c:pt idx="7">
                  <c:v>46.1541241296</c:v>
                </c:pt>
                <c:pt idx="8">
                  <c:v>48.121524057999999</c:v>
                </c:pt>
                <c:pt idx="9">
                  <c:v>51.673212184599997</c:v>
                </c:pt>
                <c:pt idx="10">
                  <c:v>53.466317822500002</c:v>
                </c:pt>
                <c:pt idx="11">
                  <c:v>54.601881913900002</c:v>
                </c:pt>
              </c:numCache>
            </c:numRef>
          </c:val>
          <c:smooth val="0"/>
          <c:extLst>
            <c:ext xmlns:c16="http://schemas.microsoft.com/office/drawing/2014/chart" uri="{C3380CC4-5D6E-409C-BE32-E72D297353CC}">
              <c16:uniqueId val="{00000003-7499-40B5-A199-02389EAB67C9}"/>
            </c:ext>
          </c:extLst>
        </c:ser>
        <c:ser>
          <c:idx val="3"/>
          <c:order val="4"/>
          <c:tx>
            <c:v>ab Hof standardisiert 2024</c:v>
          </c:tx>
          <c:spPr>
            <a:ln w="19050" cap="rnd">
              <a:solidFill>
                <a:srgbClr val="92D050"/>
              </a:solidFill>
              <a:prstDash val="sysDash"/>
              <a:round/>
            </a:ln>
            <a:effectLst/>
          </c:spPr>
          <c:marker>
            <c:symbol val="none"/>
          </c:marker>
          <c:val>
            <c:numRef>
              <c:f>'0301435(2)'!$F$78:$Q$78</c:f>
              <c:numCache>
                <c:formatCode>0.00\ \ </c:formatCode>
                <c:ptCount val="12"/>
                <c:pt idx="0">
                  <c:v>42.2744764276</c:v>
                </c:pt>
                <c:pt idx="1">
                  <c:v>42.692447720799997</c:v>
                </c:pt>
                <c:pt idx="2">
                  <c:v>43.303086059199998</c:v>
                </c:pt>
                <c:pt idx="3">
                  <c:v>43.276875830500003</c:v>
                </c:pt>
                <c:pt idx="4">
                  <c:v>44.005150809500002</c:v>
                </c:pt>
                <c:pt idx="5">
                  <c:v>44.522800242899997</c:v>
                </c:pt>
                <c:pt idx="6">
                  <c:v>45.554587214900003</c:v>
                </c:pt>
                <c:pt idx="7">
                  <c:v>46.8436939041</c:v>
                </c:pt>
                <c:pt idx="8">
                  <c:v>48.212105685799997</c:v>
                </c:pt>
                <c:pt idx="9">
                  <c:v>50.704328472100002</c:v>
                </c:pt>
                <c:pt idx="10">
                  <c:v>52.089522941799999</c:v>
                </c:pt>
                <c:pt idx="11">
                  <c:v>53.375610943300003</c:v>
                </c:pt>
              </c:numCache>
            </c:numRef>
          </c:val>
          <c:smooth val="0"/>
          <c:extLst>
            <c:ext xmlns:c16="http://schemas.microsoft.com/office/drawing/2014/chart" uri="{C3380CC4-5D6E-409C-BE32-E72D297353CC}">
              <c16:uniqueId val="{00000004-7499-40B5-A199-02389EAB67C9}"/>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'0301435(2)'!$F$71:$Q$71</c:f>
              <c:numCache>
                <c:formatCode>0.00</c:formatCode>
                <c:ptCount val="12"/>
                <c:pt idx="0">
                  <c:v>40.276228376100001</c:v>
                </c:pt>
                <c:pt idx="1">
                  <c:v>40.592401757899999</c:v>
                </c:pt>
                <c:pt idx="2">
                  <c:v>41.211002182999998</c:v>
                </c:pt>
                <c:pt idx="3">
                  <c:v>41.141003921500001</c:v>
                </c:pt>
                <c:pt idx="4">
                  <c:v>41.741042448199998</c:v>
                </c:pt>
                <c:pt idx="5">
                  <c:v>42.279662967699998</c:v>
                </c:pt>
                <c:pt idx="6">
                  <c:v>43.303472217200003</c:v>
                </c:pt>
                <c:pt idx="7">
                  <c:v>44.559622209499999</c:v>
                </c:pt>
                <c:pt idx="8">
                  <c:v>46.009624439500001</c:v>
                </c:pt>
                <c:pt idx="9">
                  <c:v>48.359522556000002</c:v>
                </c:pt>
                <c:pt idx="10">
                  <c:v>49.696936357299997</c:v>
                </c:pt>
                <c:pt idx="11">
                  <c:v>50.925680465299997</c:v>
                </c:pt>
              </c:numCache>
            </c:numRef>
          </c:val>
          <c:smooth val="0"/>
          <c:extLst>
            <c:ext xmlns:c16="http://schemas.microsoft.com/office/drawing/2014/chart" uri="{C3380CC4-5D6E-409C-BE32-E72D297353CC}">
              <c16:uniqueId val="{00000005-7499-40B5-A199-02389EAB67C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8478342192451089"/>
          <c:w val="0.31125759173248879"/>
          <c:h val="0.675673256189597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t>
            </a:r>
          </a:p>
        </c:rich>
      </c:tx>
      <c:layout>
        <c:manualLayout>
          <c:xMode val="edge"/>
          <c:yMode val="edge"/>
          <c:x val="0.4399344379987896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'0301435(2)'!$F$101:$Q$101</c:f>
              <c:numCache>
                <c:formatCode>0.00\ \ </c:formatCode>
                <c:ptCount val="12"/>
                <c:pt idx="0">
                  <c:v>54.356570999699997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B09-4D0B-815E-8F19B2F6AD8F}"/>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'0301435(2)'!$F$104:$Q$104</c:f>
              <c:numCache>
                <c:formatCode>0.00\ \ </c:formatCode>
                <c:ptCount val="12"/>
                <c:pt idx="0">
                  <c:v>53.520944212099998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B09-4D0B-815E-8F19B2F6AD8F}"/>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'0301435(2)'!$F$97:$Q$97</c:f>
              <c:numCache>
                <c:formatCode>0.00</c:formatCode>
                <c:ptCount val="12"/>
                <c:pt idx="0">
                  <c:v>50.779569948899997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B09-4D0B-815E-8F19B2F6AD8F}"/>
            </c:ext>
          </c:extLst>
        </c:ser>
        <c:ser>
          <c:idx val="0"/>
          <c:order val="3"/>
          <c:tx>
            <c:v>ab Hof tatsächlich 2024</c:v>
          </c:tx>
          <c:spPr>
            <a:ln w="19050" cap="rnd">
              <a:solidFill>
                <a:srgbClr val="FF0000"/>
              </a:solidFill>
              <a:prstDash val="sysDash"/>
              <a:round/>
            </a:ln>
            <a:effectLst/>
          </c:spPr>
          <c:marker>
            <c:symbol val="none"/>
          </c:marker>
          <c:val>
            <c:numRef>
              <c:f>'0301435(2)'!$F$100:$Q$100</c:f>
              <c:numCache>
                <c:formatCode>0.00\ \ </c:formatCode>
                <c:ptCount val="12"/>
                <c:pt idx="0">
                  <c:v>44.380519058700003</c:v>
                </c:pt>
                <c:pt idx="1">
                  <c:v>44.221172612399997</c:v>
                </c:pt>
                <c:pt idx="2">
                  <c:v>44.504339439100001</c:v>
                </c:pt>
                <c:pt idx="3">
                  <c:v>45.1586708914</c:v>
                </c:pt>
                <c:pt idx="4">
                  <c:v>45.042318774400002</c:v>
                </c:pt>
                <c:pt idx="5">
                  <c:v>45.172910137899997</c:v>
                </c:pt>
                <c:pt idx="6">
                  <c:v>46.106655820100002</c:v>
                </c:pt>
                <c:pt idx="7">
                  <c:v>47.5905670609</c:v>
                </c:pt>
                <c:pt idx="8">
                  <c:v>49.860115334299998</c:v>
                </c:pt>
                <c:pt idx="9">
                  <c:v>52.982503965100001</c:v>
                </c:pt>
                <c:pt idx="10">
                  <c:v>54.390771342500003</c:v>
                </c:pt>
                <c:pt idx="11">
                  <c:v>55.183009805399998</c:v>
                </c:pt>
              </c:numCache>
            </c:numRef>
          </c:val>
          <c:smooth val="0"/>
          <c:extLst>
            <c:ext xmlns:c16="http://schemas.microsoft.com/office/drawing/2014/chart" uri="{C3380CC4-5D6E-409C-BE32-E72D297353CC}">
              <c16:uniqueId val="{00000003-3B09-4D0B-815E-8F19B2F6AD8F}"/>
            </c:ext>
          </c:extLst>
        </c:ser>
        <c:ser>
          <c:idx val="3"/>
          <c:order val="4"/>
          <c:tx>
            <c:v>ab Hof standardisiert 2024</c:v>
          </c:tx>
          <c:spPr>
            <a:ln w="19050" cap="rnd">
              <a:solidFill>
                <a:srgbClr val="92D050"/>
              </a:solidFill>
              <a:prstDash val="sysDash"/>
              <a:round/>
            </a:ln>
            <a:effectLst/>
          </c:spPr>
          <c:marker>
            <c:symbol val="none"/>
          </c:marker>
          <c:val>
            <c:numRef>
              <c:f>'0301435(2)'!$F$103:$Q$103</c:f>
              <c:numCache>
                <c:formatCode>0.00\ \ </c:formatCode>
                <c:ptCount val="12"/>
                <c:pt idx="0">
                  <c:v>43.620512843599997</c:v>
                </c:pt>
                <c:pt idx="1">
                  <c:v>43.793855113600003</c:v>
                </c:pt>
                <c:pt idx="2">
                  <c:v>44.1799305666</c:v>
                </c:pt>
                <c:pt idx="3">
                  <c:v>45.002683028</c:v>
                </c:pt>
                <c:pt idx="4">
                  <c:v>45.225890268900002</c:v>
                </c:pt>
                <c:pt idx="5">
                  <c:v>45.719832198399999</c:v>
                </c:pt>
                <c:pt idx="6">
                  <c:v>46.956958226200001</c:v>
                </c:pt>
                <c:pt idx="7">
                  <c:v>48.387452518400003</c:v>
                </c:pt>
                <c:pt idx="8">
                  <c:v>50.145887804700003</c:v>
                </c:pt>
                <c:pt idx="9">
                  <c:v>52.355837811599997</c:v>
                </c:pt>
                <c:pt idx="10">
                  <c:v>53.436017250399999</c:v>
                </c:pt>
                <c:pt idx="11">
                  <c:v>54.529697308499998</c:v>
                </c:pt>
              </c:numCache>
            </c:numRef>
          </c:val>
          <c:smooth val="0"/>
          <c:extLst>
            <c:ext xmlns:c16="http://schemas.microsoft.com/office/drawing/2014/chart" uri="{C3380CC4-5D6E-409C-BE32-E72D297353CC}">
              <c16:uniqueId val="{00000004-3B09-4D0B-815E-8F19B2F6AD8F}"/>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'0301435(2)'!$F$96:$Q$96</c:f>
              <c:numCache>
                <c:formatCode>0.00</c:formatCode>
                <c:ptCount val="12"/>
                <c:pt idx="0">
                  <c:v>41.491637054400002</c:v>
                </c:pt>
                <c:pt idx="1">
                  <c:v>41.644606943299998</c:v>
                </c:pt>
                <c:pt idx="2">
                  <c:v>42.071697715699997</c:v>
                </c:pt>
                <c:pt idx="3">
                  <c:v>42.662952613900003</c:v>
                </c:pt>
                <c:pt idx="4">
                  <c:v>43.024466840700001</c:v>
                </c:pt>
                <c:pt idx="5">
                  <c:v>43.517153815599997</c:v>
                </c:pt>
                <c:pt idx="6">
                  <c:v>44.548753958799999</c:v>
                </c:pt>
                <c:pt idx="7">
                  <c:v>45.728576946700002</c:v>
                </c:pt>
                <c:pt idx="8">
                  <c:v>47.405296635900001</c:v>
                </c:pt>
                <c:pt idx="9">
                  <c:v>49.865035610500001</c:v>
                </c:pt>
                <c:pt idx="10">
                  <c:v>50.886068806499999</c:v>
                </c:pt>
                <c:pt idx="11">
                  <c:v>51.9588703509</c:v>
                </c:pt>
              </c:numCache>
            </c:numRef>
          </c:val>
          <c:smooth val="0"/>
          <c:extLst>
            <c:ext xmlns:c16="http://schemas.microsoft.com/office/drawing/2014/chart" uri="{C3380CC4-5D6E-409C-BE32-E72D297353CC}">
              <c16:uniqueId val="{00000005-3B09-4D0B-815E-8F19B2F6AD8F}"/>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3256189597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Sachsen-Anhalt</a:t>
            </a:r>
          </a:p>
        </c:rich>
      </c:tx>
      <c:layout>
        <c:manualLayout>
          <c:xMode val="edge"/>
          <c:yMode val="edge"/>
          <c:x val="0.3953129259209701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'0301435(2)'!$F$126:$Q$126</c:f>
              <c:numCache>
                <c:formatCode>0.00\ \ </c:formatCode>
                <c:ptCount val="12"/>
                <c:pt idx="0">
                  <c:v>54.398051294600002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385-451B-A880-F9B2A9AA4829}"/>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'0301435(2)'!$F$129:$Q$129</c:f>
              <c:numCache>
                <c:formatCode>0.00\ \ </c:formatCode>
                <c:ptCount val="12"/>
                <c:pt idx="0">
                  <c:v>53.224878281599999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385-451B-A880-F9B2A9AA4829}"/>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'0301435(2)'!$F$122:$Q$122</c:f>
              <c:numCache>
                <c:formatCode>0.00</c:formatCode>
                <c:ptCount val="12"/>
                <c:pt idx="0">
                  <c:v>51.622817417900002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385-451B-A880-F9B2A9AA4829}"/>
            </c:ext>
          </c:extLst>
        </c:ser>
        <c:ser>
          <c:idx val="0"/>
          <c:order val="3"/>
          <c:tx>
            <c:v>ab Hof tatsächlich 2024</c:v>
          </c:tx>
          <c:spPr>
            <a:ln w="19050" cap="rnd">
              <a:solidFill>
                <a:srgbClr val="FF0000"/>
              </a:solidFill>
              <a:prstDash val="sysDash"/>
              <a:round/>
            </a:ln>
            <a:effectLst/>
          </c:spPr>
          <c:marker>
            <c:symbol val="none"/>
          </c:marker>
          <c:val>
            <c:numRef>
              <c:f>'0301435(2)'!$F$125:$Q$125</c:f>
              <c:numCache>
                <c:formatCode>0.00\ \ </c:formatCode>
                <c:ptCount val="12"/>
                <c:pt idx="0">
                  <c:v>44.518309018099998</c:v>
                </c:pt>
                <c:pt idx="1">
                  <c:v>44.229424832200003</c:v>
                </c:pt>
                <c:pt idx="2">
                  <c:v>44.681028543700002</c:v>
                </c:pt>
                <c:pt idx="3">
                  <c:v>44.523467580499997</c:v>
                </c:pt>
                <c:pt idx="4">
                  <c:v>44.507275133999997</c:v>
                </c:pt>
                <c:pt idx="5">
                  <c:v>44.628417194299999</c:v>
                </c:pt>
                <c:pt idx="6">
                  <c:v>45.479003369200001</c:v>
                </c:pt>
                <c:pt idx="7">
                  <c:v>46.782188814599998</c:v>
                </c:pt>
                <c:pt idx="8">
                  <c:v>49.0549792853</c:v>
                </c:pt>
                <c:pt idx="9">
                  <c:v>51.906294551800002</c:v>
                </c:pt>
                <c:pt idx="10">
                  <c:v>53.9614253783</c:v>
                </c:pt>
                <c:pt idx="11">
                  <c:v>55.838442396200001</c:v>
                </c:pt>
              </c:numCache>
            </c:numRef>
          </c:val>
          <c:smooth val="0"/>
          <c:extLst>
            <c:ext xmlns:c16="http://schemas.microsoft.com/office/drawing/2014/chart" uri="{C3380CC4-5D6E-409C-BE32-E72D297353CC}">
              <c16:uniqueId val="{00000003-C385-451B-A880-F9B2A9AA4829}"/>
            </c:ext>
          </c:extLst>
        </c:ser>
        <c:ser>
          <c:idx val="3"/>
          <c:order val="4"/>
          <c:tx>
            <c:v>ab Hof standardisiert 2024</c:v>
          </c:tx>
          <c:spPr>
            <a:ln w="19050" cap="rnd">
              <a:solidFill>
                <a:srgbClr val="92D050"/>
              </a:solidFill>
              <a:prstDash val="sysDash"/>
              <a:round/>
            </a:ln>
            <a:effectLst/>
          </c:spPr>
          <c:marker>
            <c:symbol val="none"/>
          </c:marker>
          <c:val>
            <c:numRef>
              <c:f>'0301435(2)'!$F$128:$Q$128</c:f>
              <c:numCache>
                <c:formatCode>0.00\ \ </c:formatCode>
                <c:ptCount val="12"/>
                <c:pt idx="0">
                  <c:v>43.5478125737</c:v>
                </c:pt>
                <c:pt idx="1">
                  <c:v>43.728359474400001</c:v>
                </c:pt>
                <c:pt idx="2">
                  <c:v>44.219043842300003</c:v>
                </c:pt>
                <c:pt idx="3">
                  <c:v>44.420150598399999</c:v>
                </c:pt>
                <c:pt idx="4">
                  <c:v>44.886160794799999</c:v>
                </c:pt>
                <c:pt idx="5">
                  <c:v>45.1949733589</c:v>
                </c:pt>
                <c:pt idx="6">
                  <c:v>46.324564429200002</c:v>
                </c:pt>
                <c:pt idx="7">
                  <c:v>47.478070876099999</c:v>
                </c:pt>
                <c:pt idx="8">
                  <c:v>49.1194151961</c:v>
                </c:pt>
                <c:pt idx="9">
                  <c:v>51.125910916199999</c:v>
                </c:pt>
                <c:pt idx="10">
                  <c:v>52.753148669200002</c:v>
                </c:pt>
                <c:pt idx="11">
                  <c:v>54.648554448600002</c:v>
                </c:pt>
              </c:numCache>
            </c:numRef>
          </c:val>
          <c:smooth val="0"/>
          <c:extLst>
            <c:ext xmlns:c16="http://schemas.microsoft.com/office/drawing/2014/chart" uri="{C3380CC4-5D6E-409C-BE32-E72D297353CC}">
              <c16:uniqueId val="{00000004-C385-451B-A880-F9B2A9AA4829}"/>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'0301435(2)'!$F$121:$Q$121</c:f>
              <c:numCache>
                <c:formatCode>0.00</c:formatCode>
                <c:ptCount val="12"/>
                <c:pt idx="0">
                  <c:v>42.013658052499999</c:v>
                </c:pt>
                <c:pt idx="1">
                  <c:v>42.166697044199999</c:v>
                </c:pt>
                <c:pt idx="2">
                  <c:v>42.667930444500001</c:v>
                </c:pt>
                <c:pt idx="3">
                  <c:v>42.819550773800003</c:v>
                </c:pt>
                <c:pt idx="4">
                  <c:v>43.307392184800001</c:v>
                </c:pt>
                <c:pt idx="5">
                  <c:v>43.598182713600004</c:v>
                </c:pt>
                <c:pt idx="6">
                  <c:v>44.8118245661</c:v>
                </c:pt>
                <c:pt idx="7">
                  <c:v>45.986583809800003</c:v>
                </c:pt>
                <c:pt idx="8">
                  <c:v>47.5898132445</c:v>
                </c:pt>
                <c:pt idx="9">
                  <c:v>49.677759392699997</c:v>
                </c:pt>
                <c:pt idx="10">
                  <c:v>51.057354118799999</c:v>
                </c:pt>
                <c:pt idx="11">
                  <c:v>52.95126037</c:v>
                </c:pt>
              </c:numCache>
            </c:numRef>
          </c:val>
          <c:smooth val="0"/>
          <c:extLst>
            <c:ext xmlns:c16="http://schemas.microsoft.com/office/drawing/2014/chart" uri="{C3380CC4-5D6E-409C-BE32-E72D297353CC}">
              <c16:uniqueId val="{00000005-C385-451B-A880-F9B2A9AA482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Thüringen</a:t>
            </a:r>
          </a:p>
        </c:rich>
      </c:tx>
      <c:layout>
        <c:manualLayout>
          <c:xMode val="edge"/>
          <c:yMode val="edge"/>
          <c:x val="0.4287790599793347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'0301435(3)'!$F$26:$Q$26</c:f>
              <c:numCache>
                <c:formatCode>0.00\ \ </c:formatCode>
                <c:ptCount val="12"/>
                <c:pt idx="0">
                  <c:v>53.863384161900001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D69-4D20-AC20-BCF77AB2BFBC}"/>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'0301435(3)'!$F$29:$Q$29</c:f>
              <c:numCache>
                <c:formatCode>0.00\ \ </c:formatCode>
                <c:ptCount val="12"/>
                <c:pt idx="0">
                  <c:v>52.992175190899999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D69-4D20-AC20-BCF77AB2BFBC}"/>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'0301435(3)'!$F$22:$Q$22</c:f>
              <c:numCache>
                <c:formatCode>0.00</c:formatCode>
                <c:ptCount val="12"/>
                <c:pt idx="0">
                  <c:v>50.870881436099999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69-4D20-AC20-BCF77AB2BFBC}"/>
            </c:ext>
          </c:extLst>
        </c:ser>
        <c:ser>
          <c:idx val="0"/>
          <c:order val="3"/>
          <c:tx>
            <c:v>ab Hof tatsächlich 2024</c:v>
          </c:tx>
          <c:spPr>
            <a:ln w="19050" cap="rnd">
              <a:solidFill>
                <a:srgbClr val="FF0000"/>
              </a:solidFill>
              <a:prstDash val="sysDash"/>
              <a:round/>
            </a:ln>
            <a:effectLst/>
          </c:spPr>
          <c:marker>
            <c:symbol val="none"/>
          </c:marker>
          <c:val>
            <c:numRef>
              <c:f>'0301435(3)'!$F$25:$Q$25</c:f>
              <c:numCache>
                <c:formatCode>0.00\ \ </c:formatCode>
                <c:ptCount val="12"/>
                <c:pt idx="0">
                  <c:v>46.643873582200001</c:v>
                </c:pt>
                <c:pt idx="1">
                  <c:v>46.509769479900001</c:v>
                </c:pt>
                <c:pt idx="2">
                  <c:v>47.3415524332</c:v>
                </c:pt>
                <c:pt idx="3">
                  <c:v>47.258582921799999</c:v>
                </c:pt>
                <c:pt idx="4">
                  <c:v>46.986484133899999</c:v>
                </c:pt>
                <c:pt idx="5">
                  <c:v>47.047430715799997</c:v>
                </c:pt>
                <c:pt idx="6">
                  <c:v>47.049283667499999</c:v>
                </c:pt>
                <c:pt idx="7">
                  <c:v>47.6842266974</c:v>
                </c:pt>
                <c:pt idx="8">
                  <c:v>49.285154289600001</c:v>
                </c:pt>
                <c:pt idx="9">
                  <c:v>51.999771647499998</c:v>
                </c:pt>
                <c:pt idx="10">
                  <c:v>53.690469763999999</c:v>
                </c:pt>
                <c:pt idx="11">
                  <c:v>54.460176568000001</c:v>
                </c:pt>
              </c:numCache>
            </c:numRef>
          </c:val>
          <c:smooth val="0"/>
          <c:extLst>
            <c:ext xmlns:c16="http://schemas.microsoft.com/office/drawing/2014/chart" uri="{C3380CC4-5D6E-409C-BE32-E72D297353CC}">
              <c16:uniqueId val="{00000003-BD69-4D20-AC20-BCF77AB2BFBC}"/>
            </c:ext>
          </c:extLst>
        </c:ser>
        <c:ser>
          <c:idx val="3"/>
          <c:order val="4"/>
          <c:tx>
            <c:v>ab Hof standardisiert 2024</c:v>
          </c:tx>
          <c:spPr>
            <a:ln w="19050" cap="rnd">
              <a:solidFill>
                <a:srgbClr val="92D050"/>
              </a:solidFill>
              <a:prstDash val="sysDash"/>
              <a:round/>
            </a:ln>
            <a:effectLst/>
          </c:spPr>
          <c:marker>
            <c:symbol val="none"/>
          </c:marker>
          <c:val>
            <c:numRef>
              <c:f>'0301435(3)'!$F$28:$Q$28</c:f>
              <c:numCache>
                <c:formatCode>0.00\ \ </c:formatCode>
                <c:ptCount val="12"/>
                <c:pt idx="0">
                  <c:v>45.848796251499998</c:v>
                </c:pt>
                <c:pt idx="1">
                  <c:v>46.139979077100001</c:v>
                </c:pt>
                <c:pt idx="2">
                  <c:v>47.032916671999999</c:v>
                </c:pt>
                <c:pt idx="3">
                  <c:v>47.173254621700003</c:v>
                </c:pt>
                <c:pt idx="4">
                  <c:v>47.274793825899998</c:v>
                </c:pt>
                <c:pt idx="5">
                  <c:v>47.627605404400001</c:v>
                </c:pt>
                <c:pt idx="6">
                  <c:v>47.901136654799998</c:v>
                </c:pt>
                <c:pt idx="7">
                  <c:v>48.5456249872</c:v>
                </c:pt>
                <c:pt idx="8">
                  <c:v>49.5732162125</c:v>
                </c:pt>
                <c:pt idx="9">
                  <c:v>51.380384092100002</c:v>
                </c:pt>
                <c:pt idx="10">
                  <c:v>52.777867599099999</c:v>
                </c:pt>
                <c:pt idx="11">
                  <c:v>53.518107415700001</c:v>
                </c:pt>
              </c:numCache>
            </c:numRef>
          </c:val>
          <c:smooth val="0"/>
          <c:extLst>
            <c:ext xmlns:c16="http://schemas.microsoft.com/office/drawing/2014/chart" uri="{C3380CC4-5D6E-409C-BE32-E72D297353CC}">
              <c16:uniqueId val="{00000004-BD69-4D20-AC20-BCF77AB2BFBC}"/>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'0301435(3)'!$F$21:$Q$21</c:f>
              <c:numCache>
                <c:formatCode>0.00</c:formatCode>
                <c:ptCount val="12"/>
                <c:pt idx="0">
                  <c:v>43.8256571776</c:v>
                </c:pt>
                <c:pt idx="1">
                  <c:v>44.172989702400002</c:v>
                </c:pt>
                <c:pt idx="2">
                  <c:v>44.948441701299998</c:v>
                </c:pt>
                <c:pt idx="3">
                  <c:v>45.071620692899998</c:v>
                </c:pt>
                <c:pt idx="4">
                  <c:v>45.264991811000002</c:v>
                </c:pt>
                <c:pt idx="5">
                  <c:v>45.548013216400001</c:v>
                </c:pt>
                <c:pt idx="6">
                  <c:v>45.846871367600002</c:v>
                </c:pt>
                <c:pt idx="7">
                  <c:v>46.364193341399996</c:v>
                </c:pt>
                <c:pt idx="8">
                  <c:v>47.397780116100002</c:v>
                </c:pt>
                <c:pt idx="9">
                  <c:v>49.217751845700001</c:v>
                </c:pt>
                <c:pt idx="10">
                  <c:v>50.260736489300001</c:v>
                </c:pt>
                <c:pt idx="11">
                  <c:v>51.0484505879</c:v>
                </c:pt>
              </c:numCache>
            </c:numRef>
          </c:val>
          <c:smooth val="0"/>
          <c:extLst>
            <c:ext xmlns:c16="http://schemas.microsoft.com/office/drawing/2014/chart" uri="{C3380CC4-5D6E-409C-BE32-E72D297353CC}">
              <c16:uniqueId val="{00000005-BD69-4D20-AC20-BCF77AB2BFBC}"/>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egendEntry>
        <c:idx val="5"/>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Entry>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2023/2024</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6="http://schemas.microsoft.com/office/drawing/2014/chart" uri="{C3380CC4-5D6E-409C-BE32-E72D297353CC}">
              <c16:uniqueId val="{00000000-0F62-4D09-A295-87A29F179D0D}"/>
            </c:ext>
          </c:extLst>
        </c:ser>
        <c:ser>
          <c:idx val="24"/>
          <c:order val="1"/>
          <c:tx>
            <c:strRef>
              <c:f>'0201060'!$A$22</c:f>
              <c:strCache>
                <c:ptCount val="1"/>
                <c:pt idx="0">
                  <c:v>2024/2025</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2608.998</c:v>
                </c:pt>
                <c:pt idx="1">
                  <c:v>391.322</c:v>
                </c:pt>
                <c:pt idx="2">
                  <c:v>164.11699999999999</c:v>
                </c:pt>
                <c:pt idx="3">
                  <c:v>140.17400000000001</c:v>
                </c:pt>
                <c:pt idx="4">
                  <c:v>179.38399999999999</c:v>
                </c:pt>
                <c:pt idx="5">
                  <c:v>164.78399999999999</c:v>
                </c:pt>
                <c:pt idx="6">
                  <c:v>285.81900000000002</c:v>
                </c:pt>
              </c:numCache>
            </c:numRef>
          </c:val>
          <c:extLst>
            <c:ext xmlns:c16="http://schemas.microsoft.com/office/drawing/2014/chart" uri="{C3380CC4-5D6E-409C-BE32-E72D297353CC}">
              <c16:uniqueId val="{00000001-0F62-4D09-A295-87A29F179D0D}"/>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'0301435(3)'!$F$51:$Q$51</c:f>
              <c:numCache>
                <c:formatCode>0.00\ \ </c:formatCode>
                <c:ptCount val="12"/>
                <c:pt idx="0">
                  <c:v>54.217068569299997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DCF-493C-8E3F-D162306AC8A4}"/>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'0301435(3)'!$F$54:$Q$54</c:f>
              <c:numCache>
                <c:formatCode>0.00\ \ </c:formatCode>
                <c:ptCount val="12"/>
                <c:pt idx="0">
                  <c:v>52.378983658099997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DCF-493C-8E3F-D162306AC8A4}"/>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'0301435(3)'!$F$47:$P$47</c:f>
              <c:numCache>
                <c:formatCode>0.00</c:formatCode>
                <c:ptCount val="11"/>
                <c:pt idx="0">
                  <c:v>50.3653056721</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DCF-493C-8E3F-D162306AC8A4}"/>
            </c:ext>
          </c:extLst>
        </c:ser>
        <c:ser>
          <c:idx val="0"/>
          <c:order val="3"/>
          <c:tx>
            <c:v>ab Hof tatsächlich 2024</c:v>
          </c:tx>
          <c:spPr>
            <a:ln w="19050" cap="rnd">
              <a:solidFill>
                <a:srgbClr val="FF0000"/>
              </a:solidFill>
              <a:prstDash val="sysDash"/>
              <a:round/>
            </a:ln>
            <a:effectLst/>
          </c:spPr>
          <c:marker>
            <c:symbol val="none"/>
          </c:marker>
          <c:val>
            <c:numRef>
              <c:f>'0301435(3)'!$F$50:$Q$50</c:f>
              <c:numCache>
                <c:formatCode>0.00\ \ </c:formatCode>
                <c:ptCount val="12"/>
                <c:pt idx="0">
                  <c:v>45.638827351700002</c:v>
                </c:pt>
                <c:pt idx="1">
                  <c:v>45.385625228999999</c:v>
                </c:pt>
                <c:pt idx="2">
                  <c:v>45.695440769900003</c:v>
                </c:pt>
                <c:pt idx="3">
                  <c:v>45.536554191100002</c:v>
                </c:pt>
                <c:pt idx="4">
                  <c:v>45.3356605699</c:v>
                </c:pt>
                <c:pt idx="5">
                  <c:v>45.5045497411</c:v>
                </c:pt>
                <c:pt idx="6">
                  <c:v>45.986307144000001</c:v>
                </c:pt>
                <c:pt idx="7">
                  <c:v>47.048457719300004</c:v>
                </c:pt>
                <c:pt idx="8">
                  <c:v>49.157890972499999</c:v>
                </c:pt>
                <c:pt idx="9">
                  <c:v>52.333963281300001</c:v>
                </c:pt>
                <c:pt idx="10">
                  <c:v>54.354391799399998</c:v>
                </c:pt>
                <c:pt idx="11">
                  <c:v>55.209107479499998</c:v>
                </c:pt>
              </c:numCache>
            </c:numRef>
          </c:val>
          <c:smooth val="0"/>
          <c:extLst>
            <c:ext xmlns:c16="http://schemas.microsoft.com/office/drawing/2014/chart" uri="{C3380CC4-5D6E-409C-BE32-E72D297353CC}">
              <c16:uniqueId val="{00000003-5DCF-493C-8E3F-D162306AC8A4}"/>
            </c:ext>
          </c:extLst>
        </c:ser>
        <c:ser>
          <c:idx val="3"/>
          <c:order val="4"/>
          <c:tx>
            <c:v>ab Hof standardisiert 2024</c:v>
          </c:tx>
          <c:spPr>
            <a:ln w="19050" cap="rnd">
              <a:solidFill>
                <a:srgbClr val="92D050"/>
              </a:solidFill>
              <a:prstDash val="sysDash"/>
              <a:round/>
            </a:ln>
            <a:effectLst/>
          </c:spPr>
          <c:marker>
            <c:symbol val="none"/>
          </c:marker>
          <c:val>
            <c:numRef>
              <c:f>'0301435(3)'!$F$53:$Q$53</c:f>
              <c:numCache>
                <c:formatCode>0.00\ \ </c:formatCode>
                <c:ptCount val="12"/>
                <c:pt idx="0">
                  <c:v>44.061724886</c:v>
                </c:pt>
                <c:pt idx="1">
                  <c:v>44.317656012900002</c:v>
                </c:pt>
                <c:pt idx="2">
                  <c:v>44.748150117500003</c:v>
                </c:pt>
                <c:pt idx="3">
                  <c:v>44.808456073999999</c:v>
                </c:pt>
                <c:pt idx="4">
                  <c:v>45.076335874900003</c:v>
                </c:pt>
                <c:pt idx="5">
                  <c:v>45.518659609499998</c:v>
                </c:pt>
                <c:pt idx="6">
                  <c:v>46.212945850600001</c:v>
                </c:pt>
                <c:pt idx="7">
                  <c:v>47.1656987203</c:v>
                </c:pt>
                <c:pt idx="8">
                  <c:v>48.532419453700001</c:v>
                </c:pt>
                <c:pt idx="9">
                  <c:v>50.6803889611</c:v>
                </c:pt>
                <c:pt idx="10">
                  <c:v>52.277509161399998</c:v>
                </c:pt>
                <c:pt idx="11">
                  <c:v>53.209318131899998</c:v>
                </c:pt>
              </c:numCache>
            </c:numRef>
          </c:val>
          <c:smooth val="0"/>
          <c:extLst>
            <c:ext xmlns:c16="http://schemas.microsoft.com/office/drawing/2014/chart" uri="{C3380CC4-5D6E-409C-BE32-E72D297353CC}">
              <c16:uniqueId val="{00000004-5DCF-493C-8E3F-D162306AC8A4}"/>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'0301435(3)'!$F$46:$P$46</c:f>
              <c:numCache>
                <c:formatCode>0.00</c:formatCode>
                <c:ptCount val="11"/>
                <c:pt idx="0">
                  <c:v>42.3407370599</c:v>
                </c:pt>
                <c:pt idx="1">
                  <c:v>42.584032409700001</c:v>
                </c:pt>
                <c:pt idx="2">
                  <c:v>42.9891360644</c:v>
                </c:pt>
                <c:pt idx="3">
                  <c:v>43.036349296200001</c:v>
                </c:pt>
                <c:pt idx="4">
                  <c:v>43.309895382400001</c:v>
                </c:pt>
                <c:pt idx="5">
                  <c:v>43.768619338599997</c:v>
                </c:pt>
                <c:pt idx="6">
                  <c:v>44.469031510000001</c:v>
                </c:pt>
                <c:pt idx="7">
                  <c:v>45.435863803300002</c:v>
                </c:pt>
                <c:pt idx="8">
                  <c:v>46.799057464999997</c:v>
                </c:pt>
                <c:pt idx="9">
                  <c:v>48.889178694899996</c:v>
                </c:pt>
                <c:pt idx="10">
                  <c:v>50.396564100900001</c:v>
                </c:pt>
              </c:numCache>
            </c:numRef>
          </c:val>
          <c:smooth val="0"/>
          <c:extLst>
            <c:ext xmlns:c16="http://schemas.microsoft.com/office/drawing/2014/chart" uri="{C3380CC4-5D6E-409C-BE32-E72D297353CC}">
              <c16:uniqueId val="{00000005-5DCF-493C-8E3F-D162306AC8A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29639823068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'0301435(3)'!$F$76:$Q$76</c:f>
              <c:numCache>
                <c:formatCode>0.00\ \ </c:formatCode>
                <c:ptCount val="12"/>
                <c:pt idx="0">
                  <c:v>54.080772525</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3AD-430F-933D-0B73B3E0A5E7}"/>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'0301435(3)'!$F$79:$Q$79</c:f>
              <c:numCache>
                <c:formatCode>0.00\ \ </c:formatCode>
                <c:ptCount val="12"/>
                <c:pt idx="0">
                  <c:v>53.134664293199997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3AD-430F-933D-0B73B3E0A5E7}"/>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'0301435(3)'!$F$72:$P$72</c:f>
              <c:numCache>
                <c:formatCode>0.00</c:formatCode>
                <c:ptCount val="11"/>
                <c:pt idx="0">
                  <c:v>50.782495525999998</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E3AD-430F-933D-0B73B3E0A5E7}"/>
            </c:ext>
          </c:extLst>
        </c:ser>
        <c:ser>
          <c:idx val="0"/>
          <c:order val="3"/>
          <c:tx>
            <c:v>ab Hof tatsächlich 2024</c:v>
          </c:tx>
          <c:spPr>
            <a:ln w="19050" cap="rnd">
              <a:solidFill>
                <a:srgbClr val="FF0000"/>
              </a:solidFill>
              <a:prstDash val="sysDash"/>
              <a:round/>
            </a:ln>
            <a:effectLst/>
          </c:spPr>
          <c:marker>
            <c:symbol val="none"/>
          </c:marker>
          <c:val>
            <c:numRef>
              <c:f>'0301435(3)'!$F$75:$Q$75</c:f>
              <c:numCache>
                <c:formatCode>0.00\ \ </c:formatCode>
                <c:ptCount val="12"/>
                <c:pt idx="0">
                  <c:v>44.424626904100002</c:v>
                </c:pt>
                <c:pt idx="1">
                  <c:v>44.249578950599997</c:v>
                </c:pt>
                <c:pt idx="2">
                  <c:v>44.688772740499999</c:v>
                </c:pt>
                <c:pt idx="3">
                  <c:v>44.812622057699997</c:v>
                </c:pt>
                <c:pt idx="4">
                  <c:v>44.748180743100001</c:v>
                </c:pt>
                <c:pt idx="5">
                  <c:v>44.927745541999997</c:v>
                </c:pt>
                <c:pt idx="6">
                  <c:v>45.7116280917</c:v>
                </c:pt>
                <c:pt idx="7">
                  <c:v>47.026820582699997</c:v>
                </c:pt>
                <c:pt idx="8">
                  <c:v>49.2112526911</c:v>
                </c:pt>
                <c:pt idx="9">
                  <c:v>52.334740330300001</c:v>
                </c:pt>
                <c:pt idx="10">
                  <c:v>54.012320081299997</c:v>
                </c:pt>
                <c:pt idx="11">
                  <c:v>55.148338465499997</c:v>
                </c:pt>
              </c:numCache>
            </c:numRef>
          </c:val>
          <c:smooth val="0"/>
          <c:extLst>
            <c:ext xmlns:c16="http://schemas.microsoft.com/office/drawing/2014/chart" uri="{C3380CC4-5D6E-409C-BE32-E72D297353CC}">
              <c16:uniqueId val="{00000003-E3AD-430F-933D-0B73B3E0A5E7}"/>
            </c:ext>
          </c:extLst>
        </c:ser>
        <c:ser>
          <c:idx val="3"/>
          <c:order val="4"/>
          <c:tx>
            <c:v>ab Hof standardisiert 2024</c:v>
          </c:tx>
          <c:spPr>
            <a:ln w="19050" cap="rnd">
              <a:solidFill>
                <a:srgbClr val="92D050"/>
              </a:solidFill>
              <a:prstDash val="sysDash"/>
              <a:round/>
            </a:ln>
            <a:effectLst/>
          </c:spPr>
          <c:marker>
            <c:symbol val="none"/>
          </c:marker>
          <c:val>
            <c:numRef>
              <c:f>'0301435(3)'!$F$78:$Q$78</c:f>
              <c:numCache>
                <c:formatCode>0.00\ \ </c:formatCode>
                <c:ptCount val="12"/>
                <c:pt idx="0">
                  <c:v>43.4744501841</c:v>
                </c:pt>
                <c:pt idx="1">
                  <c:v>43.738203332799998</c:v>
                </c:pt>
                <c:pt idx="2">
                  <c:v>44.303412809800001</c:v>
                </c:pt>
                <c:pt idx="3">
                  <c:v>44.671710751600003</c:v>
                </c:pt>
                <c:pt idx="4">
                  <c:v>45.038051854300001</c:v>
                </c:pt>
                <c:pt idx="5">
                  <c:v>45.5075643873</c:v>
                </c:pt>
                <c:pt idx="6">
                  <c:v>46.560990671600003</c:v>
                </c:pt>
                <c:pt idx="7">
                  <c:v>47.794310112700003</c:v>
                </c:pt>
                <c:pt idx="8">
                  <c:v>49.392658650800001</c:v>
                </c:pt>
                <c:pt idx="9">
                  <c:v>51.570779137300001</c:v>
                </c:pt>
                <c:pt idx="10">
                  <c:v>52.872395378999997</c:v>
                </c:pt>
                <c:pt idx="11">
                  <c:v>54.150615933600001</c:v>
                </c:pt>
              </c:numCache>
            </c:numRef>
          </c:val>
          <c:smooth val="0"/>
          <c:extLst>
            <c:ext xmlns:c16="http://schemas.microsoft.com/office/drawing/2014/chart" uri="{C3380CC4-5D6E-409C-BE32-E72D297353CC}">
              <c16:uniqueId val="{00000004-E3AD-430F-933D-0B73B3E0A5E7}"/>
            </c:ext>
          </c:extLst>
        </c:ser>
        <c:ser>
          <c:idx val="5"/>
          <c:order val="5"/>
          <c:tx>
            <c:v>Grundpreis 2024</c:v>
          </c:tx>
          <c:spPr>
            <a:ln w="19050" cap="rnd">
              <a:solidFill>
                <a:srgbClr val="0070C0"/>
              </a:solidFill>
              <a:prstDash val="sysDash"/>
              <a:round/>
            </a:ln>
            <a:effectLst/>
          </c:spPr>
          <c:marker>
            <c:symbol val="circle"/>
            <c:size val="5"/>
            <c:spPr>
              <a:noFill/>
              <a:ln w="9525">
                <a:noFill/>
              </a:ln>
              <a:effectLst/>
            </c:spPr>
          </c:marker>
          <c:val>
            <c:numRef>
              <c:f>'0301435(3)'!$F$71:$Q$71</c:f>
              <c:numCache>
                <c:formatCode>0.00</c:formatCode>
                <c:ptCount val="12"/>
                <c:pt idx="0">
                  <c:v>41.4893728487</c:v>
                </c:pt>
                <c:pt idx="1">
                  <c:v>41.739554132800002</c:v>
                </c:pt>
                <c:pt idx="2">
                  <c:v>42.2751969264</c:v>
                </c:pt>
                <c:pt idx="3">
                  <c:v>42.5285417821</c:v>
                </c:pt>
                <c:pt idx="4">
                  <c:v>42.933003278599998</c:v>
                </c:pt>
                <c:pt idx="5">
                  <c:v>43.402094074600001</c:v>
                </c:pt>
                <c:pt idx="6">
                  <c:v>44.386275590099999</c:v>
                </c:pt>
                <c:pt idx="7">
                  <c:v>45.517538659800003</c:v>
                </c:pt>
                <c:pt idx="8">
                  <c:v>47.070222883299998</c:v>
                </c:pt>
                <c:pt idx="9">
                  <c:v>49.325183853799999</c:v>
                </c:pt>
                <c:pt idx="10">
                  <c:v>50.518151168199999</c:v>
                </c:pt>
                <c:pt idx="11">
                  <c:v>51.771446646000001</c:v>
                </c:pt>
              </c:numCache>
            </c:numRef>
          </c:val>
          <c:smooth val="0"/>
          <c:extLst>
            <c:ext xmlns:c16="http://schemas.microsoft.com/office/drawing/2014/chart" uri="{C3380CC4-5D6E-409C-BE32-E72D297353CC}">
              <c16:uniqueId val="{00000005-E3AD-430F-933D-0B73B3E0A5E7}"/>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75673256189597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'0301435(4)'!$F$26:$Q$26</c:f>
              <c:numCache>
                <c:formatCode>0.00\ \ </c:formatCode>
                <c:ptCount val="12"/>
                <c:pt idx="0">
                  <c:v>54.190855944200003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9D9-4096-A911-AD6087C05C83}"/>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'0301435(4)'!$F$29:$Q$29</c:f>
              <c:numCache>
                <c:formatCode>0.00\ \ </c:formatCode>
                <c:ptCount val="12"/>
                <c:pt idx="0">
                  <c:v>52.545841454300003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9D9-4096-A911-AD6087C05C83}"/>
            </c:ext>
          </c:extLst>
        </c:ser>
        <c:ser>
          <c:idx val="2"/>
          <c:order val="2"/>
          <c:tx>
            <c:v>Grundpreis 2025</c:v>
          </c:tx>
          <c:spPr>
            <a:ln w="19050" cap="rnd">
              <a:solidFill>
                <a:srgbClr val="0070C0"/>
              </a:solidFill>
              <a:round/>
            </a:ln>
            <a:effectLst/>
          </c:spPr>
          <c:marker>
            <c:symbol val="circle"/>
            <c:size val="2"/>
            <c:spPr>
              <a:solidFill>
                <a:srgbClr val="0070C0"/>
              </a:solidFill>
              <a:ln w="9525">
                <a:solidFill>
                  <a:srgbClr val="0070C0"/>
                </a:solidFill>
              </a:ln>
              <a:effectLst/>
            </c:spPr>
          </c:marker>
          <c:val>
            <c:numRef>
              <c:f>'0301435(4)'!$F$22:$Q$22</c:f>
              <c:numCache>
                <c:formatCode>0.00</c:formatCode>
                <c:ptCount val="12"/>
                <c:pt idx="0">
                  <c:v>50.467064499599999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9D9-4096-A911-AD6087C05C83}"/>
            </c:ext>
          </c:extLst>
        </c:ser>
        <c:ser>
          <c:idx val="0"/>
          <c:order val="3"/>
          <c:tx>
            <c:v>ab Hof tatsächlich 2024</c:v>
          </c:tx>
          <c:spPr>
            <a:ln w="19050" cap="rnd">
              <a:solidFill>
                <a:srgbClr val="FF0000"/>
              </a:solidFill>
              <a:prstDash val="sysDash"/>
              <a:round/>
            </a:ln>
            <a:effectLst/>
          </c:spPr>
          <c:marker>
            <c:symbol val="none"/>
          </c:marker>
          <c:val>
            <c:numRef>
              <c:f>'0301435(4)'!$F$25:$Q$25</c:f>
              <c:numCache>
                <c:formatCode>0.00\ \ </c:formatCode>
                <c:ptCount val="12"/>
                <c:pt idx="0">
                  <c:v>45.407326070300002</c:v>
                </c:pt>
                <c:pt idx="1">
                  <c:v>45.168071112699998</c:v>
                </c:pt>
                <c:pt idx="2">
                  <c:v>45.501943784799998</c:v>
                </c:pt>
                <c:pt idx="3">
                  <c:v>45.397621684900002</c:v>
                </c:pt>
                <c:pt idx="4">
                  <c:v>45.223589496999999</c:v>
                </c:pt>
                <c:pt idx="5">
                  <c:v>45.394409461800002</c:v>
                </c:pt>
                <c:pt idx="6">
                  <c:v>45.933864138399997</c:v>
                </c:pt>
                <c:pt idx="7">
                  <c:v>47.044255700199997</c:v>
                </c:pt>
                <c:pt idx="8">
                  <c:v>49.168276384899997</c:v>
                </c:pt>
                <c:pt idx="9">
                  <c:v>52.334114954500002</c:v>
                </c:pt>
                <c:pt idx="10">
                  <c:v>54.287755108799999</c:v>
                </c:pt>
                <c:pt idx="11">
                  <c:v>55.197336237899997</c:v>
                </c:pt>
              </c:numCache>
            </c:numRef>
          </c:val>
          <c:smooth val="0"/>
          <c:extLst>
            <c:ext xmlns:c16="http://schemas.microsoft.com/office/drawing/2014/chart" uri="{C3380CC4-5D6E-409C-BE32-E72D297353CC}">
              <c16:uniqueId val="{00000003-79D9-4096-A911-AD6087C05C83}"/>
            </c:ext>
          </c:extLst>
        </c:ser>
        <c:ser>
          <c:idx val="3"/>
          <c:order val="4"/>
          <c:tx>
            <c:v>ab Hof standardisiert 2024</c:v>
          </c:tx>
          <c:spPr>
            <a:ln w="19050" cap="rnd">
              <a:solidFill>
                <a:srgbClr val="92D050"/>
              </a:solidFill>
              <a:prstDash val="sysDash"/>
              <a:round/>
            </a:ln>
            <a:effectLst/>
          </c:spPr>
          <c:marker>
            <c:symbol val="none"/>
          </c:marker>
          <c:val>
            <c:numRef>
              <c:f>'0301435(4)'!$F$28:$Q$28</c:f>
              <c:numCache>
                <c:formatCode>0.00\ \ </c:formatCode>
                <c:ptCount val="12"/>
                <c:pt idx="0">
                  <c:v>43.957476506900001</c:v>
                </c:pt>
                <c:pt idx="1">
                  <c:v>44.216656823500003</c:v>
                </c:pt>
                <c:pt idx="2">
                  <c:v>44.671649171600002</c:v>
                </c:pt>
                <c:pt idx="3">
                  <c:v>44.791843525300003</c:v>
                </c:pt>
                <c:pt idx="4">
                  <c:v>45.078698100700002</c:v>
                </c:pt>
                <c:pt idx="5">
                  <c:v>45.526815305299998</c:v>
                </c:pt>
                <c:pt idx="6">
                  <c:v>46.290478715500001</c:v>
                </c:pt>
                <c:pt idx="7">
                  <c:v>47.299666525699998</c:v>
                </c:pt>
                <c:pt idx="8">
                  <c:v>48.7152369517</c:v>
                </c:pt>
                <c:pt idx="9">
                  <c:v>50.870357688399999</c:v>
                </c:pt>
                <c:pt idx="10">
                  <c:v>52.410015787299997</c:v>
                </c:pt>
                <c:pt idx="11">
                  <c:v>53.409585503599999</c:v>
                </c:pt>
              </c:numCache>
            </c:numRef>
          </c:val>
          <c:smooth val="0"/>
          <c:extLst>
            <c:ext xmlns:c16="http://schemas.microsoft.com/office/drawing/2014/chart" uri="{C3380CC4-5D6E-409C-BE32-E72D297353CC}">
              <c16:uniqueId val="{00000004-79D9-4096-A911-AD6087C05C83}"/>
            </c:ext>
          </c:extLst>
        </c:ser>
        <c:ser>
          <c:idx val="5"/>
          <c:order val="5"/>
          <c:tx>
            <c:v>Grundpreis 2024</c:v>
          </c:tx>
          <c:spPr>
            <a:ln w="19050" cap="rnd">
              <a:solidFill>
                <a:srgbClr val="0070C0"/>
              </a:solidFill>
              <a:prstDash val="sysDash"/>
              <a:round/>
            </a:ln>
            <a:effectLst/>
          </c:spPr>
          <c:marker>
            <c:symbol val="circle"/>
            <c:size val="5"/>
            <c:spPr>
              <a:noFill/>
              <a:ln w="19050">
                <a:noFill/>
              </a:ln>
              <a:effectLst/>
            </c:spPr>
          </c:marker>
          <c:val>
            <c:numRef>
              <c:f>'0301435(4)'!$F$21:$Q$21</c:f>
              <c:numCache>
                <c:formatCode>0.00</c:formatCode>
                <c:ptCount val="12"/>
                <c:pt idx="0">
                  <c:v>42.186136978199997</c:v>
                </c:pt>
                <c:pt idx="1">
                  <c:v>42.432280525899998</c:v>
                </c:pt>
                <c:pt idx="2">
                  <c:v>42.860890411100002</c:v>
                </c:pt>
                <c:pt idx="3">
                  <c:v>42.948524823299998</c:v>
                </c:pt>
                <c:pt idx="4">
                  <c:v>43.247662758399997</c:v>
                </c:pt>
                <c:pt idx="5">
                  <c:v>43.708905965299998</c:v>
                </c:pt>
                <c:pt idx="6">
                  <c:v>44.4643138884</c:v>
                </c:pt>
                <c:pt idx="7">
                  <c:v>45.463614328399998</c:v>
                </c:pt>
                <c:pt idx="8">
                  <c:v>46.867227715200002</c:v>
                </c:pt>
                <c:pt idx="9">
                  <c:v>48.990455419100002</c:v>
                </c:pt>
                <c:pt idx="10">
                  <c:v>50.4368705029</c:v>
                </c:pt>
                <c:pt idx="11">
                  <c:v>51.401373104900003</c:v>
                </c:pt>
              </c:numCache>
            </c:numRef>
          </c:val>
          <c:smooth val="0"/>
          <c:extLst>
            <c:ext xmlns:c16="http://schemas.microsoft.com/office/drawing/2014/chart" uri="{C3380CC4-5D6E-409C-BE32-E72D297353CC}">
              <c16:uniqueId val="{00000005-79D9-4096-A911-AD6087C05C83}"/>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100157341937"/>
          <c:w val="0.31125759173248879"/>
          <c:h val="0.68781581748687859"/>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18467918626055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'0301440(1)'!$F$23:$Q$23</c:f>
              <c:numCache>
                <c:formatCode>0.00\ \ </c:formatCode>
                <c:ptCount val="12"/>
                <c:pt idx="0">
                  <c:v>63.304573400800003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734-4C2A-8884-1843CB71741F}"/>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'0301440(1)'!$F$26:$Q$26</c:f>
              <c:numCache>
                <c:formatCode>0.00\ \ </c:formatCode>
                <c:ptCount val="12"/>
                <c:pt idx="0">
                  <c:v>62.4373675951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734-4C2A-8884-1843CB71741F}"/>
            </c:ext>
          </c:extLst>
        </c:ser>
        <c:ser>
          <c:idx val="0"/>
          <c:order val="2"/>
          <c:tx>
            <c:v>ab Hof tatsächlich 2024</c:v>
          </c:tx>
          <c:spPr>
            <a:ln w="19050" cap="rnd">
              <a:solidFill>
                <a:srgbClr val="FF0000"/>
              </a:solidFill>
              <a:prstDash val="sysDash"/>
              <a:round/>
            </a:ln>
            <a:effectLst/>
          </c:spPr>
          <c:marker>
            <c:symbol val="none"/>
          </c:marker>
          <c:val>
            <c:numRef>
              <c:f>'0301440(1)'!$F$22:$Q$22</c:f>
              <c:numCache>
                <c:formatCode>0.00\ \ </c:formatCode>
                <c:ptCount val="12"/>
                <c:pt idx="0">
                  <c:v>58.163414958499999</c:v>
                </c:pt>
                <c:pt idx="1">
                  <c:v>57.415156498499996</c:v>
                </c:pt>
                <c:pt idx="2">
                  <c:v>57.298867755300002</c:v>
                </c:pt>
                <c:pt idx="3">
                  <c:v>55.387384067799999</c:v>
                </c:pt>
                <c:pt idx="4">
                  <c:v>55.464838487199998</c:v>
                </c:pt>
                <c:pt idx="5">
                  <c:v>55.017531851199998</c:v>
                </c:pt>
                <c:pt idx="6">
                  <c:v>55.107346195600002</c:v>
                </c:pt>
                <c:pt idx="7">
                  <c:v>55.480261378900003</c:v>
                </c:pt>
                <c:pt idx="8">
                  <c:v>57.607165656299998</c:v>
                </c:pt>
                <c:pt idx="9">
                  <c:v>60.9795924254</c:v>
                </c:pt>
                <c:pt idx="10">
                  <c:v>62.083670812599998</c:v>
                </c:pt>
                <c:pt idx="11">
                  <c:v>62.651764249000003</c:v>
                </c:pt>
              </c:numCache>
            </c:numRef>
          </c:val>
          <c:smooth val="0"/>
          <c:extLst>
            <c:ext xmlns:c16="http://schemas.microsoft.com/office/drawing/2014/chart" uri="{C3380CC4-5D6E-409C-BE32-E72D297353CC}">
              <c16:uniqueId val="{00000002-C734-4C2A-8884-1843CB71741F}"/>
            </c:ext>
          </c:extLst>
        </c:ser>
        <c:ser>
          <c:idx val="3"/>
          <c:order val="3"/>
          <c:tx>
            <c:v>ab Hof standardisiert 2024</c:v>
          </c:tx>
          <c:spPr>
            <a:ln w="19050" cap="rnd">
              <a:solidFill>
                <a:srgbClr val="92D050"/>
              </a:solidFill>
              <a:prstDash val="sysDash"/>
              <a:round/>
            </a:ln>
            <a:effectLst/>
          </c:spPr>
          <c:marker>
            <c:symbol val="none"/>
          </c:marker>
          <c:val>
            <c:numRef>
              <c:f>'0301440(1)'!$F$25:$Q$25</c:f>
              <c:numCache>
                <c:formatCode>0.00\ \ </c:formatCode>
                <c:ptCount val="12"/>
                <c:pt idx="0">
                  <c:v>57.358676566699998</c:v>
                </c:pt>
                <c:pt idx="1">
                  <c:v>57.361916172599997</c:v>
                </c:pt>
                <c:pt idx="2">
                  <c:v>57.398611323899999</c:v>
                </c:pt>
                <c:pt idx="3">
                  <c:v>55.560040576799999</c:v>
                </c:pt>
                <c:pt idx="4">
                  <c:v>55.852449762600003</c:v>
                </c:pt>
                <c:pt idx="5">
                  <c:v>55.898658605900003</c:v>
                </c:pt>
                <c:pt idx="6">
                  <c:v>56.118986931800002</c:v>
                </c:pt>
                <c:pt idx="7">
                  <c:v>56.473940038499997</c:v>
                </c:pt>
                <c:pt idx="8">
                  <c:v>57.720306064299997</c:v>
                </c:pt>
                <c:pt idx="9">
                  <c:v>60.238592531999998</c:v>
                </c:pt>
                <c:pt idx="10">
                  <c:v>60.9436108194</c:v>
                </c:pt>
                <c:pt idx="11">
                  <c:v>61.548668331099996</c:v>
                </c:pt>
              </c:numCache>
            </c:numRef>
          </c:val>
          <c:smooth val="0"/>
          <c:extLst>
            <c:ext xmlns:c16="http://schemas.microsoft.com/office/drawing/2014/chart" uri="{C3380CC4-5D6E-409C-BE32-E72D297353CC}">
              <c16:uniqueId val="{00000003-C734-4C2A-8884-1843CB71741F}"/>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73713566784261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83259027584"/>
          <c:y val="8.8741920456875706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'0301440(1)'!$F$41:$Q$41</c:f>
              <c:numCache>
                <c:formatCode>0.00\ \ </c:formatCode>
                <c:ptCount val="12"/>
                <c:pt idx="0">
                  <c:v>63.495264088900001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D4A-4ED5-9E8B-ABBB99AEE93C}"/>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'0301440(1)'!$F$44:$Q$44</c:f>
              <c:numCache>
                <c:formatCode>0.00\ \ </c:formatCode>
                <c:ptCount val="12"/>
                <c:pt idx="0">
                  <c:v>62.468993900800001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D4A-4ED5-9E8B-ABBB99AEE93C}"/>
            </c:ext>
          </c:extLst>
        </c:ser>
        <c:ser>
          <c:idx val="0"/>
          <c:order val="2"/>
          <c:tx>
            <c:v>ab Hof tatsächlich 2024</c:v>
          </c:tx>
          <c:spPr>
            <a:ln w="19050" cap="rnd">
              <a:solidFill>
                <a:srgbClr val="FF0000"/>
              </a:solidFill>
              <a:prstDash val="sysDash"/>
              <a:round/>
            </a:ln>
            <a:effectLst/>
          </c:spPr>
          <c:marker>
            <c:symbol val="none"/>
          </c:marker>
          <c:val>
            <c:numRef>
              <c:f>'0301440(1)'!$F$40:$Q$40</c:f>
              <c:numCache>
                <c:formatCode>0.00\ \ </c:formatCode>
                <c:ptCount val="12"/>
                <c:pt idx="0">
                  <c:v>56.690003872200002</c:v>
                </c:pt>
                <c:pt idx="1">
                  <c:v>56.1861518925</c:v>
                </c:pt>
                <c:pt idx="2">
                  <c:v>56.239710365100002</c:v>
                </c:pt>
                <c:pt idx="3">
                  <c:v>56.0282710452</c:v>
                </c:pt>
                <c:pt idx="4">
                  <c:v>55.9870864353</c:v>
                </c:pt>
                <c:pt idx="5">
                  <c:v>55.725744054000003</c:v>
                </c:pt>
                <c:pt idx="6">
                  <c:v>55.924735571799999</c:v>
                </c:pt>
                <c:pt idx="7">
                  <c:v>56.380963096499997</c:v>
                </c:pt>
                <c:pt idx="8">
                  <c:v>58.1990795603</c:v>
                </c:pt>
                <c:pt idx="9">
                  <c:v>60.501241788800002</c:v>
                </c:pt>
                <c:pt idx="10">
                  <c:v>62.309366753900001</c:v>
                </c:pt>
                <c:pt idx="11">
                  <c:v>63.284734866699999</c:v>
                </c:pt>
              </c:numCache>
            </c:numRef>
          </c:val>
          <c:smooth val="0"/>
          <c:extLst>
            <c:ext xmlns:c16="http://schemas.microsoft.com/office/drawing/2014/chart" uri="{C3380CC4-5D6E-409C-BE32-E72D297353CC}">
              <c16:uniqueId val="{00000002-9D4A-4ED5-9E8B-ABBB99AEE93C}"/>
            </c:ext>
          </c:extLst>
        </c:ser>
        <c:ser>
          <c:idx val="3"/>
          <c:order val="3"/>
          <c:tx>
            <c:v>ab Hof standardisiert 2024</c:v>
          </c:tx>
          <c:spPr>
            <a:ln w="19050" cap="rnd">
              <a:solidFill>
                <a:srgbClr val="92D050"/>
              </a:solidFill>
              <a:prstDash val="sysDash"/>
              <a:round/>
            </a:ln>
            <a:effectLst/>
          </c:spPr>
          <c:marker>
            <c:symbol val="none"/>
          </c:marker>
          <c:val>
            <c:numRef>
              <c:f>'0301440(1)'!$F$43:$Q$43</c:f>
              <c:numCache>
                <c:formatCode>0.00\ \ </c:formatCode>
                <c:ptCount val="12"/>
                <c:pt idx="0">
                  <c:v>55.715347340500003</c:v>
                </c:pt>
                <c:pt idx="1">
                  <c:v>55.942757589099998</c:v>
                </c:pt>
                <c:pt idx="2">
                  <c:v>56.130536861899998</c:v>
                </c:pt>
                <c:pt idx="3">
                  <c:v>56.026564202400003</c:v>
                </c:pt>
                <c:pt idx="4">
                  <c:v>56.265501470499999</c:v>
                </c:pt>
                <c:pt idx="5">
                  <c:v>56.382618493300001</c:v>
                </c:pt>
                <c:pt idx="6">
                  <c:v>56.727422783199998</c:v>
                </c:pt>
                <c:pt idx="7">
                  <c:v>57.119633410299997</c:v>
                </c:pt>
                <c:pt idx="8">
                  <c:v>58.073485229799999</c:v>
                </c:pt>
                <c:pt idx="9">
                  <c:v>59.549351120600001</c:v>
                </c:pt>
                <c:pt idx="10">
                  <c:v>60.909646859699997</c:v>
                </c:pt>
                <c:pt idx="11">
                  <c:v>61.870506838099999</c:v>
                </c:pt>
              </c:numCache>
            </c:numRef>
          </c:val>
          <c:smooth val="0"/>
          <c:extLst>
            <c:ext xmlns:c16="http://schemas.microsoft.com/office/drawing/2014/chart" uri="{C3380CC4-5D6E-409C-BE32-E72D297353CC}">
              <c16:uniqueId val="{00000003-9D4A-4ED5-9E8B-ABBB99AEE93C}"/>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11960644060581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'0301440(1)'!$F$59:$Q$59</c:f>
              <c:numCache>
                <c:formatCode>0.00\ \ </c:formatCode>
                <c:ptCount val="12"/>
                <c:pt idx="0">
                  <c:v>62.911488788200003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4C6-424F-9E81-0B6EE8C7496C}"/>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'0301440(1)'!$F$62:$Q$62</c:f>
              <c:numCache>
                <c:formatCode>0.00\ \ </c:formatCode>
                <c:ptCount val="12"/>
                <c:pt idx="0">
                  <c:v>61.292515826600003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4C6-424F-9E81-0B6EE8C7496C}"/>
            </c:ext>
          </c:extLst>
        </c:ser>
        <c:ser>
          <c:idx val="0"/>
          <c:order val="2"/>
          <c:tx>
            <c:v>ab Hof tatsächlich 2024</c:v>
          </c:tx>
          <c:spPr>
            <a:ln w="19050" cap="rnd">
              <a:solidFill>
                <a:srgbClr val="FF0000"/>
              </a:solidFill>
              <a:prstDash val="sysDash"/>
              <a:round/>
            </a:ln>
            <a:effectLst/>
          </c:spPr>
          <c:marker>
            <c:symbol val="none"/>
          </c:marker>
          <c:val>
            <c:numRef>
              <c:f>'0301440(1)'!$F$58:$Q$58</c:f>
              <c:numCache>
                <c:formatCode>0.00\ \ </c:formatCode>
                <c:ptCount val="12"/>
                <c:pt idx="0">
                  <c:v>56.3994183107</c:v>
                </c:pt>
                <c:pt idx="1">
                  <c:v>55.689566390300001</c:v>
                </c:pt>
                <c:pt idx="2">
                  <c:v>55.840175401800003</c:v>
                </c:pt>
                <c:pt idx="3">
                  <c:v>55.683992738800001</c:v>
                </c:pt>
                <c:pt idx="4">
                  <c:v>55.514927607399997</c:v>
                </c:pt>
                <c:pt idx="5">
                  <c:v>55.1927767313</c:v>
                </c:pt>
                <c:pt idx="6">
                  <c:v>55.164225893100003</c:v>
                </c:pt>
                <c:pt idx="7">
                  <c:v>55.426403756399999</c:v>
                </c:pt>
                <c:pt idx="8">
                  <c:v>57.276273927399998</c:v>
                </c:pt>
                <c:pt idx="9">
                  <c:v>60.010484542699999</c:v>
                </c:pt>
                <c:pt idx="10">
                  <c:v>61.647978721999998</c:v>
                </c:pt>
                <c:pt idx="11">
                  <c:v>62.839855212300002</c:v>
                </c:pt>
              </c:numCache>
            </c:numRef>
          </c:val>
          <c:smooth val="0"/>
          <c:extLst>
            <c:ext xmlns:c16="http://schemas.microsoft.com/office/drawing/2014/chart" uri="{C3380CC4-5D6E-409C-BE32-E72D297353CC}">
              <c16:uniqueId val="{00000002-94C6-424F-9E81-0B6EE8C7496C}"/>
            </c:ext>
          </c:extLst>
        </c:ser>
        <c:ser>
          <c:idx val="3"/>
          <c:order val="3"/>
          <c:tx>
            <c:v>ab Hof standardisiert 2024</c:v>
          </c:tx>
          <c:spPr>
            <a:ln w="19050" cap="rnd">
              <a:solidFill>
                <a:srgbClr val="92D050"/>
              </a:solidFill>
              <a:prstDash val="sysDash"/>
              <a:round/>
            </a:ln>
            <a:effectLst/>
          </c:spPr>
          <c:marker>
            <c:symbol val="none"/>
          </c:marker>
          <c:val>
            <c:numRef>
              <c:f>'0301440(1)'!$F$61:$Q$61</c:f>
              <c:numCache>
                <c:formatCode>0.00\ \ </c:formatCode>
                <c:ptCount val="12"/>
                <c:pt idx="0">
                  <c:v>55.1373765425</c:v>
                </c:pt>
                <c:pt idx="1">
                  <c:v>55.171094013400001</c:v>
                </c:pt>
                <c:pt idx="2">
                  <c:v>55.5145652677</c:v>
                </c:pt>
                <c:pt idx="3">
                  <c:v>55.561293847199998</c:v>
                </c:pt>
                <c:pt idx="4">
                  <c:v>55.905959089600003</c:v>
                </c:pt>
                <c:pt idx="5">
                  <c:v>55.895816554299998</c:v>
                </c:pt>
                <c:pt idx="6">
                  <c:v>56.0948694135</c:v>
                </c:pt>
                <c:pt idx="7">
                  <c:v>56.173187461799998</c:v>
                </c:pt>
                <c:pt idx="8">
                  <c:v>57.145741588100002</c:v>
                </c:pt>
                <c:pt idx="9">
                  <c:v>58.775086078999998</c:v>
                </c:pt>
                <c:pt idx="10">
                  <c:v>60.0517279735</c:v>
                </c:pt>
                <c:pt idx="11">
                  <c:v>61.323982706800003</c:v>
                </c:pt>
              </c:numCache>
            </c:numRef>
          </c:val>
          <c:smooth val="0"/>
          <c:extLst>
            <c:ext xmlns:c16="http://schemas.microsoft.com/office/drawing/2014/chart" uri="{C3380CC4-5D6E-409C-BE32-E72D297353CC}">
              <c16:uniqueId val="{00000003-94C6-424F-9E81-0B6EE8C7496C}"/>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06914138431507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'0301440(1)'!$F$77:$Q$77</c:f>
              <c:numCache>
                <c:formatCode>0.00\ \ </c:formatCode>
                <c:ptCount val="12"/>
                <c:pt idx="0">
                  <c:v>64.965406018799996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87D-4A20-A5E4-C60104BBB2ED}"/>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'0301440(1)'!$F$80:$Q$80</c:f>
              <c:numCache>
                <c:formatCode>0.00\ \ </c:formatCode>
                <c:ptCount val="12"/>
                <c:pt idx="0">
                  <c:v>63.124145949400003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87D-4A20-A5E4-C60104BBB2ED}"/>
            </c:ext>
          </c:extLst>
        </c:ser>
        <c:ser>
          <c:idx val="0"/>
          <c:order val="2"/>
          <c:tx>
            <c:v>ab Hof tatsächlich 2024</c:v>
          </c:tx>
          <c:spPr>
            <a:ln w="19050" cap="rnd">
              <a:solidFill>
                <a:srgbClr val="FF0000"/>
              </a:solidFill>
              <a:prstDash val="sysDash"/>
              <a:round/>
            </a:ln>
            <a:effectLst/>
          </c:spPr>
          <c:marker>
            <c:symbol val="none"/>
          </c:marker>
          <c:val>
            <c:numRef>
              <c:f>'0301440(1)'!$F$76:$Q$76</c:f>
              <c:numCache>
                <c:formatCode>0.00\ \ </c:formatCode>
                <c:ptCount val="12"/>
                <c:pt idx="0">
                  <c:v>59.316457587099997</c:v>
                </c:pt>
                <c:pt idx="1">
                  <c:v>58.3811590579</c:v>
                </c:pt>
                <c:pt idx="2">
                  <c:v>58.4237969685</c:v>
                </c:pt>
                <c:pt idx="3">
                  <c:v>57.740631883399999</c:v>
                </c:pt>
                <c:pt idx="4">
                  <c:v>57.0678366689</c:v>
                </c:pt>
                <c:pt idx="5">
                  <c:v>56.874547275899999</c:v>
                </c:pt>
                <c:pt idx="6">
                  <c:v>57.225003849700002</c:v>
                </c:pt>
                <c:pt idx="7">
                  <c:v>58.3792789978</c:v>
                </c:pt>
                <c:pt idx="8">
                  <c:v>60.747186647500001</c:v>
                </c:pt>
                <c:pt idx="9">
                  <c:v>63.811553207300001</c:v>
                </c:pt>
                <c:pt idx="10">
                  <c:v>64.818584256899996</c:v>
                </c:pt>
                <c:pt idx="11">
                  <c:v>64.554783891</c:v>
                </c:pt>
              </c:numCache>
            </c:numRef>
          </c:val>
          <c:smooth val="0"/>
          <c:extLst>
            <c:ext xmlns:c16="http://schemas.microsoft.com/office/drawing/2014/chart" uri="{C3380CC4-5D6E-409C-BE32-E72D297353CC}">
              <c16:uniqueId val="{00000002-587D-4A20-A5E4-C60104BBB2ED}"/>
            </c:ext>
          </c:extLst>
        </c:ser>
        <c:ser>
          <c:idx val="3"/>
          <c:order val="3"/>
          <c:tx>
            <c:v>ab Hof standardisiert 2024</c:v>
          </c:tx>
          <c:spPr>
            <a:ln w="19050" cap="rnd">
              <a:solidFill>
                <a:srgbClr val="92D050"/>
              </a:solidFill>
              <a:prstDash val="sysDash"/>
              <a:round/>
            </a:ln>
            <a:effectLst/>
          </c:spPr>
          <c:marker>
            <c:symbol val="none"/>
          </c:marker>
          <c:val>
            <c:numRef>
              <c:f>'0301440(1)'!$F$79:$Q$79</c:f>
              <c:numCache>
                <c:formatCode>0.00\ \ </c:formatCode>
                <c:ptCount val="12"/>
                <c:pt idx="0">
                  <c:v>57.599085840199997</c:v>
                </c:pt>
                <c:pt idx="1">
                  <c:v>57.480340699400003</c:v>
                </c:pt>
                <c:pt idx="2">
                  <c:v>57.717806620399998</c:v>
                </c:pt>
                <c:pt idx="3">
                  <c:v>57.566040928600003</c:v>
                </c:pt>
                <c:pt idx="4">
                  <c:v>57.845312113299997</c:v>
                </c:pt>
                <c:pt idx="5">
                  <c:v>58.054190815699997</c:v>
                </c:pt>
                <c:pt idx="6">
                  <c:v>58.479263102200001</c:v>
                </c:pt>
                <c:pt idx="7">
                  <c:v>59.377253031199999</c:v>
                </c:pt>
                <c:pt idx="8">
                  <c:v>60.578164579999999</c:v>
                </c:pt>
                <c:pt idx="9">
                  <c:v>61.917428748600003</c:v>
                </c:pt>
                <c:pt idx="10">
                  <c:v>62.387283777999997</c:v>
                </c:pt>
                <c:pt idx="11">
                  <c:v>62.401766534899998</c:v>
                </c:pt>
              </c:numCache>
            </c:numRef>
          </c:val>
          <c:smooth val="0"/>
          <c:extLst>
            <c:ext xmlns:c16="http://schemas.microsoft.com/office/drawing/2014/chart" uri="{C3380CC4-5D6E-409C-BE32-E72D297353CC}">
              <c16:uniqueId val="{00000003-587D-4A20-A5E4-C60104BBB2ED}"/>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655652512024238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'0301440(2)'!$F$23:$Q$23</c:f>
              <c:numCache>
                <c:formatCode>0.00\ \ </c:formatCode>
                <c:ptCount val="12"/>
                <c:pt idx="0">
                  <c:v>61.131667517700002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D63-4F4C-B191-405E8DE9FFC5}"/>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'0301440(2)'!$F$26:$Q$26</c:f>
              <c:numCache>
                <c:formatCode>0.00\ \ </c:formatCode>
                <c:ptCount val="12"/>
                <c:pt idx="0">
                  <c:v>59.653598433299997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D63-4F4C-B191-405E8DE9FFC5}"/>
            </c:ext>
          </c:extLst>
        </c:ser>
        <c:ser>
          <c:idx val="0"/>
          <c:order val="2"/>
          <c:tx>
            <c:v>ab Hof tatsächlich 2024</c:v>
          </c:tx>
          <c:spPr>
            <a:ln w="19050" cap="rnd">
              <a:solidFill>
                <a:srgbClr val="FF0000"/>
              </a:solidFill>
              <a:prstDash val="sysDash"/>
              <a:round/>
            </a:ln>
            <a:effectLst/>
          </c:spPr>
          <c:marker>
            <c:symbol val="none"/>
          </c:marker>
          <c:val>
            <c:numRef>
              <c:f>'0301440(2)'!$F$22:$Q$22</c:f>
              <c:numCache>
                <c:formatCode>0.00\ \ </c:formatCode>
                <c:ptCount val="12"/>
                <c:pt idx="0">
                  <c:v>54.124162393900001</c:v>
                </c:pt>
                <c:pt idx="1">
                  <c:v>53.428862989999999</c:v>
                </c:pt>
                <c:pt idx="2">
                  <c:v>53.490622078400001</c:v>
                </c:pt>
                <c:pt idx="3">
                  <c:v>53.241639208300001</c:v>
                </c:pt>
                <c:pt idx="4">
                  <c:v>53.004542893900002</c:v>
                </c:pt>
                <c:pt idx="5">
                  <c:v>52.829160318600003</c:v>
                </c:pt>
                <c:pt idx="6">
                  <c:v>53.337440482600002</c:v>
                </c:pt>
                <c:pt idx="7">
                  <c:v>53.793575087400001</c:v>
                </c:pt>
                <c:pt idx="8">
                  <c:v>55.857461452499997</c:v>
                </c:pt>
                <c:pt idx="9">
                  <c:v>58.292751091299998</c:v>
                </c:pt>
                <c:pt idx="10">
                  <c:v>60.007857071899998</c:v>
                </c:pt>
                <c:pt idx="11">
                  <c:v>60.395292199300002</c:v>
                </c:pt>
              </c:numCache>
            </c:numRef>
          </c:val>
          <c:smooth val="0"/>
          <c:extLst>
            <c:ext xmlns:c16="http://schemas.microsoft.com/office/drawing/2014/chart" uri="{C3380CC4-5D6E-409C-BE32-E72D297353CC}">
              <c16:uniqueId val="{00000002-BD63-4F4C-B191-405E8DE9FFC5}"/>
            </c:ext>
          </c:extLst>
        </c:ser>
        <c:ser>
          <c:idx val="3"/>
          <c:order val="3"/>
          <c:tx>
            <c:v>ab Hof standardisiert 2024</c:v>
          </c:tx>
          <c:spPr>
            <a:ln w="19050" cap="rnd">
              <a:solidFill>
                <a:srgbClr val="92D050"/>
              </a:solidFill>
              <a:prstDash val="sysDash"/>
              <a:round/>
            </a:ln>
            <a:effectLst/>
          </c:spPr>
          <c:marker>
            <c:symbol val="none"/>
          </c:marker>
          <c:val>
            <c:numRef>
              <c:f>'0301440(2)'!$F$25:$Q$25</c:f>
              <c:numCache>
                <c:formatCode>0.00\ \ </c:formatCode>
                <c:ptCount val="12"/>
                <c:pt idx="0">
                  <c:v>52.872494392699998</c:v>
                </c:pt>
                <c:pt idx="1">
                  <c:v>52.925469294599999</c:v>
                </c:pt>
                <c:pt idx="2">
                  <c:v>53.180239558499999</c:v>
                </c:pt>
                <c:pt idx="3">
                  <c:v>53.078449433199999</c:v>
                </c:pt>
                <c:pt idx="4">
                  <c:v>53.4349735817</c:v>
                </c:pt>
                <c:pt idx="5">
                  <c:v>53.568638140099999</c:v>
                </c:pt>
                <c:pt idx="6">
                  <c:v>54.248031966299997</c:v>
                </c:pt>
                <c:pt idx="7">
                  <c:v>54.763536873900001</c:v>
                </c:pt>
                <c:pt idx="8">
                  <c:v>55.934279443400001</c:v>
                </c:pt>
                <c:pt idx="9">
                  <c:v>57.181574288999997</c:v>
                </c:pt>
                <c:pt idx="10">
                  <c:v>58.429884001200001</c:v>
                </c:pt>
                <c:pt idx="11">
                  <c:v>58.957078704499999</c:v>
                </c:pt>
              </c:numCache>
            </c:numRef>
          </c:val>
          <c:smooth val="0"/>
          <c:extLst>
            <c:ext xmlns:c16="http://schemas.microsoft.com/office/drawing/2014/chart" uri="{C3380CC4-5D6E-409C-BE32-E72D297353CC}">
              <c16:uniqueId val="{00000003-BD63-4F4C-B191-405E8DE9FFC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'0301440(2)'!$F$41:$Q$41</c:f>
              <c:numCache>
                <c:formatCode>0.00\ \ </c:formatCode>
                <c:ptCount val="12"/>
                <c:pt idx="0">
                  <c:v>64.046344092200002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5A7-4CEE-B914-9177A88A8F28}"/>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'0301440(2)'!$F$44:$Q$44</c:f>
              <c:numCache>
                <c:formatCode>0.00\ \ </c:formatCode>
                <c:ptCount val="12"/>
                <c:pt idx="0">
                  <c:v>62.463122870900001</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5A7-4CEE-B914-9177A88A8F28}"/>
            </c:ext>
          </c:extLst>
        </c:ser>
        <c:ser>
          <c:idx val="0"/>
          <c:order val="2"/>
          <c:tx>
            <c:v>ab Hof tatsächlich 2024</c:v>
          </c:tx>
          <c:spPr>
            <a:ln w="19050" cap="rnd">
              <a:solidFill>
                <a:srgbClr val="FF0000"/>
              </a:solidFill>
              <a:prstDash val="sysDash"/>
              <a:round/>
            </a:ln>
            <a:effectLst/>
          </c:spPr>
          <c:marker>
            <c:symbol val="none"/>
          </c:marker>
          <c:val>
            <c:numRef>
              <c:f>'0301440(2)'!$F$40:$Q$40</c:f>
              <c:numCache>
                <c:formatCode>0.00\ \ </c:formatCode>
                <c:ptCount val="12"/>
                <c:pt idx="0">
                  <c:v>56.883921487099997</c:v>
                </c:pt>
                <c:pt idx="1">
                  <c:v>55.862170439899998</c:v>
                </c:pt>
                <c:pt idx="2">
                  <c:v>56.395900101599999</c:v>
                </c:pt>
                <c:pt idx="3">
                  <c:v>56.066987450399999</c:v>
                </c:pt>
                <c:pt idx="4">
                  <c:v>55.382262804900002</c:v>
                </c:pt>
                <c:pt idx="5">
                  <c:v>55.819998875400003</c:v>
                </c:pt>
                <c:pt idx="6">
                  <c:v>57.0372973769</c:v>
                </c:pt>
                <c:pt idx="7">
                  <c:v>58.697066418299997</c:v>
                </c:pt>
                <c:pt idx="8">
                  <c:v>60.595683250599997</c:v>
                </c:pt>
                <c:pt idx="9">
                  <c:v>63.164900896600003</c:v>
                </c:pt>
                <c:pt idx="10">
                  <c:v>66.320135289099994</c:v>
                </c:pt>
                <c:pt idx="11">
                  <c:v>66.573146917700001</c:v>
                </c:pt>
              </c:numCache>
            </c:numRef>
          </c:val>
          <c:smooth val="0"/>
          <c:extLst>
            <c:ext xmlns:c16="http://schemas.microsoft.com/office/drawing/2014/chart" uri="{C3380CC4-5D6E-409C-BE32-E72D297353CC}">
              <c16:uniqueId val="{00000002-15A7-4CEE-B914-9177A88A8F28}"/>
            </c:ext>
          </c:extLst>
        </c:ser>
        <c:ser>
          <c:idx val="3"/>
          <c:order val="3"/>
          <c:tx>
            <c:v>ab Hof standardisiert 2024</c:v>
          </c:tx>
          <c:spPr>
            <a:ln w="19050" cap="rnd">
              <a:solidFill>
                <a:srgbClr val="92D050"/>
              </a:solidFill>
              <a:prstDash val="sysDash"/>
              <a:round/>
            </a:ln>
            <a:effectLst/>
          </c:spPr>
          <c:marker>
            <c:symbol val="none"/>
          </c:marker>
          <c:val>
            <c:numRef>
              <c:f>'0301440(2)'!$F$43:$Q$43</c:f>
              <c:numCache>
                <c:formatCode>0.00\ \ </c:formatCode>
                <c:ptCount val="12"/>
                <c:pt idx="0">
                  <c:v>55.4082068198</c:v>
                </c:pt>
                <c:pt idx="1">
                  <c:v>54.946735658900003</c:v>
                </c:pt>
                <c:pt idx="2">
                  <c:v>55.624186139999999</c:v>
                </c:pt>
                <c:pt idx="3">
                  <c:v>55.5755660803</c:v>
                </c:pt>
                <c:pt idx="4">
                  <c:v>55.504320989599996</c:v>
                </c:pt>
                <c:pt idx="5">
                  <c:v>56.202178503399999</c:v>
                </c:pt>
                <c:pt idx="6">
                  <c:v>57.573748438999999</c:v>
                </c:pt>
                <c:pt idx="7">
                  <c:v>59.155856974599999</c:v>
                </c:pt>
                <c:pt idx="8">
                  <c:v>60.483405992999998</c:v>
                </c:pt>
                <c:pt idx="9">
                  <c:v>61.942522855100002</c:v>
                </c:pt>
                <c:pt idx="10">
                  <c:v>64.576182645200007</c:v>
                </c:pt>
                <c:pt idx="11">
                  <c:v>64.810258120499995</c:v>
                </c:pt>
              </c:numCache>
            </c:numRef>
          </c:val>
          <c:smooth val="0"/>
          <c:extLst>
            <c:ext xmlns:c16="http://schemas.microsoft.com/office/drawing/2014/chart" uri="{C3380CC4-5D6E-409C-BE32-E72D297353CC}">
              <c16:uniqueId val="{00000003-15A7-4CEE-B914-9177A88A8F2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924608676073295"/>
          <c:y val="0.17929096777798004"/>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67206292218787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'0301440(2)'!$F$59:$Q$59</c:f>
              <c:numCache>
                <c:formatCode>0.00\ \ </c:formatCode>
                <c:ptCount val="12"/>
                <c:pt idx="0">
                  <c:v>63.434163742800003</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2B0-4E60-84B3-F37B300E60AB}"/>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'0301440(2)'!$F$62:$Q$62</c:f>
              <c:numCache>
                <c:formatCode>0.00\ \ </c:formatCode>
                <c:ptCount val="12"/>
                <c:pt idx="0">
                  <c:v>62.251782330899999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2B0-4E60-84B3-F37B300E60AB}"/>
            </c:ext>
          </c:extLst>
        </c:ser>
        <c:ser>
          <c:idx val="0"/>
          <c:order val="2"/>
          <c:tx>
            <c:v>ab Hof tatsächlich 2024</c:v>
          </c:tx>
          <c:spPr>
            <a:ln w="19050" cap="rnd">
              <a:solidFill>
                <a:srgbClr val="FF0000"/>
              </a:solidFill>
              <a:prstDash val="sysDash"/>
              <a:round/>
            </a:ln>
            <a:effectLst/>
          </c:spPr>
          <c:marker>
            <c:symbol val="none"/>
          </c:marker>
          <c:val>
            <c:numRef>
              <c:f>'0301440(2)'!$F$58:$Q$58</c:f>
              <c:numCache>
                <c:formatCode>0.00\ \ </c:formatCode>
                <c:ptCount val="12"/>
                <c:pt idx="0">
                  <c:v>56.966238052100003</c:v>
                </c:pt>
                <c:pt idx="1">
                  <c:v>56.3218862883</c:v>
                </c:pt>
                <c:pt idx="2">
                  <c:v>56.388980946700002</c:v>
                </c:pt>
                <c:pt idx="3">
                  <c:v>55.871449138099997</c:v>
                </c:pt>
                <c:pt idx="4">
                  <c:v>55.731590431000001</c:v>
                </c:pt>
                <c:pt idx="5">
                  <c:v>55.484497983899999</c:v>
                </c:pt>
                <c:pt idx="6">
                  <c:v>55.730555990100001</c:v>
                </c:pt>
                <c:pt idx="7">
                  <c:v>56.279496976300003</c:v>
                </c:pt>
                <c:pt idx="8">
                  <c:v>58.232862945299999</c:v>
                </c:pt>
                <c:pt idx="9">
                  <c:v>60.842669171200001</c:v>
                </c:pt>
                <c:pt idx="10">
                  <c:v>62.495330689699998</c:v>
                </c:pt>
                <c:pt idx="11">
                  <c:v>63.210951260000002</c:v>
                </c:pt>
              </c:numCache>
            </c:numRef>
          </c:val>
          <c:smooth val="0"/>
          <c:extLst>
            <c:ext xmlns:c16="http://schemas.microsoft.com/office/drawing/2014/chart" uri="{C3380CC4-5D6E-409C-BE32-E72D297353CC}">
              <c16:uniqueId val="{00000002-A2B0-4E60-84B3-F37B300E60AB}"/>
            </c:ext>
          </c:extLst>
        </c:ser>
        <c:ser>
          <c:idx val="3"/>
          <c:order val="3"/>
          <c:tx>
            <c:v>ab Hof standardisiert 2024</c:v>
          </c:tx>
          <c:spPr>
            <a:ln w="19050" cap="rnd">
              <a:solidFill>
                <a:srgbClr val="92D050"/>
              </a:solidFill>
              <a:prstDash val="sysDash"/>
              <a:round/>
            </a:ln>
            <a:effectLst/>
          </c:spPr>
          <c:marker>
            <c:symbol val="none"/>
          </c:marker>
          <c:val>
            <c:numRef>
              <c:f>'0301440(2)'!$F$61:$Q$61</c:f>
              <c:numCache>
                <c:formatCode>0.00\ \ </c:formatCode>
                <c:ptCount val="12"/>
                <c:pt idx="0">
                  <c:v>55.881052353299999</c:v>
                </c:pt>
                <c:pt idx="1">
                  <c:v>55.987988434800002</c:v>
                </c:pt>
                <c:pt idx="2">
                  <c:v>56.209682836699997</c:v>
                </c:pt>
                <c:pt idx="3">
                  <c:v>55.844218839699998</c:v>
                </c:pt>
                <c:pt idx="4">
                  <c:v>56.081036468900002</c:v>
                </c:pt>
                <c:pt idx="5">
                  <c:v>56.229575712600003</c:v>
                </c:pt>
                <c:pt idx="6">
                  <c:v>56.6283564266</c:v>
                </c:pt>
                <c:pt idx="7">
                  <c:v>57.101087465900001</c:v>
                </c:pt>
                <c:pt idx="8">
                  <c:v>58.155031127599997</c:v>
                </c:pt>
                <c:pt idx="9">
                  <c:v>59.791681603599997</c:v>
                </c:pt>
                <c:pt idx="10">
                  <c:v>60.9880592345</c:v>
                </c:pt>
                <c:pt idx="11">
                  <c:v>61.735283475099997</c:v>
                </c:pt>
              </c:numCache>
            </c:numRef>
          </c:val>
          <c:smooth val="0"/>
          <c:extLst>
            <c:ext xmlns:c16="http://schemas.microsoft.com/office/drawing/2014/chart" uri="{C3380CC4-5D6E-409C-BE32-E72D297353CC}">
              <c16:uniqueId val="{00000003-A2B0-4E60-84B3-F37B300E60AB}"/>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2023/2024</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6="http://schemas.microsoft.com/office/drawing/2014/chart" uri="{C3380CC4-5D6E-409C-BE32-E72D297353CC}">
              <c16:uniqueId val="{00000000-1A46-494D-AF39-184508D35F6F}"/>
            </c:ext>
          </c:extLst>
        </c:ser>
        <c:ser>
          <c:idx val="34"/>
          <c:order val="1"/>
          <c:tx>
            <c:strRef>
              <c:f>'0201060'!$A$28</c:f>
              <c:strCache>
                <c:ptCount val="1"/>
                <c:pt idx="0">
                  <c:v>2024/2025</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30.181000000000001</c:v>
                </c:pt>
                <c:pt idx="1">
                  <c:v>26.805</c:v>
                </c:pt>
                <c:pt idx="2">
                  <c:v>130.17099999999999</c:v>
                </c:pt>
                <c:pt idx="3">
                  <c:v>931.31</c:v>
                </c:pt>
                <c:pt idx="4">
                  <c:v>531.69899999999996</c:v>
                </c:pt>
                <c:pt idx="5">
                  <c:v>99.207999999999998</c:v>
                </c:pt>
                <c:pt idx="6">
                  <c:v>45.871000000000002</c:v>
                </c:pt>
              </c:numCache>
            </c:numRef>
          </c:val>
          <c:extLst>
            <c:ext xmlns:c16="http://schemas.microsoft.com/office/drawing/2014/chart" uri="{C3380CC4-5D6E-409C-BE32-E72D297353CC}">
              <c16:uniqueId val="{00000001-1A46-494D-AF39-184508D35F6F}"/>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841575479015152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'0301440(3)'!$F$23:$Q$23</c:f>
              <c:numCache>
                <c:formatCode>0.00\ \ </c:formatCode>
                <c:ptCount val="12"/>
                <c:pt idx="0">
                  <c:v>63.641594511299999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319-444C-BD51-96050F239E20}"/>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'0301440(3)'!$F$26:$Q$26</c:f>
              <c:numCache>
                <c:formatCode>0.00\ \ </c:formatCode>
                <c:ptCount val="12"/>
                <c:pt idx="0">
                  <c:v>62.531658287399999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319-444C-BD51-96050F239E20}"/>
            </c:ext>
          </c:extLst>
        </c:ser>
        <c:ser>
          <c:idx val="0"/>
          <c:order val="2"/>
          <c:tx>
            <c:v>ab Hof tatsächlich 2024</c:v>
          </c:tx>
          <c:spPr>
            <a:ln w="19050" cap="rnd">
              <a:solidFill>
                <a:srgbClr val="FF0000"/>
              </a:solidFill>
              <a:prstDash val="sysDash"/>
              <a:round/>
            </a:ln>
            <a:effectLst/>
          </c:spPr>
          <c:marker>
            <c:symbol val="none"/>
          </c:marker>
          <c:val>
            <c:numRef>
              <c:f>'0301440(3)'!$F$22:$Q$22</c:f>
              <c:numCache>
                <c:formatCode>0.00\ \ </c:formatCode>
                <c:ptCount val="12"/>
                <c:pt idx="0">
                  <c:v>56.685831596100002</c:v>
                </c:pt>
                <c:pt idx="1">
                  <c:v>56.143327797300003</c:v>
                </c:pt>
                <c:pt idx="2">
                  <c:v>56.294285614300001</c:v>
                </c:pt>
                <c:pt idx="3">
                  <c:v>55.894700103700004</c:v>
                </c:pt>
                <c:pt idx="4">
                  <c:v>55.351021285500003</c:v>
                </c:pt>
                <c:pt idx="5">
                  <c:v>55.359390064300001</c:v>
                </c:pt>
                <c:pt idx="6">
                  <c:v>55.221571118299998</c:v>
                </c:pt>
                <c:pt idx="7">
                  <c:v>55.787877817000002</c:v>
                </c:pt>
                <c:pt idx="8">
                  <c:v>57.048069817399998</c:v>
                </c:pt>
                <c:pt idx="9">
                  <c:v>60.1765908681</c:v>
                </c:pt>
                <c:pt idx="10">
                  <c:v>62.719613353</c:v>
                </c:pt>
                <c:pt idx="11">
                  <c:v>63.601359714899999</c:v>
                </c:pt>
              </c:numCache>
            </c:numRef>
          </c:val>
          <c:smooth val="0"/>
          <c:extLst>
            <c:ext xmlns:c16="http://schemas.microsoft.com/office/drawing/2014/chart" uri="{C3380CC4-5D6E-409C-BE32-E72D297353CC}">
              <c16:uniqueId val="{00000002-2319-444C-BD51-96050F239E20}"/>
            </c:ext>
          </c:extLst>
        </c:ser>
        <c:ser>
          <c:idx val="3"/>
          <c:order val="3"/>
          <c:tx>
            <c:v>ab Hof standardisiert 2024</c:v>
          </c:tx>
          <c:spPr>
            <a:ln w="19050" cap="rnd">
              <a:solidFill>
                <a:srgbClr val="92D050"/>
              </a:solidFill>
              <a:prstDash val="sysDash"/>
              <a:round/>
            </a:ln>
            <a:effectLst/>
          </c:spPr>
          <c:marker>
            <c:symbol val="none"/>
          </c:marker>
          <c:val>
            <c:numRef>
              <c:f>'0301440(3)'!$F$25:$Q$25</c:f>
              <c:numCache>
                <c:formatCode>0.00\ \ </c:formatCode>
                <c:ptCount val="12"/>
                <c:pt idx="0">
                  <c:v>55.184856820599997</c:v>
                </c:pt>
                <c:pt idx="1">
                  <c:v>55.434388320799997</c:v>
                </c:pt>
                <c:pt idx="2">
                  <c:v>55.759741790200003</c:v>
                </c:pt>
                <c:pt idx="3">
                  <c:v>55.615682089800003</c:v>
                </c:pt>
                <c:pt idx="4">
                  <c:v>55.8678616714</c:v>
                </c:pt>
                <c:pt idx="5">
                  <c:v>56.3379910759</c:v>
                </c:pt>
                <c:pt idx="6">
                  <c:v>56.463320048100002</c:v>
                </c:pt>
                <c:pt idx="7">
                  <c:v>56.851090976199998</c:v>
                </c:pt>
                <c:pt idx="8">
                  <c:v>57.352198183900001</c:v>
                </c:pt>
                <c:pt idx="9">
                  <c:v>59.149245605600001</c:v>
                </c:pt>
                <c:pt idx="10">
                  <c:v>61.132801795200002</c:v>
                </c:pt>
                <c:pt idx="11">
                  <c:v>62.179470298399998</c:v>
                </c:pt>
              </c:numCache>
            </c:numRef>
          </c:val>
          <c:smooth val="0"/>
          <c:extLst>
            <c:ext xmlns:c16="http://schemas.microsoft.com/office/drawing/2014/chart" uri="{C3380CC4-5D6E-409C-BE32-E72D297353CC}">
              <c16:uniqueId val="{00000003-2319-444C-BD51-96050F239E20}"/>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2134214129969816"/>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'0301440(3)'!$F$41:$Q$41</c:f>
              <c:numCache>
                <c:formatCode>0.00\ \ </c:formatCode>
                <c:ptCount val="12"/>
                <c:pt idx="0">
                  <c:v>63.455318562199999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79E-4069-91BA-B39FE2B549D5}"/>
            </c:ext>
          </c:extLst>
        </c:ser>
        <c:ser>
          <c:idx val="4"/>
          <c:order val="1"/>
          <c:tx>
            <c:v>ab Hof standardisiert 2025</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'0301440(3)'!$F$44:$Q$44</c:f>
              <c:numCache>
                <c:formatCode>0.00\ \ </c:formatCode>
                <c:ptCount val="12"/>
                <c:pt idx="0">
                  <c:v>62.276571079699998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79E-4069-91BA-B39FE2B549D5}"/>
            </c:ext>
          </c:extLst>
        </c:ser>
        <c:ser>
          <c:idx val="0"/>
          <c:order val="2"/>
          <c:tx>
            <c:v>ab Hof tatsächlich 2024</c:v>
          </c:tx>
          <c:spPr>
            <a:ln w="19050" cap="rnd">
              <a:solidFill>
                <a:srgbClr val="FF0000"/>
              </a:solidFill>
              <a:prstDash val="sysDash"/>
              <a:round/>
            </a:ln>
            <a:effectLst/>
          </c:spPr>
          <c:marker>
            <c:symbol val="none"/>
          </c:marker>
          <c:val>
            <c:numRef>
              <c:f>'0301440(3)'!$F$40:$Q$40</c:f>
              <c:numCache>
                <c:formatCode>0.00\ \ </c:formatCode>
                <c:ptCount val="12"/>
                <c:pt idx="0">
                  <c:v>56.936954577800002</c:v>
                </c:pt>
                <c:pt idx="1">
                  <c:v>56.303212715999997</c:v>
                </c:pt>
                <c:pt idx="2">
                  <c:v>56.379225944399998</c:v>
                </c:pt>
                <c:pt idx="3">
                  <c:v>55.8737683612</c:v>
                </c:pt>
                <c:pt idx="4">
                  <c:v>55.694837211100001</c:v>
                </c:pt>
                <c:pt idx="5">
                  <c:v>55.472338386200001</c:v>
                </c:pt>
                <c:pt idx="6">
                  <c:v>55.6807409058</c:v>
                </c:pt>
                <c:pt idx="7">
                  <c:v>56.230367764900002</c:v>
                </c:pt>
                <c:pt idx="8">
                  <c:v>58.117283475900003</c:v>
                </c:pt>
                <c:pt idx="9">
                  <c:v>60.776911398000003</c:v>
                </c:pt>
                <c:pt idx="10">
                  <c:v>62.518307677599999</c:v>
                </c:pt>
                <c:pt idx="11">
                  <c:v>63.252011654699999</c:v>
                </c:pt>
              </c:numCache>
            </c:numRef>
          </c:val>
          <c:smooth val="0"/>
          <c:extLst>
            <c:ext xmlns:c16="http://schemas.microsoft.com/office/drawing/2014/chart" uri="{C3380CC4-5D6E-409C-BE32-E72D297353CC}">
              <c16:uniqueId val="{00000002-579E-4069-91BA-B39FE2B549D5}"/>
            </c:ext>
          </c:extLst>
        </c:ser>
        <c:ser>
          <c:idx val="3"/>
          <c:order val="3"/>
          <c:tx>
            <c:v>ab Hof standardisiert 2024</c:v>
          </c:tx>
          <c:spPr>
            <a:ln w="19050" cap="rnd">
              <a:solidFill>
                <a:srgbClr val="92D050"/>
              </a:solidFill>
              <a:prstDash val="sysDash"/>
              <a:round/>
            </a:ln>
            <a:effectLst/>
          </c:spPr>
          <c:marker>
            <c:symbol val="none"/>
          </c:marker>
          <c:val>
            <c:numRef>
              <c:f>'0301440(3)'!$F$43:$Q$43</c:f>
              <c:numCache>
                <c:formatCode>0.00\ \ </c:formatCode>
                <c:ptCount val="12"/>
                <c:pt idx="0">
                  <c:v>55.809218535299998</c:v>
                </c:pt>
                <c:pt idx="1">
                  <c:v>55.931915334400003</c:v>
                </c:pt>
                <c:pt idx="2">
                  <c:v>56.165505895400003</c:v>
                </c:pt>
                <c:pt idx="3">
                  <c:v>55.822508539899999</c:v>
                </c:pt>
                <c:pt idx="4">
                  <c:v>56.058574369200002</c:v>
                </c:pt>
                <c:pt idx="5">
                  <c:v>56.237719153100002</c:v>
                </c:pt>
                <c:pt idx="6">
                  <c:v>56.609363043899997</c:v>
                </c:pt>
                <c:pt idx="7">
                  <c:v>57.074605050899997</c:v>
                </c:pt>
                <c:pt idx="8">
                  <c:v>58.073388189699997</c:v>
                </c:pt>
                <c:pt idx="9">
                  <c:v>59.728709374700003</c:v>
                </c:pt>
                <c:pt idx="10">
                  <c:v>61.002509178899999</c:v>
                </c:pt>
                <c:pt idx="11">
                  <c:v>61.779167641199997</c:v>
                </c:pt>
              </c:numCache>
            </c:numRef>
          </c:val>
          <c:smooth val="0"/>
          <c:extLst>
            <c:ext xmlns:c16="http://schemas.microsoft.com/office/drawing/2014/chart" uri="{C3380CC4-5D6E-409C-BE32-E72D297353CC}">
              <c16:uniqueId val="{00000003-579E-4069-91BA-B39FE2B549D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924608676073295"/>
          <c:y val="0.18692039622565568"/>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rgbClr val="FF0000"/>
              </a:solidFill>
              <a:ln w="9525">
                <a:solidFill>
                  <a:srgbClr val="FF0000"/>
                </a:solidFill>
              </a:ln>
              <a:effectLst/>
            </c:spPr>
          </c:marker>
          <c:val>
            <c:numRef>
              <c:f>'0301445'!$E$22:$P$22</c:f>
              <c:numCache>
                <c:formatCode>0.00\ \ </c:formatCode>
                <c:ptCount val="12"/>
                <c:pt idx="0">
                  <c:v>54.608574526699996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96D-4CBF-B41B-466793F6092D}"/>
            </c:ext>
          </c:extLst>
        </c:ser>
        <c:ser>
          <c:idx val="4"/>
          <c:order val="1"/>
          <c:tx>
            <c:v>ab Hof standardisiert 2025</c:v>
          </c:tx>
          <c:spPr>
            <a:ln w="19050" cap="rnd">
              <a:solidFill>
                <a:srgbClr val="92D050"/>
              </a:solidFill>
              <a:round/>
            </a:ln>
            <a:effectLst/>
          </c:spPr>
          <c:marker>
            <c:symbol val="circle"/>
            <c:size val="2"/>
            <c:spPr>
              <a:solidFill>
                <a:srgbClr val="92D050"/>
              </a:solidFill>
              <a:ln w="9525">
                <a:solidFill>
                  <a:srgbClr val="92D050"/>
                </a:solidFill>
              </a:ln>
              <a:effectLst/>
            </c:spPr>
          </c:marker>
          <c:val>
            <c:numRef>
              <c:f>'0301445'!$E$25:$P$25</c:f>
              <c:numCache>
                <c:formatCode>0.00\ \ </c:formatCode>
                <c:ptCount val="12"/>
                <c:pt idx="0">
                  <c:v>52.987215433199999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96D-4CBF-B41B-466793F6092D}"/>
            </c:ext>
          </c:extLst>
        </c:ser>
        <c:ser>
          <c:idx val="0"/>
          <c:order val="2"/>
          <c:tx>
            <c:v>ab Hof tatsächlich 2024</c:v>
          </c:tx>
          <c:spPr>
            <a:ln w="19050" cap="rnd">
              <a:solidFill>
                <a:srgbClr val="FF0000"/>
              </a:solidFill>
              <a:prstDash val="sysDash"/>
              <a:round/>
            </a:ln>
            <a:effectLst/>
          </c:spPr>
          <c:marker>
            <c:symbol val="none"/>
          </c:marker>
          <c:val>
            <c:numRef>
              <c:f>'0301445'!$E$21:$P$21</c:f>
              <c:numCache>
                <c:formatCode>0.00\ \ </c:formatCode>
                <c:ptCount val="12"/>
                <c:pt idx="0">
                  <c:v>45.914062188800003</c:v>
                </c:pt>
                <c:pt idx="1">
                  <c:v>45.661077369399997</c:v>
                </c:pt>
                <c:pt idx="2">
                  <c:v>45.987113883500001</c:v>
                </c:pt>
                <c:pt idx="3">
                  <c:v>45.876985277899998</c:v>
                </c:pt>
                <c:pt idx="4">
                  <c:v>45.712044112800001</c:v>
                </c:pt>
                <c:pt idx="5">
                  <c:v>45.851309182800001</c:v>
                </c:pt>
                <c:pt idx="6">
                  <c:v>46.3746578676</c:v>
                </c:pt>
                <c:pt idx="7">
                  <c:v>47.460699591500003</c:v>
                </c:pt>
                <c:pt idx="8">
                  <c:v>49.571944366499999</c:v>
                </c:pt>
                <c:pt idx="9">
                  <c:v>52.711141963999999</c:v>
                </c:pt>
                <c:pt idx="10">
                  <c:v>54.649539471300002</c:v>
                </c:pt>
                <c:pt idx="11">
                  <c:v>55.556388836499998</c:v>
                </c:pt>
              </c:numCache>
            </c:numRef>
          </c:val>
          <c:smooth val="0"/>
          <c:extLst>
            <c:ext xmlns:c16="http://schemas.microsoft.com/office/drawing/2014/chart" uri="{C3380CC4-5D6E-409C-BE32-E72D297353CC}">
              <c16:uniqueId val="{00000002-B96D-4CBF-B41B-466793F6092D}"/>
            </c:ext>
          </c:extLst>
        </c:ser>
        <c:ser>
          <c:idx val="3"/>
          <c:order val="3"/>
          <c:tx>
            <c:v>ab Hof standardisiert 2024</c:v>
          </c:tx>
          <c:spPr>
            <a:ln w="19050" cap="rnd">
              <a:solidFill>
                <a:srgbClr val="92D050"/>
              </a:solidFill>
              <a:prstDash val="sysDash"/>
              <a:round/>
            </a:ln>
            <a:effectLst/>
          </c:spPr>
          <c:marker>
            <c:symbol val="none"/>
          </c:marker>
          <c:val>
            <c:numRef>
              <c:f>'0301445'!$E$24:$P$24</c:f>
              <c:numCache>
                <c:formatCode>0.00\ \ </c:formatCode>
                <c:ptCount val="12"/>
                <c:pt idx="0">
                  <c:v>44.481201681199998</c:v>
                </c:pt>
                <c:pt idx="1">
                  <c:v>44.737593170799997</c:v>
                </c:pt>
                <c:pt idx="2">
                  <c:v>45.1866897576</c:v>
                </c:pt>
                <c:pt idx="3">
                  <c:v>45.298764361899998</c:v>
                </c:pt>
                <c:pt idx="4">
                  <c:v>45.5923854037</c:v>
                </c:pt>
                <c:pt idx="5">
                  <c:v>46.0138043448</c:v>
                </c:pt>
                <c:pt idx="6">
                  <c:v>46.758509000099998</c:v>
                </c:pt>
                <c:pt idx="7">
                  <c:v>47.7437980909</c:v>
                </c:pt>
                <c:pt idx="8">
                  <c:v>49.138561645099998</c:v>
                </c:pt>
                <c:pt idx="9">
                  <c:v>51.267543895800003</c:v>
                </c:pt>
                <c:pt idx="10">
                  <c:v>52.790128352399996</c:v>
                </c:pt>
                <c:pt idx="11">
                  <c:v>53.785499073499999</c:v>
                </c:pt>
              </c:numCache>
            </c:numRef>
          </c:val>
          <c:smooth val="0"/>
          <c:extLst>
            <c:ext xmlns:c16="http://schemas.microsoft.com/office/drawing/2014/chart" uri="{C3380CC4-5D6E-409C-BE32-E72D297353CC}">
              <c16:uniqueId val="{00000003-B96D-4CBF-B41B-466793F6092D}"/>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FF0000"/>
              </a:solidFill>
              <a:round/>
            </a:ln>
            <a:effectLst/>
          </c:spPr>
          <c:marker>
            <c:symbol val="circle"/>
            <c:size val="2"/>
            <c:spPr>
              <a:solidFill>
                <a:srgbClr val="FF0000"/>
              </a:solidFill>
              <a:ln w="9525">
                <a:solidFill>
                  <a:srgbClr val="FF0000"/>
                </a:solidFill>
              </a:ln>
              <a:effectLst/>
            </c:spPr>
          </c:marker>
          <c:val>
            <c:numRef>
              <c:f>'0301445'!$E$22:$P$22</c:f>
              <c:numCache>
                <c:formatCode>0.00\ \ </c:formatCode>
                <c:ptCount val="12"/>
                <c:pt idx="0">
                  <c:v>54.608574526699996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8EC-4B0B-B936-EEA5F247B895}"/>
            </c:ext>
          </c:extLst>
        </c:ser>
        <c:ser>
          <c:idx val="4"/>
          <c:order val="1"/>
          <c:tx>
            <c:v>ab Hof standardisiert 2025</c:v>
          </c:tx>
          <c:spPr>
            <a:ln w="19050" cap="rnd">
              <a:solidFill>
                <a:srgbClr val="92D050"/>
              </a:solidFill>
              <a:round/>
            </a:ln>
            <a:effectLst/>
          </c:spPr>
          <c:marker>
            <c:symbol val="circle"/>
            <c:size val="2"/>
            <c:spPr>
              <a:solidFill>
                <a:srgbClr val="92D050"/>
              </a:solidFill>
              <a:ln w="9525">
                <a:solidFill>
                  <a:srgbClr val="92D050"/>
                </a:solidFill>
              </a:ln>
              <a:effectLst/>
            </c:spPr>
          </c:marker>
          <c:val>
            <c:numRef>
              <c:f>'0301445'!$E$25:$P$25</c:f>
              <c:numCache>
                <c:formatCode>0.00\ \ </c:formatCode>
                <c:ptCount val="12"/>
                <c:pt idx="0">
                  <c:v>52.987215433199999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8EC-4B0B-B936-EEA5F247B895}"/>
            </c:ext>
          </c:extLst>
        </c:ser>
        <c:ser>
          <c:idx val="0"/>
          <c:order val="2"/>
          <c:tx>
            <c:v>ab Hof tatsächlich 2024</c:v>
          </c:tx>
          <c:spPr>
            <a:ln w="19050" cap="rnd">
              <a:solidFill>
                <a:srgbClr val="FF0000"/>
              </a:solidFill>
              <a:prstDash val="sysDash"/>
              <a:round/>
            </a:ln>
            <a:effectLst/>
          </c:spPr>
          <c:marker>
            <c:symbol val="none"/>
          </c:marker>
          <c:val>
            <c:numRef>
              <c:f>'0301445'!$E$21:$P$21</c:f>
              <c:numCache>
                <c:formatCode>0.00\ \ </c:formatCode>
                <c:ptCount val="12"/>
                <c:pt idx="0">
                  <c:v>45.914062188800003</c:v>
                </c:pt>
                <c:pt idx="1">
                  <c:v>45.661077369399997</c:v>
                </c:pt>
                <c:pt idx="2">
                  <c:v>45.987113883500001</c:v>
                </c:pt>
                <c:pt idx="3">
                  <c:v>45.876985277899998</c:v>
                </c:pt>
                <c:pt idx="4">
                  <c:v>45.712044112800001</c:v>
                </c:pt>
                <c:pt idx="5">
                  <c:v>45.851309182800001</c:v>
                </c:pt>
                <c:pt idx="6">
                  <c:v>46.3746578676</c:v>
                </c:pt>
                <c:pt idx="7">
                  <c:v>47.460699591500003</c:v>
                </c:pt>
                <c:pt idx="8">
                  <c:v>49.571944366499999</c:v>
                </c:pt>
                <c:pt idx="9">
                  <c:v>52.711141963999999</c:v>
                </c:pt>
                <c:pt idx="10">
                  <c:v>54.649539471300002</c:v>
                </c:pt>
                <c:pt idx="11">
                  <c:v>55.556388836499998</c:v>
                </c:pt>
              </c:numCache>
            </c:numRef>
          </c:val>
          <c:smooth val="0"/>
          <c:extLst>
            <c:ext xmlns:c16="http://schemas.microsoft.com/office/drawing/2014/chart" uri="{C3380CC4-5D6E-409C-BE32-E72D297353CC}">
              <c16:uniqueId val="{00000002-38EC-4B0B-B936-EEA5F247B895}"/>
            </c:ext>
          </c:extLst>
        </c:ser>
        <c:ser>
          <c:idx val="3"/>
          <c:order val="3"/>
          <c:tx>
            <c:v>ab Hof standardisiert 2024</c:v>
          </c:tx>
          <c:spPr>
            <a:ln w="19050" cap="rnd">
              <a:solidFill>
                <a:srgbClr val="92D050"/>
              </a:solidFill>
              <a:prstDash val="sysDash"/>
              <a:round/>
            </a:ln>
            <a:effectLst/>
          </c:spPr>
          <c:marker>
            <c:symbol val="none"/>
          </c:marker>
          <c:val>
            <c:numRef>
              <c:f>'0301445'!$E$24:$P$24</c:f>
              <c:numCache>
                <c:formatCode>0.00\ \ </c:formatCode>
                <c:ptCount val="12"/>
                <c:pt idx="0">
                  <c:v>44.481201681199998</c:v>
                </c:pt>
                <c:pt idx="1">
                  <c:v>44.737593170799997</c:v>
                </c:pt>
                <c:pt idx="2">
                  <c:v>45.1866897576</c:v>
                </c:pt>
                <c:pt idx="3">
                  <c:v>45.298764361899998</c:v>
                </c:pt>
                <c:pt idx="4">
                  <c:v>45.5923854037</c:v>
                </c:pt>
                <c:pt idx="5">
                  <c:v>46.0138043448</c:v>
                </c:pt>
                <c:pt idx="6">
                  <c:v>46.758509000099998</c:v>
                </c:pt>
                <c:pt idx="7">
                  <c:v>47.7437980909</c:v>
                </c:pt>
                <c:pt idx="8">
                  <c:v>49.138561645099998</c:v>
                </c:pt>
                <c:pt idx="9">
                  <c:v>51.267543895800003</c:v>
                </c:pt>
                <c:pt idx="10">
                  <c:v>52.790128352399996</c:v>
                </c:pt>
                <c:pt idx="11">
                  <c:v>53.785499073499999</c:v>
                </c:pt>
              </c:numCache>
            </c:numRef>
          </c:val>
          <c:smooth val="0"/>
          <c:extLst>
            <c:ext xmlns:c16="http://schemas.microsoft.com/office/drawing/2014/chart" uri="{C3380CC4-5D6E-409C-BE32-E72D297353CC}">
              <c16:uniqueId val="{00000003-38EC-4B0B-B936-EEA5F247B89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2025</c:v>
          </c:tx>
          <c:spPr>
            <a:ln w="19050" cap="rnd">
              <a:solidFill>
                <a:srgbClr val="00B050"/>
              </a:solidFill>
              <a:round/>
            </a:ln>
            <a:effectLst/>
          </c:spPr>
          <c:marker>
            <c:symbol val="none"/>
          </c:marker>
          <c:dPt>
            <c:idx val="0"/>
            <c:marker>
              <c:symbol val="circle"/>
              <c:size val="2"/>
              <c:spPr>
                <a:solidFill>
                  <a:srgbClr val="00B050"/>
                </a:solidFill>
                <a:ln w="9525">
                  <a:solidFill>
                    <a:srgbClr val="00B050"/>
                  </a:solidFill>
                </a:ln>
                <a:effectLst/>
              </c:spPr>
            </c:marker>
            <c:bubble3D val="0"/>
            <c:extLst>
              <c:ext xmlns:c16="http://schemas.microsoft.com/office/drawing/2014/chart" uri="{C3380CC4-5D6E-409C-BE32-E72D297353CC}">
                <c16:uniqueId val="{00000000-0166-4904-B5C4-D6E90E5FC561}"/>
              </c:ext>
            </c:extLst>
          </c:dPt>
          <c:val>
            <c:numRef>
              <c:f>'0301450'!$F$18:$Q$18</c:f>
              <c:numCache>
                <c:formatCode>0.00\ \ </c:formatCode>
                <c:ptCount val="12"/>
                <c:pt idx="0">
                  <c:v>96.011529422099997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166-4904-B5C4-D6E90E5FC561}"/>
            </c:ext>
          </c:extLst>
        </c:ser>
        <c:ser>
          <c:idx val="0"/>
          <c:order val="1"/>
          <c:tx>
            <c:v>ab Hof tatsächlich 2024</c:v>
          </c:tx>
          <c:spPr>
            <a:ln w="19050" cap="rnd">
              <a:solidFill>
                <a:srgbClr val="FF0000"/>
              </a:solidFill>
              <a:prstDash val="solid"/>
              <a:round/>
            </a:ln>
            <a:effectLst/>
          </c:spPr>
          <c:marker>
            <c:symbol val="none"/>
          </c:marker>
          <c:val>
            <c:numRef>
              <c:f>'0301450'!$F$17:$Q$17</c:f>
              <c:numCache>
                <c:formatCode>0.00\ \ </c:formatCode>
                <c:ptCount val="12"/>
                <c:pt idx="0">
                  <c:v>83.189782006800002</c:v>
                </c:pt>
                <c:pt idx="1">
                  <c:v>79.659757807000005</c:v>
                </c:pt>
                <c:pt idx="2">
                  <c:v>76.250934040000004</c:v>
                </c:pt>
                <c:pt idx="3">
                  <c:v>74.567888152799995</c:v>
                </c:pt>
                <c:pt idx="4">
                  <c:v>71.709034487899999</c:v>
                </c:pt>
                <c:pt idx="5">
                  <c:v>73.569737399999994</c:v>
                </c:pt>
                <c:pt idx="6">
                  <c:v>73.373070741199996</c:v>
                </c:pt>
                <c:pt idx="7">
                  <c:v>73.539641317299996</c:v>
                </c:pt>
                <c:pt idx="8">
                  <c:v>79.239441098399993</c:v>
                </c:pt>
                <c:pt idx="9">
                  <c:v>83.052334230900001</c:v>
                </c:pt>
                <c:pt idx="10">
                  <c:v>87.820627426100003</c:v>
                </c:pt>
                <c:pt idx="11">
                  <c:v>86.7970605525</c:v>
                </c:pt>
              </c:numCache>
            </c:numRef>
          </c:val>
          <c:smooth val="0"/>
          <c:extLst>
            <c:ext xmlns:c16="http://schemas.microsoft.com/office/drawing/2014/chart" uri="{C3380CC4-5D6E-409C-BE32-E72D297353CC}">
              <c16:uniqueId val="{00000002-0166-4904-B5C4-D6E90E5FC561}"/>
            </c:ext>
          </c:extLst>
        </c:ser>
        <c:dLbls>
          <c:showLegendKey val="0"/>
          <c:showVal val="0"/>
          <c:showCatName val="0"/>
          <c:showSerName val="0"/>
          <c:showPercent val="0"/>
          <c:showBubbleSize val="0"/>
        </c:dLbls>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2"/>
        <c:minorUnit val="1"/>
      </c:valAx>
      <c:spPr>
        <a:noFill/>
        <a:ln>
          <a:noFill/>
        </a:ln>
        <a:effectLst/>
      </c:spPr>
    </c:plotArea>
    <c:legend>
      <c:legendPos val="r"/>
      <c:layout>
        <c:manualLayout>
          <c:xMode val="edge"/>
          <c:yMode val="edge"/>
          <c:x val="0.69246095765232352"/>
          <c:y val="0.35240913514365674"/>
          <c:w val="0.30387952425972647"/>
          <c:h val="0.263492970367797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6="http://schemas.microsoft.com/office/drawing/2014/chart" uri="{C3380CC4-5D6E-409C-BE32-E72D297353CC}">
              <c16:uniqueId val="{00000000-93D0-4458-80DC-02E1D47B9049}"/>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6="http://schemas.microsoft.com/office/drawing/2014/chart" uri="{C3380CC4-5D6E-409C-BE32-E72D297353CC}">
              <c16:uniqueId val="{00000001-93D0-4458-80DC-02E1D47B9049}"/>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606.43799999999999</c:v>
                </c:pt>
                <c:pt idx="4">
                  <c:v>724.38199999999995</c:v>
                </c:pt>
                <c:pt idx="5">
                  <c:v>645.16499999999996</c:v>
                </c:pt>
                <c:pt idx="6">
                  <c:v>624.57799999999997</c:v>
                </c:pt>
              </c:numCache>
            </c:numRef>
          </c:val>
          <c:smooth val="0"/>
          <c:extLst>
            <c:ext xmlns:c16="http://schemas.microsoft.com/office/drawing/2014/chart" uri="{C3380CC4-5D6E-409C-BE32-E72D297353CC}">
              <c16:uniqueId val="{00000002-93D0-4458-80DC-02E1D47B9049}"/>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6="http://schemas.microsoft.com/office/drawing/2014/chart" uri="{C3380CC4-5D6E-409C-BE32-E72D297353CC}">
              <c16:uniqueId val="{00000003-93D0-4458-80DC-02E1D47B9049}"/>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6="http://schemas.microsoft.com/office/drawing/2014/chart" uri="{C3380CC4-5D6E-409C-BE32-E72D297353CC}">
              <c16:uniqueId val="{00000004-93D0-4458-80DC-02E1D47B9049}"/>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429.81700000000001</c:v>
                </c:pt>
                <c:pt idx="1">
                  <c:v>642.61199999999997</c:v>
                </c:pt>
                <c:pt idx="2">
                  <c:v>89.846999999999994</c:v>
                </c:pt>
                <c:pt idx="3">
                  <c:v>63.73</c:v>
                </c:pt>
                <c:pt idx="4">
                  <c:v>58.991</c:v>
                </c:pt>
                <c:pt idx="5">
                  <c:v>52.585000000000001</c:v>
                </c:pt>
                <c:pt idx="6">
                  <c:v>50.375</c:v>
                </c:pt>
              </c:numCache>
            </c:numRef>
          </c:val>
          <c:smooth val="0"/>
          <c:extLst>
            <c:ext xmlns:c16="http://schemas.microsoft.com/office/drawing/2014/chart" uri="{C3380CC4-5D6E-409C-BE32-E72D297353CC}">
              <c16:uniqueId val="{00000005-93D0-4458-80DC-02E1D47B9049}"/>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6="http://schemas.microsoft.com/office/drawing/2014/chart" uri="{C3380CC4-5D6E-409C-BE32-E72D297353CC}">
              <c16:uniqueId val="{00000006-93D0-4458-80DC-02E1D47B9049}"/>
            </c:ext>
          </c:extLst>
        </c:ser>
        <c:ser>
          <c:idx val="23"/>
          <c:order val="7"/>
          <c:tx>
            <c:strRef>
              <c:f>'0201060'!$A$21</c:f>
              <c:strCache>
                <c:ptCount val="1"/>
                <c:pt idx="0">
                  <c:v>2023/2024</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6="http://schemas.microsoft.com/office/drawing/2014/chart" uri="{C3380CC4-5D6E-409C-BE32-E72D297353CC}">
              <c16:uniqueId val="{00000007-93D0-4458-80DC-02E1D47B9049}"/>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2608.998</c:v>
                </c:pt>
                <c:pt idx="1">
                  <c:v>391.322</c:v>
                </c:pt>
                <c:pt idx="2">
                  <c:v>164.11699999999999</c:v>
                </c:pt>
                <c:pt idx="3">
                  <c:v>140.17400000000001</c:v>
                </c:pt>
                <c:pt idx="4">
                  <c:v>179.38399999999999</c:v>
                </c:pt>
                <c:pt idx="5">
                  <c:v>164.78399999999999</c:v>
                </c:pt>
                <c:pt idx="6">
                  <c:v>285.81900000000002</c:v>
                </c:pt>
              </c:numCache>
            </c:numRef>
          </c:val>
          <c:smooth val="0"/>
          <c:extLst>
            <c:ext xmlns:c16="http://schemas.microsoft.com/office/drawing/2014/chart" uri="{C3380CC4-5D6E-409C-BE32-E72D297353CC}">
              <c16:uniqueId val="{00000008-93D0-4458-80DC-02E1D47B9049}"/>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6="http://schemas.microsoft.com/office/drawing/2014/chart" uri="{C3380CC4-5D6E-409C-BE32-E72D297353CC}">
              <c16:uniqueId val="{00000009-93D0-4458-80DC-02E1D47B9049}"/>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6="http://schemas.microsoft.com/office/drawing/2014/chart" uri="{C3380CC4-5D6E-409C-BE32-E72D297353CC}">
              <c16:uniqueId val="{0000000A-93D0-4458-80DC-02E1D47B9049}"/>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30.181000000000001</c:v>
                </c:pt>
                <c:pt idx="1">
                  <c:v>26.805</c:v>
                </c:pt>
                <c:pt idx="2">
                  <c:v>130.17099999999999</c:v>
                </c:pt>
                <c:pt idx="3">
                  <c:v>931.31</c:v>
                </c:pt>
                <c:pt idx="4">
                  <c:v>531.69899999999996</c:v>
                </c:pt>
                <c:pt idx="5">
                  <c:v>99.207999999999998</c:v>
                </c:pt>
                <c:pt idx="6">
                  <c:v>45.871000000000002</c:v>
                </c:pt>
              </c:numCache>
            </c:numRef>
          </c:val>
          <c:smooth val="0"/>
          <c:extLst>
            <c:ext xmlns:c16="http://schemas.microsoft.com/office/drawing/2014/chart" uri="{C3380CC4-5D6E-409C-BE32-E72D297353CC}">
              <c16:uniqueId val="{0000000B-93D0-4458-80DC-02E1D47B9049}"/>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1503632892849953"/>
          <c:y val="0.77899039972507877"/>
          <c:w val="0.80536859821162399"/>
          <c:h val="0.132899737219849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'0201190'!$C$13:$C$14</c:f>
              <c:strCache>
                <c:ptCount val="2"/>
                <c:pt idx="0">
                  <c:v>Weichweizen</c:v>
                </c:pt>
                <c:pt idx="1">
                  <c:v>2023/2024</c:v>
                </c:pt>
              </c:strCache>
            </c:strRef>
          </c:tx>
          <c:spPr>
            <a:solidFill>
              <a:srgbClr val="92D050"/>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'0201190'!$C$15:$C$33</c15:sqref>
                  </c15:fullRef>
                </c:ext>
              </c:extLst>
              <c:f>('0201190'!$C$18:$C$20,'0201190'!$C$22:$C$24,'0201190'!$C$26:$C$28,'0201190'!$C$30:$C$32)</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0-2958-4BD5-A268-A98B82485E19}"/>
            </c:ext>
          </c:extLst>
        </c:ser>
        <c:ser>
          <c:idx val="2"/>
          <c:order val="2"/>
          <c:tx>
            <c:strRef>
              <c:f>'0201190'!$E$13:$E$14</c:f>
              <c:strCache>
                <c:ptCount val="2"/>
                <c:pt idx="0">
                  <c:v>Weichweizen</c:v>
                </c:pt>
                <c:pt idx="1">
                  <c:v>2024/2025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'0201190'!$E$15:$E$33</c15:sqref>
                  </c15:fullRef>
                </c:ext>
              </c:extLst>
              <c:f>('0201190'!$E$18:$E$20,'0201190'!$E$22:$E$24,'0201190'!$E$26:$E$28,'0201190'!$E$30:$E$32)</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3788.5851822000004</c:v>
                </c:pt>
              </c:numCache>
            </c:numRef>
          </c:val>
          <c:extLst>
            <c:ext xmlns:c16="http://schemas.microsoft.com/office/drawing/2014/chart" uri="{C3380CC4-5D6E-409C-BE32-E72D297353CC}">
              <c16:uniqueId val="{00000001-2958-4BD5-A268-A98B82485E19}"/>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'0201190'!$D$13:$D$14</c15:sqref>
                        </c15:formulaRef>
                      </c:ext>
                    </c:extLst>
                    <c:strCache>
                      <c:ptCount val="2"/>
                      <c:pt idx="0">
                        <c:v>Weichweizen</c:v>
                      </c:pt>
                      <c:pt idx="1">
                        <c:v>2023/2024</c:v>
                      </c:pt>
                    </c:strCache>
                  </c:strRef>
                </c:tx>
                <c:spPr>
                  <a:solidFill>
                    <a:schemeClr val="accent2"/>
                  </a:solidFill>
                  <a:ln>
                    <a:noFill/>
                  </a:ln>
                  <a:effectLst/>
                </c:spPr>
                <c:invertIfNegative val="0"/>
                <c:cat>
                  <c:strRef>
                    <c:extLst>
                      <c:ex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'0201190'!$D$15:$D$33</c15:sqref>
                        </c15:fullRef>
                        <c15:formulaRef>
                          <c15:sqref>('0201190'!$D$18:$D$20,'0201190'!$D$22:$D$24,'0201190'!$D$26:$D$28,'0201190'!$D$30:$D$32)</c15:sqref>
                        </c15:formulaRef>
                      </c:ext>
                    </c:extLst>
                    <c:numCache>
                      <c:formatCode>General</c:formatCode>
                      <c:ptCount val="12"/>
                    </c:numCache>
                  </c:numRef>
                </c:val>
                <c:extLst>
                  <c:ext xmlns:c16="http://schemas.microsoft.com/office/drawing/2014/chart" uri="{C3380CC4-5D6E-409C-BE32-E72D297353CC}">
                    <c16:uniqueId val="{00000002-2958-4BD5-A268-A98B82485E1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'0201190'!$F$13:$F$14</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'0201190'!$F$15:$F$33</c15:sqref>
                        </c15:fullRef>
                        <c15:formulaRef>
                          <c15:sqref>('0201190'!$F$18:$F$20,'0201190'!$F$22:$F$24,'0201190'!$F$26:$F$28,'0201190'!$F$30:$F$32)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2958-4BD5-A268-A98B82485E1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'0201190'!$G$13:$G$14</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'0201190'!$G$15:$G$33</c15:sqref>
                        </c15:fullRef>
                        <c15:formulaRef>
                          <c15:sqref>('0201190'!$G$18:$G$20,'0201190'!$G$22:$G$24,'0201190'!$G$26:$G$28,'0201190'!$G$30:$G$32)</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4-2958-4BD5-A268-A98B82485E1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'0201190'!$H$13:$H$14</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'0201190'!$H$15:$H$33</c15:sqref>
                        </c15:fullRef>
                        <c15:formulaRef>
                          <c15:sqref>('0201190'!$H$18:$H$20,'0201190'!$H$22:$H$24,'0201190'!$H$26:$H$28,'0201190'!$H$30:$H$32)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2958-4BD5-A268-A98B82485E1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'0201190'!$I$13:$I$14</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'0201190'!$I$15:$I$33</c15:sqref>
                        </c15:fullRef>
                        <c15:formulaRef>
                          <c15:sqref>('0201190'!$I$18:$I$20,'0201190'!$I$22:$I$24,'0201190'!$I$26:$I$28,'0201190'!$I$30:$I$32)</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numCache>
                  </c:numRef>
                </c:val>
                <c:extLst xmlns:c15="http://schemas.microsoft.com/office/drawing/2012/chart">
                  <c:ext xmlns:c16="http://schemas.microsoft.com/office/drawing/2014/chart" uri="{C3380CC4-5D6E-409C-BE32-E72D297353CC}">
                    <c16:uniqueId val="{00000006-2958-4BD5-A268-A98B82485E1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'0201190'!$J$13:$J$14</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'0201190'!$J$15:$J$33</c15:sqref>
                        </c15:fullRef>
                        <c15:formulaRef>
                          <c15:sqref>('0201190'!$J$18:$J$20,'0201190'!$J$22:$J$24,'0201190'!$J$26:$J$28,'0201190'!$J$30:$J$32)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2958-4BD5-A268-A98B82485E1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'0201190'!$K$13:$K$14</c15:sqref>
                        </c15:formulaRef>
                      </c:ext>
                    </c:extLst>
                    <c:strCache>
                      <c:ptCount val="2"/>
                      <c:pt idx="0">
                        <c:v>Roggen</c:v>
                      </c:pt>
                      <c:pt idx="1">
                        <c:v>2023/2024</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'0201190'!$K$15:$K$33</c15:sqref>
                        </c15:fullRef>
                        <c15:formulaRef>
                          <c15:sqref>('0201190'!$K$18:$K$20,'0201190'!$K$22:$K$24,'0201190'!$K$26:$K$28,'0201190'!$K$30:$K$32)</c15:sqref>
                        </c15:formulaRef>
                      </c:ext>
                    </c:extLst>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xmlns:c15="http://schemas.microsoft.com/office/drawing/2012/chart">
                  <c:ext xmlns:c16="http://schemas.microsoft.com/office/drawing/2014/chart" uri="{C3380CC4-5D6E-409C-BE32-E72D297353CC}">
                    <c16:uniqueId val="{00000008-2958-4BD5-A268-A98B82485E1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'0201190'!$L$13:$L$14</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'0201190'!$L$15:$L$33</c15:sqref>
                        </c15:fullRef>
                        <c15:formulaRef>
                          <c15:sqref>('0201190'!$L$18:$L$20,'0201190'!$L$22:$L$24,'0201190'!$L$26:$L$28,'0201190'!$L$30:$L$32)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2958-4BD5-A268-A98B82485E1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'0201190'!$M$13:$M$14</c15:sqref>
                        </c15:formulaRef>
                      </c:ext>
                    </c:extLst>
                    <c:strCache>
                      <c:ptCount val="2"/>
                      <c:pt idx="0">
                        <c:v>Roggen</c:v>
                      </c:pt>
                      <c:pt idx="1">
                        <c:v>2024/2025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'0201190'!$M$15:$M$33</c15:sqref>
                        </c15:fullRef>
                        <c15:formulaRef>
                          <c15:sqref>('0201190'!$M$18:$M$20,'0201190'!$M$22:$M$24,'0201190'!$M$26:$M$28,'0201190'!$M$30:$M$32)</c15:sqref>
                        </c15:formulaRef>
                      </c:ext>
                    </c:extLst>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727.06695000000002</c:v>
                      </c:pt>
                    </c:numCache>
                  </c:numRef>
                </c:val>
                <c:extLst xmlns:c15="http://schemas.microsoft.com/office/drawing/2012/chart">
                  <c:ext xmlns:c16="http://schemas.microsoft.com/office/drawing/2014/chart" uri="{C3380CC4-5D6E-409C-BE32-E72D297353CC}">
                    <c16:uniqueId val="{0000000A-2958-4BD5-A268-A98B82485E1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'0201190'!$N$13:$N$14</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'0201190'!$N$15:$N$33</c15:sqref>
                        </c15:fullRef>
                        <c15:formulaRef>
                          <c15:sqref>('0201190'!$N$18:$N$20,'0201190'!$N$22:$N$24,'0201190'!$N$26:$N$28,'0201190'!$N$30:$N$32)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2958-4BD5-A268-A98B82485E19}"/>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'0201190'!$O$13:$O$14</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'0201190'!$O$15:$O$33</c15:sqref>
                        </c15:fullRef>
                        <c15:formulaRef>
                          <c15:sqref>('0201190'!$O$18:$O$20,'0201190'!$O$22:$O$24,'0201190'!$O$26:$O$28,'0201190'!$O$30:$O$32)</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2958-4BD5-A268-A98B82485E1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'0201190'!$P$13:$P$14</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'0201190'!$P$15:$P$33</c15:sqref>
                        </c15:fullRef>
                        <c15:formulaRef>
                          <c15:sqref>('0201190'!$P$18:$P$20,'0201190'!$P$22:$P$24,'0201190'!$P$26:$P$28,'0201190'!$P$30:$P$32)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2958-4BD5-A268-A98B82485E1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'0201190'!$Q$13:$Q$14</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'0201190'!$Q$15:$Q$33</c15:sqref>
                        </c15:fullRef>
                        <c15:formulaRef>
                          <c15:sqref>('0201190'!$Q$18:$Q$20,'0201190'!$Q$22:$Q$24,'0201190'!$Q$26:$Q$28,'0201190'!$Q$30:$Q$32)</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3299.337</c:v>
                      </c:pt>
                    </c:numCache>
                  </c:numRef>
                </c:val>
                <c:extLst xmlns:c15="http://schemas.microsoft.com/office/drawing/2012/chart">
                  <c:ext xmlns:c16="http://schemas.microsoft.com/office/drawing/2014/chart" uri="{C3380CC4-5D6E-409C-BE32-E72D297353CC}">
                    <c16:uniqueId val="{0000000E-2958-4BD5-A268-A98B82485E1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'0201190'!$R$13:$R$14</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'0201190'!$R$15:$R$33</c15:sqref>
                        </c15:fullRef>
                        <c15:formulaRef>
                          <c15:sqref>('0201190'!$R$18:$R$20,'0201190'!$R$22:$R$24,'0201190'!$R$26:$R$28,'0201190'!$R$30:$R$32)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2958-4BD5-A268-A98B82485E1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'0201190'!$S$13:$S$14</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'0201190'!$S$15:$S$33</c15:sqref>
                        </c15:fullRef>
                        <c15:formulaRef>
                          <c15:sqref>('0201190'!$S$18:$S$20,'0201190'!$S$22:$S$24,'0201190'!$S$26:$S$28,'0201190'!$S$30:$S$32)</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2958-4BD5-A268-A98B82485E19}"/>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'0201190'!$T$13:$T$14</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'0201190'!$T$15:$T$33</c15:sqref>
                        </c15:fullRef>
                        <c15:formulaRef>
                          <c15:sqref>('0201190'!$T$18:$T$20,'0201190'!$T$22:$T$24,'0201190'!$T$26:$T$28,'0201190'!$T$30:$T$32)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2958-4BD5-A268-A98B82485E19}"/>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'0201190'!$U$13:$U$14</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'0201190'!$U$15:$U$33</c15:sqref>
                        </c15:fullRef>
                        <c15:formulaRef>
                          <c15:sqref>('0201190'!$U$18:$U$20,'0201190'!$U$22:$U$24,'0201190'!$U$26:$U$28,'0201190'!$U$30:$U$32)</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7960.1923322000002</c:v>
                      </c:pt>
                    </c:numCache>
                  </c:numRef>
                </c:val>
                <c:extLst xmlns:c15="http://schemas.microsoft.com/office/drawing/2012/chart">
                  <c:ext xmlns:c16="http://schemas.microsoft.com/office/drawing/2014/chart" uri="{C3380CC4-5D6E-409C-BE32-E72D297353CC}">
                    <c16:uniqueId val="{00000012-2958-4BD5-A268-A98B82485E19}"/>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'0201190'!$K$13:$K$14</c:f>
              <c:strCache>
                <c:ptCount val="2"/>
                <c:pt idx="0">
                  <c:v>Roggen</c:v>
                </c:pt>
                <c:pt idx="1">
                  <c:v>2023/2024</c:v>
                </c:pt>
              </c:strCache>
            </c:strRef>
          </c:tx>
          <c:spPr>
            <a:solidFill>
              <a:srgbClr val="00B0F0"/>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'0201190'!$K$15:$K$33</c15:sqref>
                  </c15:fullRef>
                </c:ext>
              </c:extLst>
              <c:f>('0201190'!$K$18:$K$20,'0201190'!$K$22:$K$24,'0201190'!$K$26:$K$28,'0201190'!$K$30:$K$32)</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c:ext xmlns:c16="http://schemas.microsoft.com/office/drawing/2014/chart" uri="{C3380CC4-5D6E-409C-BE32-E72D297353CC}">
              <c16:uniqueId val="{00000000-5079-4B54-AC7A-5E2B5B13C577}"/>
            </c:ext>
          </c:extLst>
        </c:ser>
        <c:ser>
          <c:idx val="10"/>
          <c:order val="10"/>
          <c:tx>
            <c:strRef>
              <c:f>'0201190'!$M$13:$M$14</c:f>
              <c:strCache>
                <c:ptCount val="2"/>
                <c:pt idx="0">
                  <c:v>Roggen</c:v>
                </c:pt>
                <c:pt idx="1">
                  <c:v>2024/2025</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'0201190'!$M$15:$M$33</c15:sqref>
                  </c15:fullRef>
                </c:ext>
              </c:extLst>
              <c:f>('0201190'!$M$18:$M$20,'0201190'!$M$22:$M$24,'0201190'!$M$26:$M$28,'0201190'!$M$30:$M$32)</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727.06695000000002</c:v>
                </c:pt>
              </c:numCache>
            </c:numRef>
          </c:val>
          <c:extLst>
            <c:ext xmlns:c16="http://schemas.microsoft.com/office/drawing/2014/chart" uri="{C3380CC4-5D6E-409C-BE32-E72D297353CC}">
              <c16:uniqueId val="{00000001-5079-4B54-AC7A-5E2B5B13C577}"/>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'0201190'!$C$13:$C$14</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'0201190'!$C$15:$C$33</c15:sqref>
                        </c15:fullRef>
                        <c15:formulaRef>
                          <c15:sqref>('0201190'!$C$18:$C$20,'0201190'!$C$22:$C$24,'0201190'!$C$26:$C$28,'0201190'!$C$30:$C$32)</c15:sqref>
                        </c15:formulaRef>
                      </c:ext>
                    </c:extLst>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2-5079-4B54-AC7A-5E2B5B13C57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'0201190'!$D$13:$D$14</c15:sqref>
                        </c15:formulaRef>
                      </c:ext>
                    </c:extLst>
                    <c:strCache>
                      <c:ptCount val="2"/>
                      <c:pt idx="0">
                        <c:v>Weichweizen</c:v>
                      </c:pt>
                      <c:pt idx="1">
                        <c:v>2023/2024</c:v>
                      </c:pt>
                    </c:strCache>
                  </c:strRef>
                </c:tx>
                <c:spPr>
                  <a:solidFill>
                    <a:schemeClr val="accent2"/>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'0201190'!$D$15:$D$33</c15:sqref>
                        </c15:fullRef>
                        <c15:formulaRef>
                          <c15:sqref>('0201190'!$D$18:$D$20,'0201190'!$D$22:$D$24,'0201190'!$D$26:$D$28,'0201190'!$D$30:$D$32)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5079-4B54-AC7A-5E2B5B13C57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'0201190'!$E$13:$E$14</c15:sqref>
                        </c15:formulaRef>
                      </c:ext>
                    </c:extLst>
                    <c:strCache>
                      <c:ptCount val="2"/>
                      <c:pt idx="0">
                        <c:v>Weichweizen</c:v>
                      </c:pt>
                      <c:pt idx="1">
                        <c:v>2024/2025</c:v>
                      </c:pt>
                    </c:strCache>
                  </c:strRef>
                </c:tx>
                <c:spPr>
                  <a:solidFill>
                    <a:schemeClr val="accent3"/>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'0201190'!$E$15:$E$33</c15:sqref>
                        </c15:fullRef>
                        <c15:formulaRef>
                          <c15:sqref>('0201190'!$E$18:$E$20,'0201190'!$E$22:$E$24,'0201190'!$E$26:$E$28,'0201190'!$E$30:$E$32)</c15:sqref>
                        </c15:formulaRef>
                      </c:ext>
                    </c:extLst>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3788.5851822000004</c:v>
                      </c:pt>
                    </c:numCache>
                  </c:numRef>
                </c:val>
                <c:extLst xmlns:c15="http://schemas.microsoft.com/office/drawing/2012/chart">
                  <c:ext xmlns:c16="http://schemas.microsoft.com/office/drawing/2014/chart" uri="{C3380CC4-5D6E-409C-BE32-E72D297353CC}">
                    <c16:uniqueId val="{00000004-5079-4B54-AC7A-5E2B5B13C57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'0201190'!$F$13:$F$14</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'0201190'!$F$15:$F$33</c15:sqref>
                        </c15:fullRef>
                        <c15:formulaRef>
                          <c15:sqref>('0201190'!$F$18:$F$20,'0201190'!$F$22:$F$24,'0201190'!$F$26:$F$28,'0201190'!$F$30:$F$32)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5079-4B54-AC7A-5E2B5B13C57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'0201190'!$G$13:$G$14</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'0201190'!$G$15:$G$33</c15:sqref>
                        </c15:fullRef>
                        <c15:formulaRef>
                          <c15:sqref>('0201190'!$G$18:$G$20,'0201190'!$G$22:$G$24,'0201190'!$G$26:$G$28,'0201190'!$G$30:$G$32)</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6-5079-4B54-AC7A-5E2B5B13C57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'0201190'!$H$13:$H$14</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'0201190'!$H$15:$H$33</c15:sqref>
                        </c15:fullRef>
                        <c15:formulaRef>
                          <c15:sqref>('0201190'!$H$18:$H$20,'0201190'!$H$22:$H$24,'0201190'!$H$26:$H$28,'0201190'!$H$30:$H$32)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5079-4B54-AC7A-5E2B5B13C57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'0201190'!$I$13:$I$14</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'0201190'!$I$15:$I$33</c15:sqref>
                        </c15:fullRef>
                        <c15:formulaRef>
                          <c15:sqref>('0201190'!$I$18:$I$20,'0201190'!$I$22:$I$24,'0201190'!$I$26:$I$28,'0201190'!$I$30:$I$32)</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numCache>
                  </c:numRef>
                </c:val>
                <c:extLst xmlns:c15="http://schemas.microsoft.com/office/drawing/2012/chart">
                  <c:ext xmlns:c16="http://schemas.microsoft.com/office/drawing/2014/chart" uri="{C3380CC4-5D6E-409C-BE32-E72D297353CC}">
                    <c16:uniqueId val="{00000008-5079-4B54-AC7A-5E2B5B13C57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'0201190'!$J$13:$J$14</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'0201190'!$J$15:$J$33</c15:sqref>
                        </c15:fullRef>
                        <c15:formulaRef>
                          <c15:sqref>('0201190'!$J$18:$J$20,'0201190'!$J$22:$J$24,'0201190'!$J$26:$J$28,'0201190'!$J$30:$J$32)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5079-4B54-AC7A-5E2B5B13C57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'0201190'!$L$13:$L$14</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'0201190'!$L$15:$L$33</c15:sqref>
                        </c15:fullRef>
                        <c15:formulaRef>
                          <c15:sqref>('0201190'!$L$18:$L$20,'0201190'!$L$22:$L$24,'0201190'!$L$26:$L$28,'0201190'!$L$30:$L$32)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5079-4B54-AC7A-5E2B5B13C57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'0201190'!$N$13:$N$14</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'0201190'!$N$15:$N$33</c15:sqref>
                        </c15:fullRef>
                        <c15:formulaRef>
                          <c15:sqref>('0201190'!$N$18:$N$20,'0201190'!$N$22:$N$24,'0201190'!$N$26:$N$28,'0201190'!$N$30:$N$32)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5079-4B54-AC7A-5E2B5B13C57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'0201190'!$O$13:$O$14</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'0201190'!$O$15:$O$33</c15:sqref>
                        </c15:fullRef>
                        <c15:formulaRef>
                          <c15:sqref>('0201190'!$O$18:$O$20,'0201190'!$O$22:$O$24,'0201190'!$O$26:$O$28,'0201190'!$O$30:$O$32)</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5079-4B54-AC7A-5E2B5B13C57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'0201190'!$P$13:$P$14</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'0201190'!$P$15:$P$33</c15:sqref>
                        </c15:fullRef>
                        <c15:formulaRef>
                          <c15:sqref>('0201190'!$P$18:$P$20,'0201190'!$P$22:$P$24,'0201190'!$P$26:$P$28,'0201190'!$P$30:$P$32)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5079-4B54-AC7A-5E2B5B13C57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'0201190'!$Q$13:$Q$14</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'0201190'!$Q$15:$Q$33</c15:sqref>
                        </c15:fullRef>
                        <c15:formulaRef>
                          <c15:sqref>('0201190'!$Q$18:$Q$20,'0201190'!$Q$22:$Q$24,'0201190'!$Q$26:$Q$28,'0201190'!$Q$30:$Q$32)</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3299.337</c:v>
                      </c:pt>
                    </c:numCache>
                  </c:numRef>
                </c:val>
                <c:extLst xmlns:c15="http://schemas.microsoft.com/office/drawing/2012/chart">
                  <c:ext xmlns:c16="http://schemas.microsoft.com/office/drawing/2014/chart" uri="{C3380CC4-5D6E-409C-BE32-E72D297353CC}">
                    <c16:uniqueId val="{0000000E-5079-4B54-AC7A-5E2B5B13C57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'0201190'!$R$13:$R$14</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'0201190'!$R$15:$R$33</c15:sqref>
                        </c15:fullRef>
                        <c15:formulaRef>
                          <c15:sqref>('0201190'!$R$18:$R$20,'0201190'!$R$22:$R$24,'0201190'!$R$26:$R$28,'0201190'!$R$30:$R$32)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5079-4B54-AC7A-5E2B5B13C57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'0201190'!$S$13:$S$14</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'0201190'!$S$15:$S$33</c15:sqref>
                        </c15:fullRef>
                        <c15:formulaRef>
                          <c15:sqref>('0201190'!$S$18:$S$20,'0201190'!$S$22:$S$24,'0201190'!$S$26:$S$28,'0201190'!$S$30:$S$32)</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5079-4B54-AC7A-5E2B5B13C57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'0201190'!$T$13:$T$14</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'0201190'!$T$15:$T$33</c15:sqref>
                        </c15:fullRef>
                        <c15:formulaRef>
                          <c15:sqref>('0201190'!$T$18:$T$20,'0201190'!$T$22:$T$24,'0201190'!$T$26:$T$28,'0201190'!$T$30:$T$32)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5079-4B54-AC7A-5E2B5B13C57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'0201190'!$U$13:$U$14</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'0201190'!$U$15:$U$33</c15:sqref>
                        </c15:fullRef>
                        <c15:formulaRef>
                          <c15:sqref>('0201190'!$U$18:$U$20,'0201190'!$U$22:$U$24,'0201190'!$U$26:$U$28,'0201190'!$U$30:$U$32)</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7960.1923322000002</c:v>
                      </c:pt>
                    </c:numCache>
                  </c:numRef>
                </c:val>
                <c:extLst xmlns:c15="http://schemas.microsoft.com/office/drawing/2012/chart">
                  <c:ext xmlns:c16="http://schemas.microsoft.com/office/drawing/2014/chart" uri="{C3380CC4-5D6E-409C-BE32-E72D297353CC}">
                    <c16:uniqueId val="{00000012-5079-4B54-AC7A-5E2B5B13C577}"/>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'0201190'!$C$13:$C$14</c:f>
              <c:strCache>
                <c:ptCount val="2"/>
                <c:pt idx="0">
                  <c:v>Weichweizen</c:v>
                </c:pt>
                <c:pt idx="1">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'0201190'!$C$15:$C$32</c15:sqref>
                  </c15:fullRef>
                </c:ext>
              </c:extLst>
              <c:f>('0201190'!$C$18:$C$20,'0201190'!$C$22:$C$24,'0201190'!$C$26:$C$28,'0201190'!$C$30:$C$32)</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smooth val="0"/>
          <c:extLst>
            <c:ext xmlns:c16="http://schemas.microsoft.com/office/drawing/2014/chart" uri="{C3380CC4-5D6E-409C-BE32-E72D297353CC}">
              <c16:uniqueId val="{00000000-E199-44AB-AFAD-FFCB211E9098}"/>
            </c:ext>
          </c:extLst>
        </c:ser>
        <c:ser>
          <c:idx val="2"/>
          <c:order val="2"/>
          <c:tx>
            <c:strRef>
              <c:f>'0201190'!$E$13:$E$14</c:f>
              <c:strCache>
                <c:ptCount val="2"/>
                <c:pt idx="0">
                  <c:v>Weichweizen</c:v>
                </c:pt>
                <c:pt idx="1">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'0201190'!$E$15:$E$32</c15:sqref>
                  </c15:fullRef>
                </c:ext>
              </c:extLst>
              <c:f>('0201190'!$E$18:$E$20,'0201190'!$E$22:$E$24,'0201190'!$E$26:$E$28,'0201190'!$E$30:$E$32)</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3788.5851822000004</c:v>
                </c:pt>
              </c:numCache>
            </c:numRef>
          </c:val>
          <c:smooth val="0"/>
          <c:extLst>
            <c:ext xmlns:c16="http://schemas.microsoft.com/office/drawing/2014/chart" uri="{C3380CC4-5D6E-409C-BE32-E72D297353CC}">
              <c16:uniqueId val="{00000001-E199-44AB-AFAD-FFCB211E9098}"/>
            </c:ext>
          </c:extLst>
        </c:ser>
        <c:ser>
          <c:idx val="4"/>
          <c:order val="4"/>
          <c:tx>
            <c:strRef>
              <c:f>'0201190'!$G$13:$G$14</c:f>
              <c:strCache>
                <c:ptCount val="2"/>
                <c:pt idx="0">
                  <c:v>Hartweizen</c:v>
                </c:pt>
                <c:pt idx="1">
                  <c:v>2023/2024</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'0201190'!$G$15:$G$32</c15:sqref>
                  </c15:fullRef>
                </c:ext>
              </c:extLst>
              <c:f>('0201190'!$G$18:$G$20,'0201190'!$G$22:$G$24,'0201190'!$G$26:$G$28,'0201190'!$G$30:$G$32)</c:f>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smooth val="0"/>
          <c:extLst>
            <c:ext xmlns:c16="http://schemas.microsoft.com/office/drawing/2014/chart" uri="{C3380CC4-5D6E-409C-BE32-E72D297353CC}">
              <c16:uniqueId val="{00000002-E199-44AB-AFAD-FFCB211E9098}"/>
            </c:ext>
          </c:extLst>
        </c:ser>
        <c:ser>
          <c:idx val="6"/>
          <c:order val="6"/>
          <c:tx>
            <c:strRef>
              <c:f>'0201190'!$I$13:$I$14</c:f>
              <c:strCache>
                <c:ptCount val="2"/>
                <c:pt idx="0">
                  <c:v>Hartweizen</c:v>
                </c:pt>
                <c:pt idx="1">
                  <c:v>2024/2025</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'0201190'!$I$15:$I$32</c15:sqref>
                  </c15:fullRef>
                </c:ext>
              </c:extLst>
              <c:f>('0201190'!$I$18:$I$20,'0201190'!$I$22:$I$24,'0201190'!$I$26:$I$28,'0201190'!$I$30:$I$32)</c:f>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numCache>
            </c:numRef>
          </c:val>
          <c:smooth val="0"/>
          <c:extLst>
            <c:ext xmlns:c16="http://schemas.microsoft.com/office/drawing/2014/chart" uri="{C3380CC4-5D6E-409C-BE32-E72D297353CC}">
              <c16:uniqueId val="{00000003-E199-44AB-AFAD-FFCB211E9098}"/>
            </c:ext>
          </c:extLst>
        </c:ser>
        <c:ser>
          <c:idx val="8"/>
          <c:order val="8"/>
          <c:tx>
            <c:strRef>
              <c:f>'0201190'!$K$13:$K$14</c:f>
              <c:strCache>
                <c:ptCount val="2"/>
                <c:pt idx="0">
                  <c:v>Roggen</c:v>
                </c:pt>
                <c:pt idx="1">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'0201190'!$K$15:$K$32</c15:sqref>
                  </c15:fullRef>
                </c:ext>
              </c:extLst>
              <c:f>('0201190'!$K$18:$K$20,'0201190'!$K$22:$K$24,'0201190'!$K$26:$K$28,'0201190'!$K$30:$K$32)</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smooth val="0"/>
          <c:extLst>
            <c:ext xmlns:c16="http://schemas.microsoft.com/office/drawing/2014/chart" uri="{C3380CC4-5D6E-409C-BE32-E72D297353CC}">
              <c16:uniqueId val="{00000004-E199-44AB-AFAD-FFCB211E9098}"/>
            </c:ext>
          </c:extLst>
        </c:ser>
        <c:ser>
          <c:idx val="10"/>
          <c:order val="10"/>
          <c:tx>
            <c:strRef>
              <c:f>'0201190'!$M$13:$M$14</c:f>
              <c:strCache>
                <c:ptCount val="2"/>
                <c:pt idx="0">
                  <c:v>Roggen</c:v>
                </c:pt>
                <c:pt idx="1">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'0201190'!$M$15:$M$32</c15:sqref>
                  </c15:fullRef>
                </c:ext>
              </c:extLst>
              <c:f>('0201190'!$M$18:$M$20,'0201190'!$M$22:$M$24,'0201190'!$M$26:$M$28,'0201190'!$M$30:$M$32)</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727.06695000000002</c:v>
                </c:pt>
              </c:numCache>
            </c:numRef>
          </c:val>
          <c:smooth val="0"/>
          <c:extLst>
            <c:ext xmlns:c16="http://schemas.microsoft.com/office/drawing/2014/chart" uri="{C3380CC4-5D6E-409C-BE32-E72D297353CC}">
              <c16:uniqueId val="{00000005-E199-44AB-AFAD-FFCB211E9098}"/>
            </c:ext>
          </c:extLst>
        </c:ser>
        <c:ser>
          <c:idx val="12"/>
          <c:order val="12"/>
          <c:tx>
            <c:strRef>
              <c:f>'0201190'!$O$13:$O$14</c:f>
              <c:strCache>
                <c:ptCount val="2"/>
                <c:pt idx="0">
                  <c:v>Sonstiges Getreide</c:v>
                </c:pt>
                <c:pt idx="1">
                  <c:v>2023/2024</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'0201190'!$O$15:$O$32</c15:sqref>
                  </c15:fullRef>
                </c:ext>
              </c:extLst>
              <c:f>('0201190'!$O$18:$O$20,'0201190'!$O$22:$O$24,'0201190'!$O$26:$O$28,'0201190'!$O$30:$O$32)</c:f>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smooth val="0"/>
          <c:extLst>
            <c:ext xmlns:c16="http://schemas.microsoft.com/office/drawing/2014/chart" uri="{C3380CC4-5D6E-409C-BE32-E72D297353CC}">
              <c16:uniqueId val="{00000006-E199-44AB-AFAD-FFCB211E9098}"/>
            </c:ext>
          </c:extLst>
        </c:ser>
        <c:ser>
          <c:idx val="14"/>
          <c:order val="14"/>
          <c:tx>
            <c:strRef>
              <c:f>'0201190'!$Q$13:$Q$14</c:f>
              <c:strCache>
                <c:ptCount val="2"/>
                <c:pt idx="0">
                  <c:v>Sonstiges Getreide</c:v>
                </c:pt>
                <c:pt idx="1">
                  <c:v>2024/2025</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'0201190'!$Q$15:$Q$32</c15:sqref>
                  </c15:fullRef>
                </c:ext>
              </c:extLst>
              <c:f>('0201190'!$Q$18:$Q$20,'0201190'!$Q$22:$Q$24,'0201190'!$Q$26:$Q$28,'0201190'!$Q$30:$Q$32)</c:f>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3299.337</c:v>
                </c:pt>
              </c:numCache>
            </c:numRef>
          </c:val>
          <c:smooth val="0"/>
          <c:extLst>
            <c:ext xmlns:c16="http://schemas.microsoft.com/office/drawing/2014/chart" uri="{C3380CC4-5D6E-409C-BE32-E72D297353CC}">
              <c16:uniqueId val="{00000007-E199-44AB-AFAD-FFCB211E9098}"/>
            </c:ext>
          </c:extLst>
        </c:ser>
        <c:ser>
          <c:idx val="16"/>
          <c:order val="16"/>
          <c:tx>
            <c:strRef>
              <c:f>'0201190'!$S$13:$S$14</c:f>
              <c:strCache>
                <c:ptCount val="2"/>
                <c:pt idx="0">
                  <c:v>Getreide insgesamt</c:v>
                </c:pt>
                <c:pt idx="1">
                  <c:v>2023/2024</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'0201190'!$S$15:$S$32</c15:sqref>
                  </c15:fullRef>
                </c:ext>
              </c:extLst>
              <c:f>('0201190'!$S$18:$S$20,'0201190'!$S$22:$S$24,'0201190'!$S$26:$S$28,'0201190'!$S$30:$S$32)</c:f>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smooth val="0"/>
          <c:extLst>
            <c:ext xmlns:c16="http://schemas.microsoft.com/office/drawing/2014/chart" uri="{C3380CC4-5D6E-409C-BE32-E72D297353CC}">
              <c16:uniqueId val="{00000008-E199-44AB-AFAD-FFCB211E9098}"/>
            </c:ext>
          </c:extLst>
        </c:ser>
        <c:ser>
          <c:idx val="18"/>
          <c:order val="18"/>
          <c:tx>
            <c:strRef>
              <c:f>'0201190'!$U$13:$U$14</c:f>
              <c:strCache>
                <c:ptCount val="2"/>
                <c:pt idx="0">
                  <c:v>Getreide insgesamt</c:v>
                </c:pt>
                <c:pt idx="1">
                  <c:v>2024/2025</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'0201190'!$U$15:$U$32</c15:sqref>
                  </c15:fullRef>
                </c:ext>
              </c:extLst>
              <c:f>('0201190'!$U$18:$U$20,'0201190'!$U$22:$U$24,'0201190'!$U$26:$U$28,'0201190'!$U$30:$U$32)</c:f>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7960.1923322000002</c:v>
                </c:pt>
              </c:numCache>
            </c:numRef>
          </c:val>
          <c:smooth val="0"/>
          <c:extLst>
            <c:ext xmlns:c16="http://schemas.microsoft.com/office/drawing/2014/chart" uri="{C3380CC4-5D6E-409C-BE32-E72D297353CC}">
              <c16:uniqueId val="{00000009-E199-44AB-AFAD-FFCB211E9098}"/>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'0201190'!$D$13:$D$14</c15:sqref>
                        </c15:formulaRef>
                      </c:ext>
                    </c:extLst>
                    <c:strCache>
                      <c:ptCount val="2"/>
                      <c:pt idx="0">
                        <c:v>Weichweizen</c:v>
                      </c:pt>
                      <c:pt idx="1">
                        <c:v>2023/2024</c:v>
                      </c:pt>
                    </c:strCache>
                  </c:strRef>
                </c:tx>
                <c:spPr>
                  <a:ln w="28575" cap="rnd">
                    <a:solidFill>
                      <a:schemeClr val="accent2"/>
                    </a:solidFill>
                    <a:round/>
                  </a:ln>
                  <a:effectLst/>
                </c:spPr>
                <c:marker>
                  <c:symbol val="none"/>
                </c:marker>
                <c:cat>
                  <c:strRef>
                    <c:extLst>
                      <c:ex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'0201190'!$D$15:$D$32</c15:sqref>
                        </c15:fullRef>
                        <c15:formulaRef>
                          <c15:sqref>('0201190'!$D$18:$D$20,'0201190'!$D$22:$D$24,'0201190'!$D$26:$D$28,'0201190'!$D$30:$D$32)</c15:sqref>
                        </c15:formulaRef>
                      </c:ext>
                    </c:extLst>
                    <c:numCache>
                      <c:formatCode>General</c:formatCode>
                      <c:ptCount val="12"/>
                    </c:numCache>
                  </c:numRef>
                </c:val>
                <c:smooth val="0"/>
                <c:extLst>
                  <c:ext xmlns:c16="http://schemas.microsoft.com/office/drawing/2014/chart" uri="{C3380CC4-5D6E-409C-BE32-E72D297353CC}">
                    <c16:uniqueId val="{0000000A-E199-44AB-AFAD-FFCB211E909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'0201190'!$F$13:$F$14</c15:sqref>
                        </c15:formulaRef>
                      </c:ext>
                    </c:extLst>
                    <c:strCache>
                      <c:ptCount val="2"/>
                      <c:pt idx="0">
                        <c:v>Weichweizen</c:v>
                      </c:pt>
                      <c:pt idx="1">
                        <c:v>2024/2025</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'0201190'!$F$15:$F$32</c15:sqref>
                        </c15:fullRef>
                        <c15:formulaRef>
                          <c15:sqref>('0201190'!$F$18:$F$20,'0201190'!$F$22:$F$24,'0201190'!$F$26:$F$28,'0201190'!$F$30:$F$32)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E199-44AB-AFAD-FFCB211E909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'0201190'!$H$13:$H$14</c15:sqref>
                        </c15:formulaRef>
                      </c:ext>
                    </c:extLst>
                    <c:strCache>
                      <c:ptCount val="2"/>
                      <c:pt idx="0">
                        <c:v>Hartweizen</c:v>
                      </c:pt>
                      <c:pt idx="1">
                        <c:v>2023/2024</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'0201190'!$H$15:$H$32</c15:sqref>
                        </c15:fullRef>
                        <c15:formulaRef>
                          <c15:sqref>('0201190'!$H$18:$H$20,'0201190'!$H$22:$H$24,'0201190'!$H$26:$H$28,'0201190'!$H$30:$H$32)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E199-44AB-AFAD-FFCB211E909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'0201190'!$J$13:$J$14</c15:sqref>
                        </c15:formulaRef>
                      </c:ext>
                    </c:extLst>
                    <c:strCache>
                      <c:ptCount val="2"/>
                      <c:pt idx="0">
                        <c:v>Hartweizen</c:v>
                      </c:pt>
                      <c:pt idx="1">
                        <c:v>2024/2025</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'0201190'!$J$15:$J$32</c15:sqref>
                        </c15:fullRef>
                        <c15:formulaRef>
                          <c15:sqref>('0201190'!$J$18:$J$20,'0201190'!$J$22:$J$24,'0201190'!$J$26:$J$28,'0201190'!$J$30:$J$32)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E199-44AB-AFAD-FFCB211E909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'0201190'!$L$13:$L$14</c15:sqref>
                        </c15:formulaRef>
                      </c:ext>
                    </c:extLst>
                    <c:strCache>
                      <c:ptCount val="2"/>
                      <c:pt idx="0">
                        <c:v>Roggen</c:v>
                      </c:pt>
                      <c:pt idx="1">
                        <c:v>2023/2024</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'0201190'!$L$15:$L$32</c15:sqref>
                        </c15:fullRef>
                        <c15:formulaRef>
                          <c15:sqref>('0201190'!$L$18:$L$20,'0201190'!$L$22:$L$24,'0201190'!$L$26:$L$28,'0201190'!$L$30:$L$32)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E199-44AB-AFAD-FFCB211E909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'0201190'!$N$13:$N$14</c15:sqref>
                        </c15:formulaRef>
                      </c:ext>
                    </c:extLst>
                    <c:strCache>
                      <c:ptCount val="2"/>
                      <c:pt idx="0">
                        <c:v>Roggen</c:v>
                      </c:pt>
                      <c:pt idx="1">
                        <c:v>2024/2025</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'0201190'!$N$15:$N$32</c15:sqref>
                        </c15:fullRef>
                        <c15:formulaRef>
                          <c15:sqref>('0201190'!$N$18:$N$20,'0201190'!$N$22:$N$24,'0201190'!$N$26:$N$28,'0201190'!$N$30:$N$32)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E199-44AB-AFAD-FFCB211E909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'0201190'!$P$13:$P$14</c15:sqref>
                        </c15:formulaRef>
                      </c:ext>
                    </c:extLst>
                    <c:strCache>
                      <c:ptCount val="2"/>
                      <c:pt idx="0">
                        <c:v>Sonstiges Getreide</c:v>
                      </c:pt>
                      <c:pt idx="1">
                        <c:v>2023/2024</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'0201190'!$P$15:$P$32</c15:sqref>
                        </c15:fullRef>
                        <c15:formulaRef>
                          <c15:sqref>('0201190'!$P$18:$P$20,'0201190'!$P$22:$P$24,'0201190'!$P$26:$P$28,'0201190'!$P$30:$P$32)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E199-44AB-AFAD-FFCB211E909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'0201190'!$R$13:$R$14</c15:sqref>
                        </c15:formulaRef>
                      </c:ext>
                    </c:extLst>
                    <c:strCache>
                      <c:ptCount val="2"/>
                      <c:pt idx="0">
                        <c:v>Sonstiges Getreide</c:v>
                      </c:pt>
                      <c:pt idx="1">
                        <c:v>2024/2025</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'0201190'!$R$15:$R$32</c15:sqref>
                        </c15:fullRef>
                        <c15:formulaRef>
                          <c15:sqref>('0201190'!$R$18:$R$20,'0201190'!$R$22:$R$24,'0201190'!$R$26:$R$28,'0201190'!$R$30:$R$32)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E199-44AB-AFAD-FFCB211E909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'0201190'!$T$13:$T$14</c15:sqref>
                        </c15:formulaRef>
                      </c:ext>
                    </c:extLst>
                    <c:strCache>
                      <c:ptCount val="2"/>
                      <c:pt idx="0">
                        <c:v>Getreide insgesamt</c:v>
                      </c:pt>
                      <c:pt idx="1">
                        <c:v>2023/2024</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'0201190'!$T$15:$T$32</c15:sqref>
                        </c15:fullRef>
                        <c15:formulaRef>
                          <c15:sqref>('0201190'!$T$18:$T$20,'0201190'!$T$22:$T$24,'0201190'!$T$26:$T$28,'0201190'!$T$30:$T$32)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E199-44AB-AFAD-FFCB211E909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'0201190'!$V$13:$V$14</c15:sqref>
                        </c15:formulaRef>
                      </c:ext>
                    </c:extLst>
                    <c:strCache>
                      <c:ptCount val="2"/>
                      <c:pt idx="0">
                        <c:v>Getreide insgesamt</c:v>
                      </c:pt>
                      <c:pt idx="1">
                        <c:v>2024/2025</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'0201190'!$V$15:$V$32</c15:sqref>
                        </c15:fullRef>
                        <c15:formulaRef>
                          <c15:sqref>('0201190'!$V$18:$V$20,'0201190'!$V$22:$V$24,'0201190'!$V$26:$V$28,'0201190'!$V$30:$V$32)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E199-44AB-AFAD-FFCB211E9098}"/>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'0204040(2)'!$C$85:$D$85</c:f>
              <c:strCache>
                <c:ptCount val="2"/>
                <c:pt idx="0">
                  <c:v>2024v</c:v>
                </c:pt>
              </c:strCache>
            </c:strRef>
          </c:tx>
          <c:spPr>
            <a:solidFill>
              <a:srgbClr val="92D050"/>
            </a:solidFill>
            <a:ln>
              <a:solidFill>
                <a:srgbClr val="92D050"/>
              </a:solidFill>
            </a:ln>
            <a:effectLst/>
          </c:spPr>
          <c:invertIfNegative val="0"/>
          <c:cat>
            <c:strRef>
              <c:f>'0204040(2)'!$F$11:$Q$12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'0204040(2)'!$F$85:$Q$85</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0-70C7-4C7A-BC3D-064406E87643}"/>
            </c:ext>
          </c:extLst>
        </c:ser>
        <c:ser>
          <c:idx val="1"/>
          <c:order val="1"/>
          <c:tx>
            <c:strRef>
              <c:f>'0204040(2)'!$C$86:$D$86</c:f>
              <c:strCache>
                <c:ptCount val="2"/>
                <c:pt idx="0">
                  <c:v>2025v</c:v>
                </c:pt>
              </c:strCache>
            </c:strRef>
          </c:tx>
          <c:spPr>
            <a:solidFill>
              <a:srgbClr val="00B050"/>
            </a:solidFill>
            <a:ln>
              <a:solidFill>
                <a:srgbClr val="00B050"/>
              </a:solidFill>
            </a:ln>
            <a:effectLst/>
          </c:spPr>
          <c:invertIfNegative val="0"/>
          <c:cat>
            <c:strRef>
              <c:f>'0204040(2)'!$F$11:$Q$12</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'0204040(2)'!$F$86:$Q$86</c:f>
              <c:numCache>
                <c:formatCode>?\ ??0\ 000</c:formatCode>
                <c:ptCount val="12"/>
                <c:pt idx="0">
                  <c:v>117039.90100000001</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0C7-4C7A-BC3D-064406E87643}"/>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image" Target="../media/image8.png"/><Relationship Id="rId4" Type="http://schemas.openxmlformats.org/officeDocument/2006/relationships/chart" Target="../charts/chart12.xml"/><Relationship Id="rId9" Type="http://schemas.openxmlformats.org/officeDocument/2006/relationships/image" Target="../media/image7.png"/></Relationships>
</file>

<file path=xl/drawings/_rels/drawing4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 Id="rId4" Type="http://schemas.openxmlformats.org/officeDocument/2006/relationships/chart" Target="../charts/chart16.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image" Target="../media/image9.png"/><Relationship Id="rId5" Type="http://schemas.openxmlformats.org/officeDocument/2006/relationships/image" Target="../media/image10.png"/><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image" Target="../media/image8.png"/><Relationship Id="rId7" Type="http://schemas.openxmlformats.org/officeDocument/2006/relationships/chart" Target="../charts/chart22.xml"/><Relationship Id="rId2" Type="http://schemas.openxmlformats.org/officeDocument/2006/relationships/image" Target="../media/image7.png"/><Relationship Id="rId1" Type="http://schemas.openxmlformats.org/officeDocument/2006/relationships/image" Target="../media/image2.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47.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image" Target="../media/image8.png"/><Relationship Id="rId7" Type="http://schemas.openxmlformats.org/officeDocument/2006/relationships/chart" Target="../charts/chart27.xml"/><Relationship Id="rId2" Type="http://schemas.openxmlformats.org/officeDocument/2006/relationships/image" Target="../media/image7.png"/><Relationship Id="rId1" Type="http://schemas.openxmlformats.org/officeDocument/2006/relationships/image" Target="../media/image2.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4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4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 Id="rId4"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chart" Target="../charts/chart36.xml"/><Relationship Id="rId2" Type="http://schemas.openxmlformats.org/officeDocument/2006/relationships/image" Target="../media/image7.png"/><Relationship Id="rId1" Type="http://schemas.openxmlformats.org/officeDocument/2006/relationships/image" Target="../media/image2.png"/><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 Id="rId5" Type="http://schemas.openxmlformats.org/officeDocument/2006/relationships/chart" Target="../charts/chart41.xml"/><Relationship Id="rId4"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 Id="rId5" Type="http://schemas.openxmlformats.org/officeDocument/2006/relationships/chart" Target="../charts/chart43.xml"/><Relationship Id="rId4"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 Id="rId4"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xdr:from>
      <xdr:col>0</xdr:col>
      <xdr:colOff>3535414</xdr:colOff>
      <xdr:row>1</xdr:row>
      <xdr:rowOff>3795150</xdr:rowOff>
    </xdr:from>
    <xdr:to>
      <xdr:col>0</xdr:col>
      <xdr:colOff>5886450</xdr:colOff>
      <xdr:row>1</xdr:row>
      <xdr:rowOff>3810000</xdr:rowOff>
    </xdr:to>
    <xdr:cxnSp macro="">
      <xdr:nvCxnSpPr>
        <xdr:cNvPr id="2" name="Gerader Verbinder 1"/>
        <xdr:cNvCxnSpPr/>
      </xdr:nvCxnSpPr>
      <xdr:spPr>
        <a:xfrm>
          <a:off x="3535414" y="6684400"/>
          <a:ext cx="2351036" cy="14850"/>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4</xdr:row>
      <xdr:rowOff>397942</xdr:rowOff>
    </xdr:from>
    <xdr:to>
      <xdr:col>0</xdr:col>
      <xdr:colOff>8488457</xdr:colOff>
      <xdr:row>6</xdr:row>
      <xdr:rowOff>262720</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10319817"/>
          <a:ext cx="774581" cy="690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16</xdr:col>
      <xdr:colOff>361950</xdr:colOff>
      <xdr:row>7</xdr:row>
      <xdr:rowOff>0</xdr:rowOff>
    </xdr:from>
    <xdr:to>
      <xdr:col>22</xdr:col>
      <xdr:colOff>0</xdr:colOff>
      <xdr:row>8</xdr:row>
      <xdr:rowOff>0</xdr:rowOff>
    </xdr:to>
    <xdr:sp macro="" textlink="">
      <xdr:nvSpPr>
        <xdr:cNvPr id="2" name="Text Box 1"/>
        <xdr:cNvSpPr txBox="1">
          <a:spLocks noChangeArrowheads="1"/>
        </xdr:cNvSpPr>
      </xdr:nvSpPr>
      <xdr:spPr bwMode="auto">
        <a:xfrm>
          <a:off x="5410200" y="1285875"/>
          <a:ext cx="1152525" cy="2000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(MBT-0201190-0000)</a:t>
          </a:r>
        </a:p>
      </xdr:txBody>
    </xdr:sp>
    <xdr:clientData/>
  </xdr:twoCellAnchor>
  <xdr:twoCellAnchor>
    <xdr:from>
      <xdr:col>1</xdr:col>
      <xdr:colOff>0</xdr:colOff>
      <xdr:row>6</xdr:row>
      <xdr:rowOff>197303</xdr:rowOff>
    </xdr:from>
    <xdr:to>
      <xdr:col>2</xdr:col>
      <xdr:colOff>386443</xdr:colOff>
      <xdr:row>8</xdr:row>
      <xdr:rowOff>0</xdr:rowOff>
    </xdr:to>
    <xdr:sp macro="" textlink="">
      <xdr:nvSpPr>
        <xdr:cNvPr id="3" name="Text Box 1"/>
        <xdr:cNvSpPr txBox="1">
          <a:spLocks noChangeArrowheads="1"/>
        </xdr:cNvSpPr>
      </xdr:nvSpPr>
      <xdr:spPr bwMode="auto">
        <a:xfrm>
          <a:off x="762000" y="1283153"/>
          <a:ext cx="1148443" cy="202747"/>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12.03.2025</a:t>
          </a:r>
        </a:p>
      </xdr:txBody>
    </xdr:sp>
    <xdr:clientData/>
  </xdr:twoCellAnchor>
  <xdr:twoCellAnchor>
    <xdr:from>
      <xdr:col>16</xdr:col>
      <xdr:colOff>361950</xdr:colOff>
      <xdr:row>7</xdr:row>
      <xdr:rowOff>0</xdr:rowOff>
    </xdr:from>
    <xdr:to>
      <xdr:col>22</xdr:col>
      <xdr:colOff>0</xdr:colOff>
      <xdr:row>8</xdr:row>
      <xdr:rowOff>0</xdr:rowOff>
    </xdr:to>
    <xdr:sp macro="" textlink="">
      <xdr:nvSpPr>
        <xdr:cNvPr id="4" name="Text Box 1"/>
        <xdr:cNvSpPr txBox="1">
          <a:spLocks noChangeArrowheads="1"/>
        </xdr:cNvSpPr>
      </xdr:nvSpPr>
      <xdr:spPr bwMode="auto">
        <a:xfrm>
          <a:off x="5410200" y="1285875"/>
          <a:ext cx="1152525" cy="200025"/>
        </a:xfrm>
        <a:prstGeom prst="rect">
          <a:avLst/>
        </a:prstGeom>
        <a:noFill/>
        <a:ln w="9525">
          <a:noFill/>
          <a:miter lim="800000"/>
          <a:headEnd/>
          <a:tailEnd/>
        </a:ln>
      </xdr:spPr>
      <xdr:txBody>
        <a:bodyPr vertOverflow="clip" wrap="square" lIns="0" tIns="0" rIns="27432" bIns="2286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800" b="0" i="0" u="none" strike="noStrike" kern="0" cap="none" spc="0" normalizeH="0" baseline="0" noProof="0">
              <a:ln>
                <a:noFill/>
              </a:ln>
              <a:solidFill>
                <a:srgbClr val="000000"/>
              </a:solidFill>
              <a:effectLst/>
              <a:uLnTx/>
              <a:uFillTx/>
              <a:latin typeface="Arial"/>
              <a:cs typeface="Arial"/>
            </a:rPr>
            <a:t>(MBT-0201190-0000)</a:t>
          </a:r>
        </a:p>
      </xdr:txBody>
    </xdr:sp>
    <xdr:clientData/>
  </xdr:twoCellAnchor>
  <xdr:twoCellAnchor>
    <xdr:from>
      <xdr:col>3</xdr:col>
      <xdr:colOff>14653</xdr:colOff>
      <xdr:row>6</xdr:row>
      <xdr:rowOff>182649</xdr:rowOff>
    </xdr:from>
    <xdr:to>
      <xdr:col>8</xdr:col>
      <xdr:colOff>49404</xdr:colOff>
      <xdr:row>7</xdr:row>
      <xdr:rowOff>183173</xdr:rowOff>
    </xdr:to>
    <xdr:sp macro="" textlink="">
      <xdr:nvSpPr>
        <xdr:cNvPr id="5" name="Text Box 1"/>
        <xdr:cNvSpPr txBox="1">
          <a:spLocks noChangeArrowheads="1"/>
        </xdr:cNvSpPr>
      </xdr:nvSpPr>
      <xdr:spPr bwMode="auto">
        <a:xfrm>
          <a:off x="1948228" y="1268499"/>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43964</xdr:colOff>
      <xdr:row>66</xdr:row>
      <xdr:rowOff>36635</xdr:rowOff>
    </xdr:from>
    <xdr:to>
      <xdr:col>12</xdr:col>
      <xdr:colOff>65943</xdr:colOff>
      <xdr:row>91</xdr:row>
      <xdr:rowOff>21981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66</xdr:row>
      <xdr:rowOff>27843</xdr:rowOff>
    </xdr:from>
    <xdr:to>
      <xdr:col>24</xdr:col>
      <xdr:colOff>117231</xdr:colOff>
      <xdr:row>91</xdr:row>
      <xdr:rowOff>29308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92</xdr:row>
      <xdr:rowOff>21981</xdr:rowOff>
    </xdr:from>
    <xdr:to>
      <xdr:col>22</xdr:col>
      <xdr:colOff>637442</xdr:colOff>
      <xdr:row>128</xdr:row>
      <xdr:rowOff>21980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0</xdr:row>
      <xdr:rowOff>29307</xdr:rowOff>
    </xdr:from>
    <xdr:to>
      <xdr:col>17</xdr:col>
      <xdr:colOff>64695</xdr:colOff>
      <xdr:row>2</xdr:row>
      <xdr:rowOff>105769</xdr:rowOff>
    </xdr:to>
    <xdr:pic>
      <xdr:nvPicPr>
        <xdr:cNvPr id="9" name="Grafik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62400" y="29307"/>
          <a:ext cx="1560120" cy="400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659422</xdr:colOff>
      <xdr:row>0</xdr:row>
      <xdr:rowOff>0</xdr:rowOff>
    </xdr:from>
    <xdr:to>
      <xdr:col>4</xdr:col>
      <xdr:colOff>7326</xdr:colOff>
      <xdr:row>4</xdr:row>
      <xdr:rowOff>175846</xdr:rowOff>
    </xdr:to>
    <xdr:pic>
      <xdr:nvPicPr>
        <xdr:cNvPr id="10" name="Grafik 9"/>
        <xdr:cNvPicPr>
          <a:picLocks noChangeAspect="1"/>
        </xdr:cNvPicPr>
      </xdr:nvPicPr>
      <xdr:blipFill>
        <a:blip xmlns:r="http://schemas.openxmlformats.org/officeDocument/2006/relationships" r:embed="rId5"/>
        <a:stretch>
          <a:fillRect/>
        </a:stretch>
      </xdr:blipFill>
      <xdr:spPr>
        <a:xfrm>
          <a:off x="659422" y="0"/>
          <a:ext cx="1386254" cy="861646"/>
        </a:xfrm>
        <a:prstGeom prst="rect">
          <a:avLst/>
        </a:prstGeom>
      </xdr:spPr>
    </xdr:pic>
    <xdr:clientData/>
  </xdr:twoCellAnchor>
  <xdr:twoCellAnchor editAs="oneCell">
    <xdr:from>
      <xdr:col>4</xdr:col>
      <xdr:colOff>7326</xdr:colOff>
      <xdr:row>0</xdr:row>
      <xdr:rowOff>0</xdr:rowOff>
    </xdr:from>
    <xdr:to>
      <xdr:col>10</xdr:col>
      <xdr:colOff>271095</xdr:colOff>
      <xdr:row>4</xdr:row>
      <xdr:rowOff>179833</xdr:rowOff>
    </xdr:to>
    <xdr:pic>
      <xdr:nvPicPr>
        <xdr:cNvPr id="11" name="Grafik 10"/>
        <xdr:cNvPicPr>
          <a:picLocks noChangeAspect="1"/>
        </xdr:cNvPicPr>
      </xdr:nvPicPr>
      <xdr:blipFill>
        <a:blip xmlns:r="http://schemas.openxmlformats.org/officeDocument/2006/relationships" r:embed="rId6"/>
        <a:stretch>
          <a:fillRect/>
        </a:stretch>
      </xdr:blipFill>
      <xdr:spPr>
        <a:xfrm>
          <a:off x="2045676" y="0"/>
          <a:ext cx="1778244" cy="86563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4.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6.xml><?xml version="1.0" encoding="utf-8"?>
<xdr:wsDr xmlns:xdr="http://schemas.openxmlformats.org/drawingml/2006/spreadsheetDrawing" xmlns:a="http://schemas.openxmlformats.org/drawingml/2006/main">
  <xdr:oneCellAnchor>
    <xdr:from>
      <xdr:col>0</xdr:col>
      <xdr:colOff>36634</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34"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733425</xdr:colOff>
      <xdr:row>86</xdr:row>
      <xdr:rowOff>3174</xdr:rowOff>
    </xdr:from>
    <xdr:to>
      <xdr:col>23</xdr:col>
      <xdr:colOff>0</xdr:colOff>
      <xdr:row>93</xdr:row>
      <xdr:rowOff>65314</xdr:rowOff>
    </xdr:to>
    <xdr:sp macro="" textlink="">
      <xdr:nvSpPr>
        <xdr:cNvPr id="2" name="Text 1"/>
        <xdr:cNvSpPr txBox="1">
          <a:spLocks noChangeArrowheads="1"/>
        </xdr:cNvSpPr>
      </xdr:nvSpPr>
      <xdr:spPr bwMode="auto">
        <a:xfrm>
          <a:off x="733425" y="8489949"/>
          <a:ext cx="5286375" cy="1052740"/>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13</xdr:col>
      <xdr:colOff>374196</xdr:colOff>
      <xdr:row>7</xdr:row>
      <xdr:rowOff>0</xdr:rowOff>
    </xdr:from>
    <xdr:to>
      <xdr:col>19</xdr:col>
      <xdr:colOff>285749</xdr:colOff>
      <xdr:row>8</xdr:row>
      <xdr:rowOff>0</xdr:rowOff>
    </xdr:to>
    <xdr:sp macro="" textlink="">
      <xdr:nvSpPr>
        <xdr:cNvPr id="3" name="Text Box 2"/>
        <xdr:cNvSpPr txBox="1">
          <a:spLocks noChangeArrowheads="1"/>
        </xdr:cNvSpPr>
      </xdr:nvSpPr>
      <xdr:spPr bwMode="auto">
        <a:xfrm>
          <a:off x="4003221" y="1123950"/>
          <a:ext cx="1340303" cy="161925"/>
        </a:xfrm>
        <a:prstGeom prst="rect">
          <a:avLst/>
        </a:prstGeom>
        <a:noFill/>
        <a:ln w="9525">
          <a:noFill/>
          <a:miter lim="800000"/>
          <a:headEnd/>
          <a:tailEnd/>
        </a:ln>
      </xdr:spPr>
      <xdr:txBody>
        <a:bodyPr vertOverflow="clip" wrap="square" lIns="0" tIns="0" rIns="27432" bIns="22860" anchor="b" upright="1"/>
        <a:lstStyle/>
        <a:p>
          <a:pPr algn="ctr" rtl="0">
            <a:defRPr sz="1000"/>
          </a:pPr>
          <a:r>
            <a:rPr lang="de-DE" sz="700" b="0" i="0" u="none" strike="noStrike" baseline="0">
              <a:solidFill>
                <a:srgbClr val="000000"/>
              </a:solidFill>
              <a:latin typeface="Arial"/>
              <a:cs typeface="Arial"/>
            </a:rPr>
            <a:t>(MBT-0201260-0000)</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588480" y="0"/>
          <a:ext cx="1642503" cy="794785"/>
        </a:xfrm>
        <a:prstGeom prst="rect">
          <a:avLst/>
        </a:prstGeom>
      </xdr:spPr>
    </xdr:pic>
    <xdr:clientData/>
  </xdr:oneCellAnchor>
  <xdr:oneCellAnchor>
    <xdr:from>
      <xdr:col>5</xdr:col>
      <xdr:colOff>11310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21310" y="0"/>
          <a:ext cx="1670659" cy="504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407380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045555" y="0"/>
          <a:ext cx="1642503" cy="794785"/>
        </a:xfrm>
        <a:prstGeom prst="rect">
          <a:avLst/>
        </a:prstGeom>
      </xdr:spPr>
    </xdr:pic>
    <xdr:clientData/>
  </xdr:oneCellAnchor>
  <xdr:oneCellAnchor>
    <xdr:from>
      <xdr:col>5</xdr:col>
      <xdr:colOff>20835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4010" y="0"/>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11</xdr:col>
      <xdr:colOff>438150</xdr:colOff>
      <xdr:row>1</xdr:row>
      <xdr:rowOff>0</xdr:rowOff>
    </xdr:from>
    <xdr:to>
      <xdr:col>15</xdr:col>
      <xdr:colOff>0</xdr:colOff>
      <xdr:row>2</xdr:row>
      <xdr:rowOff>19050</xdr:rowOff>
    </xdr:to>
    <xdr:sp macro="" textlink="">
      <xdr:nvSpPr>
        <xdr:cNvPr id="2" name="Text Box 1">
          <a:extLst>
            <a:ext uri="{FF2B5EF4-FFF2-40B4-BE49-F238E27FC236}">
              <a16:creationId xmlns:a16="http://schemas.microsoft.com/office/drawing/2014/main" id="{00000000-0008-0000-0000-000001040000}"/>
            </a:ext>
          </a:extLst>
        </xdr:cNvPr>
        <xdr:cNvSpPr txBox="1">
          <a:spLocks noChangeArrowheads="1"/>
        </xdr:cNvSpPr>
      </xdr:nvSpPr>
      <xdr:spPr bwMode="auto">
        <a:xfrm>
          <a:off x="4638675" y="1162050"/>
          <a:ext cx="12096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MBT-0111030-0000</a:t>
          </a:r>
          <a:endParaRPr lang="de-DE"/>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6705" y="0"/>
          <a:ext cx="1642503" cy="794785"/>
        </a:xfrm>
        <a:prstGeom prst="rect">
          <a:avLst/>
        </a:prstGeom>
      </xdr:spPr>
    </xdr:pic>
    <xdr:clientData/>
  </xdr:oneCellAnchor>
  <xdr:oneCellAnchor>
    <xdr:from>
      <xdr:col>5</xdr:col>
      <xdr:colOff>141485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5160" y="0"/>
          <a:ext cx="1670659" cy="504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1</xdr:col>
      <xdr:colOff>0</xdr:colOff>
      <xdr:row>92</xdr:row>
      <xdr:rowOff>35018</xdr:rowOff>
    </xdr:from>
    <xdr:to>
      <xdr:col>17</xdr:col>
      <xdr:colOff>304800</xdr:colOff>
      <xdr:row>97</xdr:row>
      <xdr:rowOff>0</xdr:rowOff>
    </xdr:to>
    <xdr:sp macro="" textlink="" fLocksText="0">
      <xdr:nvSpPr>
        <xdr:cNvPr id="2" name="Text 1"/>
        <xdr:cNvSpPr txBox="1">
          <a:spLocks noChangeArrowheads="1"/>
        </xdr:cNvSpPr>
      </xdr:nvSpPr>
      <xdr:spPr bwMode="auto">
        <a:xfrm>
          <a:off x="762000" y="14932118"/>
          <a:ext cx="12496800" cy="795018"/>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twoCellAnchor>
    <xdr:from>
      <xdr:col>13</xdr:col>
      <xdr:colOff>238125</xdr:colOff>
      <xdr:row>11</xdr:row>
      <xdr:rowOff>0</xdr:rowOff>
    </xdr:from>
    <xdr:to>
      <xdr:col>18</xdr:col>
      <xdr:colOff>0</xdr:colOff>
      <xdr:row>12</xdr:row>
      <xdr:rowOff>0</xdr:rowOff>
    </xdr:to>
    <xdr:sp macro="" textlink="">
      <xdr:nvSpPr>
        <xdr:cNvPr id="3" name="Text Box 3"/>
        <xdr:cNvSpPr txBox="1">
          <a:spLocks noChangeArrowheads="1"/>
        </xdr:cNvSpPr>
      </xdr:nvSpPr>
      <xdr:spPr bwMode="auto">
        <a:xfrm>
          <a:off x="10144125" y="1781175"/>
          <a:ext cx="3571875" cy="161925"/>
        </a:xfrm>
        <a:prstGeom prst="rect">
          <a:avLst/>
        </a:prstGeom>
        <a:noFill/>
        <a:ln w="9525">
          <a:noFill/>
          <a:miter lim="800000"/>
          <a:headEnd/>
          <a:tailEnd/>
        </a:ln>
      </xdr:spPr>
      <xdr:txBody>
        <a:bodyPr vertOverflow="clip" wrap="square" lIns="0" tIns="22860" rIns="27432" bIns="0" anchor="t" upright="1"/>
        <a:lstStyle/>
        <a:p>
          <a:pPr algn="r" rtl="0">
            <a:defRPr sz="1000"/>
          </a:pPr>
          <a:r>
            <a:rPr lang="de-DE" sz="800" b="0" i="0" u="none" strike="noStrike" baseline="0">
              <a:solidFill>
                <a:srgbClr val="000000"/>
              </a:solidFill>
              <a:latin typeface="Arial"/>
              <a:cs typeface="Arial"/>
            </a:rPr>
            <a:t>(MBT-0201530-0000)</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323850</xdr:colOff>
      <xdr:row>6</xdr:row>
      <xdr:rowOff>0</xdr:rowOff>
    </xdr:from>
    <xdr:to>
      <xdr:col>16</xdr:col>
      <xdr:colOff>0</xdr:colOff>
      <xdr:row>7</xdr:row>
      <xdr:rowOff>0</xdr:rowOff>
    </xdr:to>
    <xdr:sp macro="" textlink="">
      <xdr:nvSpPr>
        <xdr:cNvPr id="2" name="Text Box 1"/>
        <xdr:cNvSpPr txBox="1">
          <a:spLocks noChangeArrowheads="1"/>
        </xdr:cNvSpPr>
      </xdr:nvSpPr>
      <xdr:spPr bwMode="auto">
        <a:xfrm>
          <a:off x="5448300" y="809625"/>
          <a:ext cx="1457325"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(MBT-0201560-0000)</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228600</xdr:colOff>
      <xdr:row>8</xdr:row>
      <xdr:rowOff>0</xdr:rowOff>
    </xdr:from>
    <xdr:to>
      <xdr:col>30</xdr:col>
      <xdr:colOff>0</xdr:colOff>
      <xdr:row>9</xdr:row>
      <xdr:rowOff>0</xdr:rowOff>
    </xdr:to>
    <xdr:sp macro="" textlink="">
      <xdr:nvSpPr>
        <xdr:cNvPr id="2" name="Text Box 1"/>
        <xdr:cNvSpPr txBox="1">
          <a:spLocks noChangeArrowheads="1"/>
        </xdr:cNvSpPr>
      </xdr:nvSpPr>
      <xdr:spPr bwMode="auto">
        <a:xfrm>
          <a:off x="17754600" y="1295400"/>
          <a:ext cx="5105400"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(MBT-0201630-0000)</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130229</xdr:colOff>
      <xdr:row>8</xdr:row>
      <xdr:rowOff>161683</xdr:rowOff>
    </xdr:from>
    <xdr:to>
      <xdr:col>22</xdr:col>
      <xdr:colOff>38260</xdr:colOff>
      <xdr:row>10</xdr:row>
      <xdr:rowOff>13606</xdr:rowOff>
    </xdr:to>
    <xdr:sp macro="" textlink="">
      <xdr:nvSpPr>
        <xdr:cNvPr id="2" name="Text Box 1"/>
        <xdr:cNvSpPr txBox="1">
          <a:spLocks noChangeArrowheads="1"/>
        </xdr:cNvSpPr>
      </xdr:nvSpPr>
      <xdr:spPr bwMode="auto">
        <a:xfrm>
          <a:off x="11560229" y="1457083"/>
          <a:ext cx="5242031" cy="175773"/>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(MBT-0201630-0000)</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759805" y="0"/>
          <a:ext cx="1642503" cy="794785"/>
        </a:xfrm>
        <a:prstGeom prst="rect">
          <a:avLst/>
        </a:prstGeom>
      </xdr:spPr>
    </xdr:pic>
    <xdr:clientData/>
  </xdr:oneCellAnchor>
  <xdr:oneCellAnchor>
    <xdr:from>
      <xdr:col>2</xdr:col>
      <xdr:colOff>306585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30585" y="0"/>
          <a:ext cx="1670659" cy="504000"/>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495300</xdr:colOff>
      <xdr:row>4</xdr:row>
      <xdr:rowOff>0</xdr:rowOff>
    </xdr:from>
    <xdr:to>
      <xdr:col>11</xdr:col>
      <xdr:colOff>0</xdr:colOff>
      <xdr:row>5</xdr:row>
      <xdr:rowOff>0</xdr:rowOff>
    </xdr:to>
    <xdr:sp macro="" textlink="">
      <xdr:nvSpPr>
        <xdr:cNvPr id="2" name="Text Box 1">
          <a:extLst>
            <a:ext uri="{FF2B5EF4-FFF2-40B4-BE49-F238E27FC236}">
              <a16:creationId xmlns:a16="http://schemas.microsoft.com/office/drawing/2014/main" id="{00000000-0008-0000-0000-000001040000}"/>
            </a:ext>
          </a:extLst>
        </xdr:cNvPr>
        <xdr:cNvSpPr txBox="1">
          <a:spLocks noChangeArrowheads="1"/>
        </xdr:cNvSpPr>
      </xdr:nvSpPr>
      <xdr:spPr bwMode="auto">
        <a:xfrm>
          <a:off x="5334000" y="1162050"/>
          <a:ext cx="12287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18288" anchor="b" upright="1"/>
        <a:lstStyle/>
        <a:p>
          <a:pPr algn="r" rtl="0">
            <a:defRPr sz="1000"/>
          </a:pPr>
          <a:r>
            <a:rPr lang="de-DE" sz="600" b="0" i="0" u="none" strike="noStrike" baseline="0">
              <a:solidFill>
                <a:srgbClr val="000000"/>
              </a:solidFill>
              <a:latin typeface="Arial"/>
              <a:cs typeface="Arial"/>
            </a:rPr>
            <a:t>MBT-0111030-0000</a:t>
          </a:r>
          <a:endParaRPr lang="de-DE"/>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640538</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1221563"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713102</xdr:colOff>
      <xdr:row>0</xdr:row>
      <xdr:rowOff>0</xdr:rowOff>
    </xdr:from>
    <xdr:to>
      <xdr:col>4</xdr:col>
      <xdr:colOff>616168</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08427" y="0"/>
          <a:ext cx="1598516" cy="759421"/>
        </a:xfrm>
        <a:prstGeom prst="rect">
          <a:avLst/>
        </a:prstGeom>
        <a:noFill/>
        <a:ln w="9525">
          <a:noFill/>
          <a:miter lim="800000"/>
          <a:headEnd/>
          <a:tailEnd/>
        </a:ln>
      </xdr:spPr>
    </xdr:pic>
    <xdr:clientData/>
  </xdr:twoCellAnchor>
  <xdr:twoCellAnchor editAs="absolute">
    <xdr:from>
      <xdr:col>4</xdr:col>
      <xdr:colOff>688731</xdr:colOff>
      <xdr:row>0</xdr:row>
      <xdr:rowOff>0</xdr:rowOff>
    </xdr:from>
    <xdr:to>
      <xdr:col>7</xdr:col>
      <xdr:colOff>0</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79506"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115661</xdr:rowOff>
    </xdr:from>
    <xdr:to>
      <xdr:col>6</xdr:col>
      <xdr:colOff>245930</xdr:colOff>
      <xdr:row>5</xdr:row>
      <xdr:rowOff>107287</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15661"/>
          <a:ext cx="1217480" cy="753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198644</xdr:colOff>
      <xdr:row>0</xdr:row>
      <xdr:rowOff>116879</xdr:rowOff>
    </xdr:from>
    <xdr:to>
      <xdr:col>10</xdr:col>
      <xdr:colOff>353443</xdr:colOff>
      <xdr:row>5</xdr:row>
      <xdr:rowOff>108857</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884569" y="116879"/>
          <a:ext cx="1602599" cy="753978"/>
        </a:xfrm>
        <a:prstGeom prst="rect">
          <a:avLst/>
        </a:prstGeom>
        <a:noFill/>
        <a:ln w="9525">
          <a:noFill/>
          <a:miter lim="800000"/>
          <a:headEnd/>
          <a:tailEnd/>
        </a:ln>
      </xdr:spPr>
    </xdr:pic>
    <xdr:clientData/>
  </xdr:twoCellAnchor>
  <xdr:twoCellAnchor editAs="oneCell">
    <xdr:from>
      <xdr:col>11</xdr:col>
      <xdr:colOff>0</xdr:colOff>
      <xdr:row>0</xdr:row>
      <xdr:rowOff>10608</xdr:rowOff>
    </xdr:from>
    <xdr:to>
      <xdr:col>15</xdr:col>
      <xdr:colOff>12037</xdr:colOff>
      <xdr:row>5</xdr:row>
      <xdr:rowOff>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10608"/>
          <a:ext cx="1459837" cy="751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142874</xdr:colOff>
      <xdr:row>114</xdr:row>
      <xdr:rowOff>68035</xdr:rowOff>
    </xdr:from>
    <xdr:to>
      <xdr:col>18</xdr:col>
      <xdr:colOff>421821</xdr:colOff>
      <xdr:row>126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138</xdr:row>
      <xdr:rowOff>68034</xdr:rowOff>
    </xdr:from>
    <xdr:to>
      <xdr:col>11</xdr:col>
      <xdr:colOff>61232</xdr:colOff>
      <xdr:row>150</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714374</xdr:colOff>
      <xdr:row>150</xdr:row>
      <xdr:rowOff>81643</xdr:rowOff>
    </xdr:from>
    <xdr:to>
      <xdr:col>18</xdr:col>
      <xdr:colOff>421821</xdr:colOff>
      <xdr:row>170</xdr:row>
      <xdr:rowOff>13608</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714374</xdr:colOff>
      <xdr:row>171</xdr:row>
      <xdr:rowOff>0</xdr:rowOff>
    </xdr:from>
    <xdr:to>
      <xdr:col>18</xdr:col>
      <xdr:colOff>421821</xdr:colOff>
      <xdr:row>190</xdr:row>
      <xdr:rowOff>4083</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214313</xdr:colOff>
      <xdr:row>126</xdr:row>
      <xdr:rowOff>13605</xdr:rowOff>
    </xdr:from>
    <xdr:to>
      <xdr:col>14</xdr:col>
      <xdr:colOff>210911</xdr:colOff>
      <xdr:row>137</xdr:row>
      <xdr:rowOff>136070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114</xdr:row>
      <xdr:rowOff>69428</xdr:rowOff>
    </xdr:from>
    <xdr:to>
      <xdr:col>11</xdr:col>
      <xdr:colOff>100543</xdr:colOff>
      <xdr:row>125</xdr:row>
      <xdr:rowOff>163285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118307</xdr:colOff>
      <xdr:row>138</xdr:row>
      <xdr:rowOff>69429</xdr:rowOff>
    </xdr:from>
    <xdr:to>
      <xdr:col>19</xdr:col>
      <xdr:colOff>0</xdr:colOff>
      <xdr:row>150</xdr:row>
      <xdr:rowOff>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0</xdr:row>
      <xdr:rowOff>118661</xdr:rowOff>
    </xdr:from>
    <xdr:to>
      <xdr:col>6</xdr:col>
      <xdr:colOff>245930</xdr:colOff>
      <xdr:row>5</xdr:row>
      <xdr:rowOff>110287</xdr:rowOff>
    </xdr:to>
    <xdr:pic>
      <xdr:nvPicPr>
        <xdr:cNvPr id="9" name="Grafik 8" descr="http://www.bmel.de/SiteGlobals/Frontend/Images/logo.png?__blob=normal&amp;v=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4375" y="118661"/>
          <a:ext cx="1217480" cy="753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198644</xdr:colOff>
      <xdr:row>0</xdr:row>
      <xdr:rowOff>119879</xdr:rowOff>
    </xdr:from>
    <xdr:to>
      <xdr:col>10</xdr:col>
      <xdr:colOff>353443</xdr:colOff>
      <xdr:row>5</xdr:row>
      <xdr:rowOff>111857</xdr:rowOff>
    </xdr:to>
    <xdr:pic>
      <xdr:nvPicPr>
        <xdr:cNvPr id="10"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1884569" y="119879"/>
          <a:ext cx="1602599" cy="753978"/>
        </a:xfrm>
        <a:prstGeom prst="rect">
          <a:avLst/>
        </a:prstGeom>
        <a:noFill/>
        <a:ln w="9525">
          <a:noFill/>
          <a:miter lim="800000"/>
          <a:headEnd/>
          <a:tailEnd/>
        </a:ln>
      </xdr:spPr>
    </xdr:pic>
    <xdr:clientData/>
  </xdr:twoCellAnchor>
  <xdr:twoCellAnchor editAs="oneCell">
    <xdr:from>
      <xdr:col>11</xdr:col>
      <xdr:colOff>0</xdr:colOff>
      <xdr:row>0</xdr:row>
      <xdr:rowOff>13608</xdr:rowOff>
    </xdr:from>
    <xdr:to>
      <xdr:col>15</xdr:col>
      <xdr:colOff>12037</xdr:colOff>
      <xdr:row>5</xdr:row>
      <xdr:rowOff>3000</xdr:rowOff>
    </xdr:to>
    <xdr:pic>
      <xdr:nvPicPr>
        <xdr:cNvPr id="11" name="Grafik 6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95675" y="13608"/>
          <a:ext cx="1459837" cy="751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117231</xdr:colOff>
      <xdr:row>2</xdr:row>
      <xdr:rowOff>15873</xdr:rowOff>
    </xdr:from>
    <xdr:to>
      <xdr:col>24</xdr:col>
      <xdr:colOff>33337</xdr:colOff>
      <xdr:row>2</xdr:row>
      <xdr:rowOff>153864</xdr:rowOff>
    </xdr:to>
    <xdr:sp macro="" textlink="">
      <xdr:nvSpPr>
        <xdr:cNvPr id="2" name="Text 1">
          <a:extLst>
            <a:ext uri="{FF2B5EF4-FFF2-40B4-BE49-F238E27FC236}">
              <a16:creationId xmlns:a16="http://schemas.microsoft.com/office/drawing/2014/main" id="{00000000-0008-0000-0000-000002000000}"/>
            </a:ext>
          </a:extLst>
        </xdr:cNvPr>
        <xdr:cNvSpPr txBox="1">
          <a:spLocks noChangeArrowheads="1"/>
        </xdr:cNvSpPr>
      </xdr:nvSpPr>
      <xdr:spPr bwMode="auto">
        <a:xfrm>
          <a:off x="3431931" y="1396998"/>
          <a:ext cx="1116256" cy="1379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800" b="0" i="0" u="none" strike="noStrike" kern="0" cap="none" spc="0" normalizeH="0" baseline="0" noProof="0">
              <a:ln>
                <a:noFill/>
              </a:ln>
              <a:solidFill>
                <a:srgbClr val="000000"/>
              </a:solidFill>
              <a:effectLst/>
              <a:uLnTx/>
              <a:uFillTx/>
              <a:latin typeface="Arial"/>
              <a:ea typeface="+mn-ea"/>
              <a:cs typeface="Arial"/>
            </a:rPr>
            <a:t>(MBT-0111090-0000</a:t>
          </a:r>
          <a:r>
            <a:rPr lang="de-DE" sz="800" b="0" i="0" u="none" strike="noStrike" baseline="0">
              <a:solidFill>
                <a:srgbClr val="000000"/>
              </a:solidFill>
              <a:latin typeface="Arial"/>
              <a:cs typeface="Arial"/>
            </a:rPr>
            <a: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21294</xdr:colOff>
      <xdr:row>20</xdr:row>
      <xdr:rowOff>37811</xdr:rowOff>
    </xdr:from>
    <xdr:to>
      <xdr:col>18</xdr:col>
      <xdr:colOff>394607</xdr:colOff>
      <xdr:row>23</xdr:row>
      <xdr:rowOff>34019</xdr:rowOff>
    </xdr:to>
    <xdr:sp macro="" textlink="">
      <xdr:nvSpPr>
        <xdr:cNvPr id="2" name="Text 2"/>
        <xdr:cNvSpPr txBox="1">
          <a:spLocks noChangeArrowheads="1"/>
        </xdr:cNvSpPr>
      </xdr:nvSpPr>
      <xdr:spPr bwMode="auto">
        <a:xfrm>
          <a:off x="430869" y="2647661"/>
          <a:ext cx="5726363" cy="281958"/>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16</xdr:col>
      <xdr:colOff>285750</xdr:colOff>
      <xdr:row>8</xdr:row>
      <xdr:rowOff>40821</xdr:rowOff>
    </xdr:from>
    <xdr:to>
      <xdr:col>19</xdr:col>
      <xdr:colOff>0</xdr:colOff>
      <xdr:row>8</xdr:row>
      <xdr:rowOff>197303</xdr:rowOff>
    </xdr:to>
    <xdr:sp macro="" textlink="">
      <xdr:nvSpPr>
        <xdr:cNvPr id="3" name="Text Box 2"/>
        <xdr:cNvSpPr txBox="1">
          <a:spLocks noChangeArrowheads="1"/>
        </xdr:cNvSpPr>
      </xdr:nvSpPr>
      <xdr:spPr bwMode="auto">
        <a:xfrm>
          <a:off x="5276850" y="1402896"/>
          <a:ext cx="885825" cy="15648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700" b="0" i="0" u="none" strike="noStrike" baseline="0">
              <a:solidFill>
                <a:srgbClr val="000000"/>
              </a:solidFill>
              <a:latin typeface="Arial"/>
              <a:cs typeface="Arial"/>
            </a:rPr>
            <a:t>(MBT-0204047-0000)</a:t>
          </a:r>
        </a:p>
      </xdr:txBody>
    </xdr:sp>
    <xdr:clientData/>
  </xdr:twoCellAnchor>
  <xdr:twoCellAnchor editAs="oneCell">
    <xdr:from>
      <xdr:col>1</xdr:col>
      <xdr:colOff>40821</xdr:colOff>
      <xdr:row>1</xdr:row>
      <xdr:rowOff>0</xdr:rowOff>
    </xdr:from>
    <xdr:to>
      <xdr:col>6</xdr:col>
      <xdr:colOff>286751</xdr:colOff>
      <xdr:row>5</xdr:row>
      <xdr:rowOff>59662</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396" y="161925"/>
          <a:ext cx="1217480" cy="735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218237</xdr:colOff>
      <xdr:row>1</xdr:row>
      <xdr:rowOff>0</xdr:rowOff>
    </xdr:from>
    <xdr:to>
      <xdr:col>11</xdr:col>
      <xdr:colOff>12447</xdr:colOff>
      <xdr:row>5</xdr:row>
      <xdr:rowOff>60014</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599362" y="161925"/>
          <a:ext cx="1603960" cy="736289"/>
        </a:xfrm>
        <a:prstGeom prst="rect">
          <a:avLst/>
        </a:prstGeom>
        <a:noFill/>
        <a:ln w="9525">
          <a:noFill/>
          <a:miter lim="800000"/>
          <a:headEnd/>
          <a:tailEnd/>
        </a:ln>
      </xdr:spPr>
    </xdr:pic>
    <xdr:clientData/>
  </xdr:twoCellAnchor>
  <xdr:twoCellAnchor editAs="oneCell">
    <xdr:from>
      <xdr:col>11</xdr:col>
      <xdr:colOff>12556</xdr:colOff>
      <xdr:row>1</xdr:row>
      <xdr:rowOff>0</xdr:rowOff>
    </xdr:from>
    <xdr:to>
      <xdr:col>15</xdr:col>
      <xdr:colOff>10985</xdr:colOff>
      <xdr:row>5</xdr:row>
      <xdr:rowOff>57428</xdr:rowOff>
    </xdr:to>
    <xdr:pic>
      <xdr:nvPicPr>
        <xdr:cNvPr id="6"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03431" y="161925"/>
          <a:ext cx="1455754" cy="73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149680</xdr:colOff>
      <xdr:row>24</xdr:row>
      <xdr:rowOff>6803</xdr:rowOff>
    </xdr:from>
    <xdr:to>
      <xdr:col>15</xdr:col>
      <xdr:colOff>156483</xdr:colOff>
      <xdr:row>36</xdr:row>
      <xdr:rowOff>13606</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40822</xdr:colOff>
      <xdr:row>36</xdr:row>
      <xdr:rowOff>13608</xdr:rowOff>
    </xdr:from>
    <xdr:to>
      <xdr:col>13</xdr:col>
      <xdr:colOff>34018</xdr:colOff>
      <xdr:row>41</xdr:row>
      <xdr:rowOff>51955</xdr:rowOff>
    </xdr:to>
    <xdr:sp macro="" textlink="">
      <xdr:nvSpPr>
        <xdr:cNvPr id="2" name="Text 1"/>
        <xdr:cNvSpPr txBox="1">
          <a:spLocks noChangeArrowheads="1"/>
        </xdr:cNvSpPr>
      </xdr:nvSpPr>
      <xdr:spPr bwMode="auto">
        <a:xfrm>
          <a:off x="802822" y="3880758"/>
          <a:ext cx="4412796" cy="543172"/>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Marktordnungswaren-Meldeverordnung sowie ab Juli 2023 die Durchführungsverordnung (EU) 2017/1185. Die Werte der Vormonate können sich durch rückwirkende Korrekturen sowie durch Nachmeldungen ändern und entsprechen dem bei der Drucklegung aktuellen Stand. Eine gesonderte Kennzeichnung der Änderungen kann aus technischen Gründen nicht erfolgen.</a:t>
          </a:r>
        </a:p>
        <a:p>
          <a:pPr rtl="0">
            <a:defRPr sz="1000"/>
          </a:pPr>
          <a:r>
            <a:rPr lang="de-DE" sz="600" b="0" i="0" u="none" strike="noStrike" baseline="0">
              <a:solidFill>
                <a:srgbClr val="000000"/>
              </a:solidFill>
              <a:latin typeface="Arial"/>
              <a:cs typeface="Arial"/>
            </a:rPr>
            <a:t>1) Sonnenblumenkerne, Leinsaat, Sojabohnen, Maiskeime, Kopra u.a. </a:t>
          </a:r>
        </a:p>
        <a:p>
          <a:pPr rtl="0">
            <a:defRPr sz="1000"/>
          </a:pPr>
          <a:r>
            <a:rPr lang="de-DE" sz="600" b="0" i="0" u="none" strike="noStrike" baseline="0">
              <a:solidFill>
                <a:srgbClr val="000000"/>
              </a:solidFill>
              <a:latin typeface="Arial"/>
              <a:cs typeface="Arial"/>
            </a:rPr>
            <a:t>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editAs="oneCell">
    <xdr:from>
      <xdr:col>7</xdr:col>
      <xdr:colOff>14294</xdr:colOff>
      <xdr:row>0</xdr:row>
      <xdr:rowOff>160339</xdr:rowOff>
    </xdr:from>
    <xdr:to>
      <xdr:col>9</xdr:col>
      <xdr:colOff>417511</xdr:colOff>
      <xdr:row>3</xdr:row>
      <xdr:rowOff>1213</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4194" y="160339"/>
          <a:ext cx="1127117" cy="326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xdr:colOff>
      <xdr:row>41</xdr:row>
      <xdr:rowOff>69850</xdr:rowOff>
    </xdr:from>
    <xdr:to>
      <xdr:col>7</xdr:col>
      <xdr:colOff>431800</xdr:colOff>
      <xdr:row>54</xdr:row>
      <xdr:rowOff>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170007</xdr:colOff>
      <xdr:row>41</xdr:row>
      <xdr:rowOff>46182</xdr:rowOff>
    </xdr:from>
    <xdr:to>
      <xdr:col>15</xdr:col>
      <xdr:colOff>436995</xdr:colOff>
      <xdr:row>54</xdr:row>
      <xdr:rowOff>58882</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492350</xdr:colOff>
      <xdr:row>0</xdr:row>
      <xdr:rowOff>110201</xdr:rowOff>
    </xdr:from>
    <xdr:to>
      <xdr:col>6</xdr:col>
      <xdr:colOff>17318</xdr:colOff>
      <xdr:row>4</xdr:row>
      <xdr:rowOff>23326</xdr:rowOff>
    </xdr:to>
    <xdr:pic>
      <xdr:nvPicPr>
        <xdr:cNvPr id="6" name="Grafik 5"/>
        <xdr:cNvPicPr>
          <a:picLocks noChangeAspect="1"/>
        </xdr:cNvPicPr>
      </xdr:nvPicPr>
      <xdr:blipFill>
        <a:blip xmlns:r="http://schemas.openxmlformats.org/officeDocument/2006/relationships" r:embed="rId4"/>
        <a:stretch>
          <a:fillRect/>
        </a:stretch>
      </xdr:blipFill>
      <xdr:spPr>
        <a:xfrm>
          <a:off x="1692500" y="110201"/>
          <a:ext cx="1144218" cy="560825"/>
        </a:xfrm>
        <a:prstGeom prst="rect">
          <a:avLst/>
        </a:prstGeom>
      </xdr:spPr>
    </xdr:pic>
    <xdr:clientData/>
  </xdr:twoCellAnchor>
  <xdr:twoCellAnchor editAs="oneCell">
    <xdr:from>
      <xdr:col>2</xdr:col>
      <xdr:colOff>60613</xdr:colOff>
      <xdr:row>1</xdr:row>
      <xdr:rowOff>17318</xdr:rowOff>
    </xdr:from>
    <xdr:to>
      <xdr:col>3</xdr:col>
      <xdr:colOff>479807</xdr:colOff>
      <xdr:row>3</xdr:row>
      <xdr:rowOff>81134</xdr:rowOff>
    </xdr:to>
    <xdr:pic>
      <xdr:nvPicPr>
        <xdr:cNvPr id="7" name="Grafik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9288" y="179243"/>
          <a:ext cx="790669" cy="3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43.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44.xml><?xml version="1.0" encoding="utf-8"?>
<xdr:wsDr xmlns:xdr="http://schemas.openxmlformats.org/drawingml/2006/spreadsheetDrawing" xmlns:a="http://schemas.openxmlformats.org/drawingml/2006/main">
  <xdr:twoCellAnchor>
    <xdr:from>
      <xdr:col>1</xdr:col>
      <xdr:colOff>421822</xdr:colOff>
      <xdr:row>46</xdr:row>
      <xdr:rowOff>51707</xdr:rowOff>
    </xdr:from>
    <xdr:to>
      <xdr:col>15</xdr:col>
      <xdr:colOff>242657</xdr:colOff>
      <xdr:row>47</xdr:row>
      <xdr:rowOff>96611</xdr:rowOff>
    </xdr:to>
    <xdr:sp macro="" textlink="">
      <xdr:nvSpPr>
        <xdr:cNvPr id="2" name="Text 2"/>
        <xdr:cNvSpPr txBox="1">
          <a:spLocks noChangeArrowheads="1"/>
        </xdr:cNvSpPr>
      </xdr:nvSpPr>
      <xdr:spPr bwMode="auto">
        <a:xfrm flipV="1">
          <a:off x="3345997" y="8224157"/>
          <a:ext cx="8012335" cy="2163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 - .</a:t>
          </a:r>
        </a:p>
        <a:p>
          <a:pPr algn="just" rtl="0">
            <a:defRPr sz="1000"/>
          </a:pPr>
          <a:endParaRPr lang="de-DE" sz="600" b="0" i="0" u="none" strike="noStrike" baseline="0">
            <a:solidFill>
              <a:srgbClr val="000000"/>
            </a:solidFill>
            <a:latin typeface="Arial"/>
            <a:cs typeface="Arial"/>
          </a:endParaRPr>
        </a:p>
        <a:p>
          <a:pPr algn="just" rtl="0">
            <a:lnSpc>
              <a:spcPts val="1100"/>
            </a:lnSpc>
            <a:defRPr sz="1000"/>
          </a:pPr>
          <a:endParaRPr lang="de-DE"/>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72259</xdr:colOff>
      <xdr:row>1</xdr:row>
      <xdr:rowOff>0</xdr:rowOff>
    </xdr:from>
    <xdr:to>
      <xdr:col>15</xdr:col>
      <xdr:colOff>0</xdr:colOff>
      <xdr:row>1</xdr:row>
      <xdr:rowOff>164224</xdr:rowOff>
    </xdr:to>
    <xdr:sp macro="" textlink="">
      <xdr:nvSpPr>
        <xdr:cNvPr id="2" name="Text Box 2">
          <a:extLst>
            <a:ext uri="{FF2B5EF4-FFF2-40B4-BE49-F238E27FC236}">
              <a16:creationId xmlns:a16="http://schemas.microsoft.com/office/drawing/2014/main" id="{5CE33609-14B4-4684-93C8-08DEE3E8F210}"/>
            </a:ext>
          </a:extLst>
        </xdr:cNvPr>
        <xdr:cNvSpPr txBox="1">
          <a:spLocks noChangeArrowheads="1"/>
        </xdr:cNvSpPr>
      </xdr:nvSpPr>
      <xdr:spPr bwMode="auto">
        <a:xfrm>
          <a:off x="9978259" y="485775"/>
          <a:ext cx="2213741" cy="1642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(0301060)</a:t>
          </a:r>
          <a:endParaRPr lang="de-DE"/>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2</xdr:col>
      <xdr:colOff>0</xdr:colOff>
      <xdr:row>143</xdr:row>
      <xdr:rowOff>13608</xdr:rowOff>
    </xdr:from>
    <xdr:ext cx="5817053" cy="605517"/>
    <xdr:sp macro="" textlink="">
      <xdr:nvSpPr>
        <xdr:cNvPr id="2" name="Textfeld 1"/>
        <xdr:cNvSpPr txBox="1"/>
      </xdr:nvSpPr>
      <xdr:spPr>
        <a:xfrm>
          <a:off x="333375" y="14701158"/>
          <a:ext cx="5817053" cy="605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0</xdr:colOff>
      <xdr:row>6</xdr:row>
      <xdr:rowOff>0</xdr:rowOff>
    </xdr:from>
    <xdr:to>
      <xdr:col>5</xdr:col>
      <xdr:colOff>163765</xdr:colOff>
      <xdr:row>10</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285746</xdr:colOff>
      <xdr:row>6</xdr:row>
      <xdr:rowOff>0</xdr:rowOff>
    </xdr:from>
    <xdr:to>
      <xdr:col>13</xdr:col>
      <xdr:colOff>333371</xdr:colOff>
      <xdr:row>10</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xdr:row>
      <xdr:rowOff>0</xdr:rowOff>
    </xdr:from>
    <xdr:to>
      <xdr:col>23</xdr:col>
      <xdr:colOff>557893</xdr:colOff>
      <xdr:row>41</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43</xdr:row>
      <xdr:rowOff>0</xdr:rowOff>
    </xdr:from>
    <xdr:to>
      <xdr:col>23</xdr:col>
      <xdr:colOff>557893</xdr:colOff>
      <xdr:row>66</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67</xdr:row>
      <xdr:rowOff>40821</xdr:rowOff>
    </xdr:from>
    <xdr:to>
      <xdr:col>23</xdr:col>
      <xdr:colOff>557893</xdr:colOff>
      <xdr:row>91</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93</xdr:row>
      <xdr:rowOff>0</xdr:rowOff>
    </xdr:from>
    <xdr:to>
      <xdr:col>23</xdr:col>
      <xdr:colOff>557893</xdr:colOff>
      <xdr:row>116</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118</xdr:row>
      <xdr:rowOff>0</xdr:rowOff>
    </xdr:from>
    <xdr:to>
      <xdr:col>23</xdr:col>
      <xdr:colOff>557893</xdr:colOff>
      <xdr:row>141</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2</xdr:col>
      <xdr:colOff>2721</xdr:colOff>
      <xdr:row>143</xdr:row>
      <xdr:rowOff>13608</xdr:rowOff>
    </xdr:from>
    <xdr:ext cx="5817053" cy="595992"/>
    <xdr:sp macro="" textlink="">
      <xdr:nvSpPr>
        <xdr:cNvPr id="2" name="Textfeld 1"/>
        <xdr:cNvSpPr txBox="1"/>
      </xdr:nvSpPr>
      <xdr:spPr>
        <a:xfrm>
          <a:off x="336096" y="14701158"/>
          <a:ext cx="5817053" cy="595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0</xdr:colOff>
      <xdr:row>6</xdr:row>
      <xdr:rowOff>0</xdr:rowOff>
    </xdr:from>
    <xdr:to>
      <xdr:col>5</xdr:col>
      <xdr:colOff>163765</xdr:colOff>
      <xdr:row>10</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285751</xdr:colOff>
      <xdr:row>6</xdr:row>
      <xdr:rowOff>0</xdr:rowOff>
    </xdr:from>
    <xdr:to>
      <xdr:col>13</xdr:col>
      <xdr:colOff>333376</xdr:colOff>
      <xdr:row>10</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1"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xdr:row>
      <xdr:rowOff>0</xdr:rowOff>
    </xdr:from>
    <xdr:to>
      <xdr:col>23</xdr:col>
      <xdr:colOff>557893</xdr:colOff>
      <xdr:row>41</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43</xdr:row>
      <xdr:rowOff>0</xdr:rowOff>
    </xdr:from>
    <xdr:to>
      <xdr:col>23</xdr:col>
      <xdr:colOff>557893</xdr:colOff>
      <xdr:row>66</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68</xdr:row>
      <xdr:rowOff>0</xdr:rowOff>
    </xdr:from>
    <xdr:to>
      <xdr:col>23</xdr:col>
      <xdr:colOff>557893</xdr:colOff>
      <xdr:row>91</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93</xdr:row>
      <xdr:rowOff>0</xdr:rowOff>
    </xdr:from>
    <xdr:to>
      <xdr:col>23</xdr:col>
      <xdr:colOff>557893</xdr:colOff>
      <xdr:row>116</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118</xdr:row>
      <xdr:rowOff>0</xdr:rowOff>
    </xdr:from>
    <xdr:to>
      <xdr:col>23</xdr:col>
      <xdr:colOff>557893</xdr:colOff>
      <xdr:row>141</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163765</xdr:colOff>
      <xdr:row>10</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2721</xdr:colOff>
      <xdr:row>93</xdr:row>
      <xdr:rowOff>20412</xdr:rowOff>
    </xdr:from>
    <xdr:ext cx="5817053" cy="620938"/>
    <xdr:sp macro="" textlink="">
      <xdr:nvSpPr>
        <xdr:cNvPr id="4" name="Textfeld 3"/>
        <xdr:cNvSpPr txBox="1"/>
      </xdr:nvSpPr>
      <xdr:spPr>
        <a:xfrm>
          <a:off x="336096" y="10002612"/>
          <a:ext cx="5817053" cy="620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9</xdr:col>
      <xdr:colOff>285746</xdr:colOff>
      <xdr:row>6</xdr:row>
      <xdr:rowOff>0</xdr:rowOff>
    </xdr:from>
    <xdr:to>
      <xdr:col>13</xdr:col>
      <xdr:colOff>333371</xdr:colOff>
      <xdr:row>10</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xdr:row>
      <xdr:rowOff>0</xdr:rowOff>
    </xdr:from>
    <xdr:to>
      <xdr:col>23</xdr:col>
      <xdr:colOff>557893</xdr:colOff>
      <xdr:row>41</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43</xdr:row>
      <xdr:rowOff>0</xdr:rowOff>
    </xdr:from>
    <xdr:to>
      <xdr:col>23</xdr:col>
      <xdr:colOff>557893</xdr:colOff>
      <xdr:row>66</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68</xdr:row>
      <xdr:rowOff>0</xdr:rowOff>
    </xdr:from>
    <xdr:to>
      <xdr:col>23</xdr:col>
      <xdr:colOff>557893</xdr:colOff>
      <xdr:row>91</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2</xdr:col>
      <xdr:colOff>2721</xdr:colOff>
      <xdr:row>43</xdr:row>
      <xdr:rowOff>27214</xdr:rowOff>
    </xdr:from>
    <xdr:ext cx="5817053" cy="626836"/>
    <xdr:sp macro="" textlink="">
      <xdr:nvSpPr>
        <xdr:cNvPr id="2" name="Textfeld 1"/>
        <xdr:cNvSpPr txBox="1"/>
      </xdr:nvSpPr>
      <xdr:spPr>
        <a:xfrm>
          <a:off x="336096" y="5294539"/>
          <a:ext cx="5817053" cy="6268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0</xdr:colOff>
      <xdr:row>6</xdr:row>
      <xdr:rowOff>0</xdr:rowOff>
    </xdr:from>
    <xdr:to>
      <xdr:col>5</xdr:col>
      <xdr:colOff>163765</xdr:colOff>
      <xdr:row>10</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285746</xdr:colOff>
      <xdr:row>6</xdr:row>
      <xdr:rowOff>0</xdr:rowOff>
    </xdr:from>
    <xdr:to>
      <xdr:col>13</xdr:col>
      <xdr:colOff>333371</xdr:colOff>
      <xdr:row>10</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xdr:row>
      <xdr:rowOff>82550</xdr:rowOff>
    </xdr:from>
    <xdr:to>
      <xdr:col>23</xdr:col>
      <xdr:colOff>557893</xdr:colOff>
      <xdr:row>42</xdr:row>
      <xdr:rowOff>36286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title="Rogg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title="Mais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16</xdr:col>
      <xdr:colOff>403992</xdr:colOff>
      <xdr:row>102</xdr:row>
      <xdr:rowOff>114704</xdr:rowOff>
    </xdr:to>
    <xdr:graphicFrame macro="">
      <xdr:nvGraphicFramePr>
        <xdr:cNvPr id="6" name="Diagramm 5" title="Gesamt in 1.000 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381128"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1902" y="21982"/>
          <a:ext cx="1670659" cy="504000"/>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163765</xdr:colOff>
      <xdr:row>10</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6</xdr:row>
      <xdr:rowOff>0</xdr:rowOff>
    </xdr:from>
    <xdr:to>
      <xdr:col>5</xdr:col>
      <xdr:colOff>163765</xdr:colOff>
      <xdr:row>10</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91</xdr:row>
      <xdr:rowOff>6804</xdr:rowOff>
    </xdr:from>
    <xdr:ext cx="5776232" cy="478460"/>
    <xdr:sp macro="" textlink="">
      <xdr:nvSpPr>
        <xdr:cNvPr id="6" name="Text Box 615"/>
        <xdr:cNvSpPr txBox="1">
          <a:spLocks noChangeArrowheads="1"/>
        </xdr:cNvSpPr>
      </xdr:nvSpPr>
      <xdr:spPr bwMode="auto">
        <a:xfrm>
          <a:off x="333375" y="9950904"/>
          <a:ext cx="5776232" cy="478460"/>
        </a:xfrm>
        <a:prstGeom prst="rect">
          <a:avLst/>
        </a:prstGeom>
        <a:noFill/>
        <a:ln w="9525">
          <a:noFill/>
          <a:miter lim="800000"/>
          <a:headEnd/>
          <a:tailEnd/>
        </a:ln>
      </xdr:spPr>
      <xdr:txBody>
        <a:bodyPr vertOverflow="clip" wrap="square" lIns="36000" tIns="36000" rIns="0" bIns="0" anchor="t" upright="1">
          <a:sp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285746</xdr:colOff>
      <xdr:row>6</xdr:row>
      <xdr:rowOff>0</xdr:rowOff>
    </xdr:from>
    <xdr:to>
      <xdr:col>13</xdr:col>
      <xdr:colOff>333371</xdr:colOff>
      <xdr:row>10</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19</xdr:row>
      <xdr:rowOff>2721</xdr:rowOff>
    </xdr:from>
    <xdr:to>
      <xdr:col>23</xdr:col>
      <xdr:colOff>557893</xdr:colOff>
      <xdr:row>35</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37</xdr:row>
      <xdr:rowOff>0</xdr:rowOff>
    </xdr:from>
    <xdr:to>
      <xdr:col>23</xdr:col>
      <xdr:colOff>557893</xdr:colOff>
      <xdr:row>53</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55</xdr:row>
      <xdr:rowOff>0</xdr:rowOff>
    </xdr:from>
    <xdr:to>
      <xdr:col>23</xdr:col>
      <xdr:colOff>557893</xdr:colOff>
      <xdr:row>71</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73</xdr:row>
      <xdr:rowOff>0</xdr:rowOff>
    </xdr:from>
    <xdr:to>
      <xdr:col>23</xdr:col>
      <xdr:colOff>557893</xdr:colOff>
      <xdr:row>89</xdr:row>
      <xdr:rowOff>108858</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163765</xdr:colOff>
      <xdr:row>10</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6</xdr:row>
      <xdr:rowOff>0</xdr:rowOff>
    </xdr:from>
    <xdr:to>
      <xdr:col>5</xdr:col>
      <xdr:colOff>163765</xdr:colOff>
      <xdr:row>10</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73</xdr:row>
      <xdr:rowOff>27213</xdr:rowOff>
    </xdr:from>
    <xdr:ext cx="5776232" cy="496661"/>
    <xdr:sp macro="" textlink="">
      <xdr:nvSpPr>
        <xdr:cNvPr id="6" name="Text Box 615"/>
        <xdr:cNvSpPr txBox="1">
          <a:spLocks noChangeArrowheads="1"/>
        </xdr:cNvSpPr>
      </xdr:nvSpPr>
      <xdr:spPr bwMode="auto">
        <a:xfrm>
          <a:off x="333375" y="8266338"/>
          <a:ext cx="5776232" cy="496661"/>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285746</xdr:colOff>
      <xdr:row>6</xdr:row>
      <xdr:rowOff>0</xdr:rowOff>
    </xdr:from>
    <xdr:to>
      <xdr:col>13</xdr:col>
      <xdr:colOff>333371</xdr:colOff>
      <xdr:row>10</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xdr:row>
      <xdr:rowOff>40821</xdr:rowOff>
    </xdr:from>
    <xdr:to>
      <xdr:col>23</xdr:col>
      <xdr:colOff>557893</xdr:colOff>
      <xdr:row>35</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37</xdr:row>
      <xdr:rowOff>0</xdr:rowOff>
    </xdr:from>
    <xdr:to>
      <xdr:col>23</xdr:col>
      <xdr:colOff>557893</xdr:colOff>
      <xdr:row>53</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55</xdr:row>
      <xdr:rowOff>0</xdr:rowOff>
    </xdr:from>
    <xdr:to>
      <xdr:col>23</xdr:col>
      <xdr:colOff>557893</xdr:colOff>
      <xdr:row>71</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163765</xdr:colOff>
      <xdr:row>10</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6</xdr:row>
      <xdr:rowOff>0</xdr:rowOff>
    </xdr:from>
    <xdr:to>
      <xdr:col>5</xdr:col>
      <xdr:colOff>163765</xdr:colOff>
      <xdr:row>10</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0</xdr:rowOff>
    </xdr:from>
    <xdr:to>
      <xdr:col>9</xdr:col>
      <xdr:colOff>285636</xdr:colOff>
      <xdr:row>10</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55</xdr:row>
      <xdr:rowOff>13607</xdr:rowOff>
    </xdr:from>
    <xdr:ext cx="5776232" cy="483054"/>
    <xdr:sp macro="" textlink="">
      <xdr:nvSpPr>
        <xdr:cNvPr id="6" name="Text Box 615"/>
        <xdr:cNvSpPr txBox="1">
          <a:spLocks noChangeArrowheads="1"/>
        </xdr:cNvSpPr>
      </xdr:nvSpPr>
      <xdr:spPr bwMode="auto">
        <a:xfrm>
          <a:off x="333375" y="6547757"/>
          <a:ext cx="5776232" cy="483054"/>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285749</xdr:colOff>
      <xdr:row>6</xdr:row>
      <xdr:rowOff>0</xdr:rowOff>
    </xdr:from>
    <xdr:to>
      <xdr:col>13</xdr:col>
      <xdr:colOff>333374</xdr:colOff>
      <xdr:row>10</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9"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18</xdr:row>
      <xdr:rowOff>40821</xdr:rowOff>
    </xdr:from>
    <xdr:to>
      <xdr:col>23</xdr:col>
      <xdr:colOff>557893</xdr:colOff>
      <xdr:row>35</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37</xdr:row>
      <xdr:rowOff>0</xdr:rowOff>
    </xdr:from>
    <xdr:to>
      <xdr:col>23</xdr:col>
      <xdr:colOff>557893</xdr:colOff>
      <xdr:row>53</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40821</xdr:colOff>
      <xdr:row>0</xdr:row>
      <xdr:rowOff>0</xdr:rowOff>
    </xdr:from>
    <xdr:to>
      <xdr:col>4</xdr:col>
      <xdr:colOff>265792</xdr:colOff>
      <xdr:row>4</xdr:row>
      <xdr:rowOff>62402</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096" y="0"/>
          <a:ext cx="1174750" cy="71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163286</xdr:colOff>
      <xdr:row>0</xdr:row>
      <xdr:rowOff>0</xdr:rowOff>
    </xdr:from>
    <xdr:to>
      <xdr:col>9</xdr:col>
      <xdr:colOff>94628</xdr:colOff>
      <xdr:row>4</xdr:row>
      <xdr:rowOff>68035</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53911" y="0"/>
          <a:ext cx="1693467" cy="715735"/>
        </a:xfrm>
        <a:prstGeom prst="rect">
          <a:avLst/>
        </a:prstGeom>
        <a:noFill/>
        <a:ln w="9525">
          <a:noFill/>
          <a:miter lim="800000"/>
          <a:headEnd/>
          <a:tailEnd/>
        </a:ln>
      </xdr:spPr>
    </xdr:pic>
    <xdr:clientData/>
  </xdr:twoCellAnchor>
  <xdr:oneCellAnchor>
    <xdr:from>
      <xdr:col>1</xdr:col>
      <xdr:colOff>0</xdr:colOff>
      <xdr:row>36</xdr:row>
      <xdr:rowOff>27215</xdr:rowOff>
    </xdr:from>
    <xdr:ext cx="5666288" cy="408214"/>
    <xdr:sp macro="" textlink="">
      <xdr:nvSpPr>
        <xdr:cNvPr id="4" name="Textfeld 3"/>
        <xdr:cNvSpPr txBox="1"/>
      </xdr:nvSpPr>
      <xdr:spPr>
        <a:xfrm>
          <a:off x="333375" y="4580165"/>
          <a:ext cx="5666288" cy="408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0" bIns="0" rtlCol="0" anchor="t">
          <a:noAutofit/>
        </a:bodyPr>
        <a:lstStyle/>
        <a:p>
          <a:r>
            <a:rPr lang="de-DE" sz="600" b="0">
              <a:solidFill>
                <a:schemeClr val="tx1"/>
              </a:solidFill>
              <a:latin typeface="Arial" pitchFamily="34" charset="0"/>
              <a:ea typeface="+mn-ea"/>
              <a:cs typeface="Arial" pitchFamily="34" charset="0"/>
            </a:rPr>
            <a:t>Anmerkung: O</a:t>
          </a:r>
          <a:r>
            <a:rPr lang="de-DE" sz="600" b="0" baseline="0">
              <a:solidFill>
                <a:schemeClr val="tx1"/>
              </a:solidFill>
              <a:latin typeface="Arial" pitchFamily="34" charset="0"/>
              <a:ea typeface="+mn-ea"/>
              <a:cs typeface="Arial" pitchFamily="34" charset="0"/>
            </a:rPr>
            <a:t>hne Anlieferung von Lieferanten aus EU-Mitgliedstaaten. </a:t>
          </a:r>
          <a:endParaRPr lang="de-DE" sz="600" b="0">
            <a:solidFill>
              <a:schemeClr val="tx1"/>
            </a:solidFill>
            <a:latin typeface="Arial" pitchFamily="34" charset="0"/>
            <a:ea typeface="+mn-ea"/>
            <a:cs typeface="Arial" pitchFamily="34" charset="0"/>
          </a:endParaRPr>
        </a:p>
        <a:p>
          <a:r>
            <a:rPr lang="de-DE" sz="600" b="0">
              <a:solidFill>
                <a:schemeClr val="tx1"/>
              </a:solidFill>
              <a:latin typeface="Arial" pitchFamily="34" charset="0"/>
              <a:ea typeface="+mn-ea"/>
              <a:cs typeface="Arial" pitchFamily="34" charset="0"/>
            </a:rPr>
            <a:t>Alle Angaben ohne Umsatzsteuer. Soweit nicht anders angegeben, gewogener Durchschnittspreis ohne Abschlusszahlungen.</a:t>
          </a:r>
          <a:r>
            <a:rPr lang="de-DE" sz="600" b="0" baseline="0">
              <a:solidFill>
                <a:schemeClr val="tx1"/>
              </a:solidFill>
              <a:latin typeface="Arial" pitchFamily="34" charset="0"/>
              <a:ea typeface="+mn-ea"/>
              <a:cs typeface="Arial" pitchFamily="34" charset="0"/>
            </a:rPr>
            <a:t>  </a:t>
          </a:r>
          <a:r>
            <a:rPr lang="de-DE" sz="600" b="0">
              <a:solidFill>
                <a:schemeClr val="tx1"/>
              </a:solidFill>
              <a:latin typeface="Arial" pitchFamily="34" charset="0"/>
              <a:ea typeface="+mn-ea"/>
              <a:cs typeface="Arial" pitchFamily="34" charset="0"/>
            </a:rPr>
            <a:t>Änderungen der Ergebnisse, auch für Vormonate, auf Grund von Nachmeldungen</a:t>
          </a:r>
          <a:r>
            <a:rPr lang="de-DE" sz="600" b="0" baseline="0">
              <a:solidFill>
                <a:schemeClr val="tx1"/>
              </a:solidFill>
              <a:latin typeface="Arial" pitchFamily="34" charset="0"/>
              <a:ea typeface="+mn-ea"/>
              <a:cs typeface="Arial" pitchFamily="34" charset="0"/>
            </a:rPr>
            <a:t> sowie von korrigierten Meldungen vorbehalten</a:t>
          </a:r>
          <a:r>
            <a:rPr lang="de-DE" sz="600" b="0" i="0" baseline="0">
              <a:solidFill>
                <a:schemeClr val="tx1"/>
              </a:solidFill>
              <a:latin typeface="Arial" pitchFamily="34" charset="0"/>
              <a:ea typeface="+mn-ea"/>
              <a:cs typeface="Arial" pitchFamily="34" charset="0"/>
            </a:rPr>
            <a:t>.</a:t>
          </a:r>
        </a:p>
        <a:p>
          <a:r>
            <a:rPr lang="de-DE" sz="600" b="0" i="0" baseline="0">
              <a:solidFill>
                <a:schemeClr val="tx1"/>
              </a:solidFill>
              <a:latin typeface="Arial" pitchFamily="34" charset="0"/>
              <a:ea typeface="+mn-ea"/>
              <a:cs typeface="Arial" pitchFamily="34" charset="0"/>
            </a:rPr>
            <a:t>1) Einschließlich Abschlusszahlungen, Rückvergütungen, Milchpreisberichtigungen.</a:t>
          </a:r>
          <a:endParaRPr lang="de-DE" sz="600" b="0">
            <a:solidFill>
              <a:schemeClr val="tx1"/>
            </a:solidFill>
            <a:latin typeface="Arial" pitchFamily="34" charset="0"/>
            <a:ea typeface="+mn-ea"/>
            <a:cs typeface="Arial" pitchFamily="34" charset="0"/>
          </a:endParaRPr>
        </a:p>
        <a:p>
          <a:endParaRPr lang="de-DE" sz="600">
            <a:latin typeface="Arial" pitchFamily="34" charset="0"/>
            <a:cs typeface="Arial" pitchFamily="34" charset="0"/>
          </a:endParaRPr>
        </a:p>
      </xdr:txBody>
    </xdr:sp>
    <xdr:clientData/>
  </xdr:oneCellAnchor>
  <xdr:twoCellAnchor editAs="oneCell">
    <xdr:from>
      <xdr:col>9</xdr:col>
      <xdr:colOff>95247</xdr:colOff>
      <xdr:row>0</xdr:row>
      <xdr:rowOff>1</xdr:rowOff>
    </xdr:from>
    <xdr:to>
      <xdr:col>13</xdr:col>
      <xdr:colOff>81643</xdr:colOff>
      <xdr:row>4</xdr:row>
      <xdr:rowOff>61784</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7" y="1"/>
          <a:ext cx="1396096" cy="709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6804</xdr:colOff>
      <xdr:row>17</xdr:row>
      <xdr:rowOff>0</xdr:rowOff>
    </xdr:from>
    <xdr:to>
      <xdr:col>28</xdr:col>
      <xdr:colOff>129268</xdr:colOff>
      <xdr:row>34</xdr:row>
      <xdr:rowOff>68036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40821</xdr:colOff>
      <xdr:row>0</xdr:row>
      <xdr:rowOff>0</xdr:rowOff>
    </xdr:from>
    <xdr:to>
      <xdr:col>4</xdr:col>
      <xdr:colOff>265792</xdr:colOff>
      <xdr:row>4</xdr:row>
      <xdr:rowOff>62402</xdr:rowOff>
    </xdr:to>
    <xdr:pic>
      <xdr:nvPicPr>
        <xdr:cNvPr id="7" name="Grafik 6"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096" y="0"/>
          <a:ext cx="1174750" cy="71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163286</xdr:colOff>
      <xdr:row>0</xdr:row>
      <xdr:rowOff>0</xdr:rowOff>
    </xdr:from>
    <xdr:to>
      <xdr:col>9</xdr:col>
      <xdr:colOff>94628</xdr:colOff>
      <xdr:row>4</xdr:row>
      <xdr:rowOff>68035</xdr:rowOff>
    </xdr:to>
    <xdr:pic>
      <xdr:nvPicPr>
        <xdr:cNvPr id="8"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53911" y="0"/>
          <a:ext cx="1693467" cy="715735"/>
        </a:xfrm>
        <a:prstGeom prst="rect">
          <a:avLst/>
        </a:prstGeom>
        <a:noFill/>
        <a:ln w="9525">
          <a:noFill/>
          <a:miter lim="800000"/>
          <a:headEnd/>
          <a:tailEnd/>
        </a:ln>
      </xdr:spPr>
    </xdr:pic>
    <xdr:clientData/>
  </xdr:twoCellAnchor>
  <xdr:twoCellAnchor editAs="oneCell">
    <xdr:from>
      <xdr:col>9</xdr:col>
      <xdr:colOff>95247</xdr:colOff>
      <xdr:row>0</xdr:row>
      <xdr:rowOff>1</xdr:rowOff>
    </xdr:from>
    <xdr:to>
      <xdr:col>13</xdr:col>
      <xdr:colOff>81643</xdr:colOff>
      <xdr:row>4</xdr:row>
      <xdr:rowOff>61784</xdr:rowOff>
    </xdr:to>
    <xdr:pic>
      <xdr:nvPicPr>
        <xdr:cNvPr id="10"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7" y="1"/>
          <a:ext cx="1396096" cy="709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6804</xdr:colOff>
      <xdr:row>17</xdr:row>
      <xdr:rowOff>0</xdr:rowOff>
    </xdr:from>
    <xdr:to>
      <xdr:col>28</xdr:col>
      <xdr:colOff>129268</xdr:colOff>
      <xdr:row>34</xdr:row>
      <xdr:rowOff>68036</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4.xml><?xml version="1.0" encoding="utf-8"?>
<xdr:wsDr xmlns:xdr="http://schemas.openxmlformats.org/drawingml/2006/spreadsheetDrawing" xmlns:a="http://schemas.openxmlformats.org/drawingml/2006/main">
  <xdr:oneCellAnchor>
    <xdr:from>
      <xdr:col>1</xdr:col>
      <xdr:colOff>1812</xdr:colOff>
      <xdr:row>25</xdr:row>
      <xdr:rowOff>40820</xdr:rowOff>
    </xdr:from>
    <xdr:ext cx="5745762" cy="394607"/>
    <xdr:sp macro="" textlink="">
      <xdr:nvSpPr>
        <xdr:cNvPr id="2" name="Textfeld 1"/>
        <xdr:cNvSpPr txBox="1"/>
      </xdr:nvSpPr>
      <xdr:spPr>
        <a:xfrm>
          <a:off x="297087" y="3612695"/>
          <a:ext cx="5745762" cy="394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600">
              <a:solidFill>
                <a:schemeClr val="tx1"/>
              </a:solidFill>
              <a:latin typeface="Arial" pitchFamily="34" charset="0"/>
              <a:ea typeface="+mn-ea"/>
              <a:cs typeface="Arial" pitchFamily="34" charset="0"/>
            </a:rPr>
            <a:t>Anm.:</a:t>
          </a:r>
          <a:r>
            <a:rPr lang="de-DE" sz="600" baseline="0">
              <a:solidFill>
                <a:schemeClr val="tx1"/>
              </a:solidFill>
              <a:latin typeface="Arial" pitchFamily="34" charset="0"/>
              <a:ea typeface="+mn-ea"/>
              <a:cs typeface="Arial" pitchFamily="34" charset="0"/>
            </a:rPr>
            <a:t> </a:t>
          </a:r>
          <a:r>
            <a:rPr lang="de-DE" sz="600" b="1">
              <a:solidFill>
                <a:schemeClr val="tx1"/>
              </a:solidFill>
              <a:latin typeface="Arial" pitchFamily="34" charset="0"/>
              <a:ea typeface="+mn-ea"/>
              <a:cs typeface="Arial" pitchFamily="34" charset="0"/>
            </a:rPr>
            <a:t>Ohne Anlieferung von Lieferanten aus EU-Mitgliedstaaten</a:t>
          </a:r>
          <a:r>
            <a:rPr lang="de-DE" sz="600">
              <a:solidFill>
                <a:schemeClr val="tx1"/>
              </a:solidFill>
              <a:latin typeface="Arial" pitchFamily="34" charset="0"/>
              <a:ea typeface="+mn-ea"/>
              <a:cs typeface="Arial" pitchFamily="34" charset="0"/>
            </a:rPr>
            <a:t>.  Alle Angaben ohne Umsatzsteuer. Soweit nicht anders angegeben, gewogener Durchschnittspreis.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40821</xdr:colOff>
      <xdr:row>1</xdr:row>
      <xdr:rowOff>0</xdr:rowOff>
    </xdr:from>
    <xdr:to>
      <xdr:col>6</xdr:col>
      <xdr:colOff>61711</xdr:colOff>
      <xdr:row>4</xdr:row>
      <xdr:rowOff>176893</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096" y="190500"/>
          <a:ext cx="121151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401411</xdr:colOff>
      <xdr:row>1</xdr:row>
      <xdr:rowOff>0</xdr:rowOff>
    </xdr:from>
    <xdr:to>
      <xdr:col>10</xdr:col>
      <xdr:colOff>190386</xdr:colOff>
      <xdr:row>4</xdr:row>
      <xdr:rowOff>177245</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87261" y="190500"/>
          <a:ext cx="1598725" cy="748745"/>
        </a:xfrm>
        <a:prstGeom prst="rect">
          <a:avLst/>
        </a:prstGeom>
        <a:noFill/>
        <a:ln w="9525">
          <a:noFill/>
          <a:miter lim="800000"/>
          <a:headEnd/>
          <a:tailEnd/>
        </a:ln>
      </xdr:spPr>
    </xdr:pic>
    <xdr:clientData/>
  </xdr:twoCellAnchor>
  <xdr:twoCellAnchor editAs="oneCell">
    <xdr:from>
      <xdr:col>10</xdr:col>
      <xdr:colOff>190493</xdr:colOff>
      <xdr:row>1</xdr:row>
      <xdr:rowOff>0</xdr:rowOff>
    </xdr:from>
    <xdr:to>
      <xdr:col>14</xdr:col>
      <xdr:colOff>238118</xdr:colOff>
      <xdr:row>4</xdr:row>
      <xdr:rowOff>174659</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86093" y="190500"/>
          <a:ext cx="1457325" cy="74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251732</xdr:colOff>
      <xdr:row>27</xdr:row>
      <xdr:rowOff>20410</xdr:rowOff>
    </xdr:from>
    <xdr:to>
      <xdr:col>15</xdr:col>
      <xdr:colOff>129268</xdr:colOff>
      <xdr:row>35</xdr:row>
      <xdr:rowOff>183696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6.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9.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Referat%20414\60%20Monatsbericht\10%20Monate%202024\01\format_Excel\Einzelne%20Tabellen\01090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2\formatExcel\formatExcel\einzelne%20Tabellen\02012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tables/table1.xml><?xml version="1.0" encoding="utf-8"?>
<table xmlns="http://schemas.openxmlformats.org/spreadsheetml/2006/main" id="1" name="Strauchbeerenanbau_AnzahlBetriebe" displayName="Strauchbeerenanbau_AnzahlBetriebe" ref="A3:O18" headerRowCount="0" totalsRowShown="0" headerRowDxfId="316" dataDxfId="314" headerRowBorderDxfId="315" tableBorderDxfId="313">
  <tableColumns count="15">
    <tableColumn id="1" name="Spalte1" headerRowDxfId="312" dataDxfId="311"/>
    <tableColumn id="2" name="Spalte2" headerRowDxfId="310" dataDxfId="309"/>
    <tableColumn id="3" name="Spalte3" headerRowDxfId="308" dataDxfId="307"/>
    <tableColumn id="4" name="Spalte4" headerRowDxfId="306" dataDxfId="305"/>
    <tableColumn id="5" name="Spalte5" headerRowDxfId="304" dataDxfId="303"/>
    <tableColumn id="6" name="Spalte6" headerRowDxfId="302" dataDxfId="301"/>
    <tableColumn id="7" name="Spalte7" headerRowDxfId="300" dataDxfId="299"/>
    <tableColumn id="8" name="Spalte8" headerRowDxfId="298" dataDxfId="297"/>
    <tableColumn id="9" name="Spalte9" headerRowDxfId="296"/>
    <tableColumn id="10" name="Spalte10" headerRowDxfId="295" dataDxfId="294"/>
    <tableColumn id="11" name="Spalte11" headerRowDxfId="293" dataDxfId="292"/>
    <tableColumn id="12" name="Spalte12" headerRowDxfId="291" dataDxfId="290"/>
    <tableColumn id="13" name="Spalte13" headerRowDxfId="289" dataDxfId="288"/>
    <tableColumn id="14" name="Spalte14" headerRowDxfId="287" dataDxfId="286"/>
    <tableColumn id="15" name="Spalte15" headerRowDxfId="285" dataDxfId="284"/>
  </tableColumns>
  <tableStyleInfo showFirstColumn="0" showLastColumn="0" showRowStripes="1" showColumnStripes="0"/>
</table>
</file>

<file path=xl/tables/table10.xml><?xml version="1.0" encoding="utf-8"?>
<table xmlns="http://schemas.openxmlformats.org/spreadsheetml/2006/main" id="11" name="Tabelle16" displayName="Tabelle16" ref="A7:P34" totalsRowShown="0" headerRowDxfId="148" dataDxfId="147" tableBorderDxfId="146" headerRowCellStyle="Standard 2" dataCellStyle="Standard 2">
  <tableColumns count="16">
    <tableColumn id="1" name="Wirtschaftsjahr" dataDxfId="145" dataCellStyle="Standard 2"/>
    <tableColumn id="2" name="Juli" dataDxfId="144" dataCellStyle="Standard 2"/>
    <tableColumn id="3" name="Aug." dataDxfId="143" dataCellStyle="Standard 2"/>
    <tableColumn id="4" name="Sept." dataDxfId="142" dataCellStyle="Standard 2"/>
    <tableColumn id="5" name="Okt." dataDxfId="141" dataCellStyle="Standard 2"/>
    <tableColumn id="6" name="Nov." dataDxfId="140" dataCellStyle="Standard 2"/>
    <tableColumn id="7" name="Dez." dataDxfId="139" dataCellStyle="Standard 2"/>
    <tableColumn id="8" name="Jan." dataDxfId="138" dataCellStyle="Standard 2"/>
    <tableColumn id="9" name="Feb." dataDxfId="137" dataCellStyle="Standard 2"/>
    <tableColumn id="10" name="März" dataDxfId="136" dataCellStyle="Standard 2"/>
    <tableColumn id="11" name="April" dataDxfId="135" dataCellStyle="Standard 2"/>
    <tableColumn id="12" name="Mai" dataDxfId="134" dataCellStyle="Standard 2"/>
    <tableColumn id="13" name="Juni" dataDxfId="133" dataCellStyle="Standard 2"/>
    <tableColumn id="14" name="Jahr 1)" dataDxfId="132" dataCellStyle="Standard 2"/>
    <tableColumn id="15" name="Juli - Januar"/>
    <tableColumn id="16" name="Wirtschaftsjahr insgesamt" dataDxfId="131"/>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11.xml><?xml version="1.0" encoding="utf-8"?>
<table xmlns="http://schemas.openxmlformats.org/spreadsheetml/2006/main" id="12" name="Käufe_Hüsenfrüchte_aus_Landwirtschaft" displayName="Käufe_Hüsenfrüchte_aus_Landwirtschaft" ref="A6:O24" totalsRowShown="0" headerRowDxfId="130" dataDxfId="129" tableBorderDxfId="128">
  <tableColumns count="15">
    <tableColumn id="1" name="Produkt" dataDxfId="127"/>
    <tableColumn id="2" name="Kalenderjahr" dataDxfId="126"/>
    <tableColumn id="3" name="Juli" dataDxfId="125"/>
    <tableColumn id="4" name="Aug." dataDxfId="124"/>
    <tableColumn id="5" name="Sept." dataDxfId="123"/>
    <tableColumn id="6" name="Okt." dataDxfId="122"/>
    <tableColumn id="7" name="Nov." dataDxfId="121" dataCellStyle="Standard 2"/>
    <tableColumn id="8" name="Dez." dataDxfId="120"/>
    <tableColumn id="9" name="Jan." dataDxfId="119"/>
    <tableColumn id="10" name="Febr." dataDxfId="118"/>
    <tableColumn id="11" name="März" dataDxfId="117"/>
    <tableColumn id="12" name="April" dataDxfId="116"/>
    <tableColumn id="13" name="Mai" dataDxfId="115"/>
    <tableColumn id="17" name="Juni" dataDxfId="114"/>
    <tableColumn id="14" name="Juli - Januar" dataDxfId="113"/>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12.xml><?xml version="1.0" encoding="utf-8"?>
<table xmlns="http://schemas.openxmlformats.org/spreadsheetml/2006/main" id="15" name="Marktbestände_Hülsenfrüchte" displayName="Marktbestände_Hülsenfrüchte" ref="A7:N17" totalsRowShown="0" headerRowDxfId="112" dataDxfId="111" tableBorderDxfId="110">
  <tableColumns count="14">
    <tableColumn id="1" name="Produkt" dataDxfId="109"/>
    <tableColumn id="17" name="Kalenderjahr" dataDxfId="108"/>
    <tableColumn id="3" name="Juli" dataDxfId="107"/>
    <tableColumn id="4" name="Aug." dataDxfId="106"/>
    <tableColumn id="5" name="Sept." dataDxfId="105"/>
    <tableColumn id="6" name="Okt." dataDxfId="104"/>
    <tableColumn id="7" name="Nov." dataDxfId="103"/>
    <tableColumn id="8" name="Dez.2)" dataDxfId="102"/>
    <tableColumn id="9" name="Jan." dataDxfId="101"/>
    <tableColumn id="10" name="Febr." dataDxfId="100"/>
    <tableColumn id="11" name="März" dataDxfId="99"/>
    <tableColumn id="12" name="April" dataDxfId="98"/>
    <tableColumn id="13" name="Mai" dataDxfId="97"/>
    <tableColumn id="14" name="Juni 2)3)" dataDxfId="96"/>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13.xml><?xml version="1.0" encoding="utf-8"?>
<table xmlns="http://schemas.openxmlformats.org/spreadsheetml/2006/main" id="13" name="Bericht_Öle_u._Fette_in_Ölmühlen" displayName="Bericht_Öle_u._Fette_in_Ölmühlen" ref="A7:Q30" totalsRowShown="0" headerRowDxfId="95" dataDxfId="93" headerRowBorderDxfId="94" tableBorderDxfId="92" headerRowCellStyle="Standard_f20_s01" dataCellStyle="Standard_f20_s01">
  <tableColumns count="17">
    <tableColumn id="17" name="Merkmal" dataDxfId="91" dataCellStyle="Standard_f20_s01"/>
    <tableColumn id="1" name="Produkt" dataDxfId="90"/>
    <tableColumn id="2" name="Podukt aus:" dataDxfId="89" dataCellStyle="Standard_f20_s01"/>
    <tableColumn id="3" name="Jan" dataDxfId="88"/>
    <tableColumn id="4" name="Feb" dataDxfId="87" dataCellStyle="Standard_f20_s01"/>
    <tableColumn id="5" name="März" dataDxfId="86" dataCellStyle="Standard_f20_s01"/>
    <tableColumn id="6" name="Apr" dataDxfId="85" dataCellStyle="Standard_f20_s01"/>
    <tableColumn id="7" name="Mai" dataDxfId="84" dataCellStyle="Standard_f20_s01"/>
    <tableColumn id="8" name="Jun" dataDxfId="83" dataCellStyle="Standard_f20_s01"/>
    <tableColumn id="9" name="Jul" dataDxfId="82" dataCellStyle="Standard_f20_s01"/>
    <tableColumn id="10" name="Aug" dataDxfId="81" dataCellStyle="Standard_f20_s01"/>
    <tableColumn id="11" name="Sep" dataDxfId="80" dataCellStyle="Standard_f20_s01"/>
    <tableColumn id="12" name="Okt" dataDxfId="79" dataCellStyle="Standard_f20_s01"/>
    <tableColumn id="13" name="Nov" dataDxfId="78" dataCellStyle="Standard_f20_s01"/>
    <tableColumn id="14" name="Dez1)" dataDxfId="77" dataCellStyle="Standard_f20_s01"/>
    <tableColumn id="15" name="Jahr 2)" dataDxfId="76" dataCellStyle="Standard_f20_s01"/>
    <tableColumn id="16" name="KJ_x000a_2025_x000a_kumulativ" dataDxfId="75"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14.xml><?xml version="1.0" encoding="utf-8"?>
<table xmlns="http://schemas.openxmlformats.org/spreadsheetml/2006/main" id="17" name="Marktbestände_Ölkuchen_Expeller_u_Extraktionsschrote" displayName="Marktbestände_Ölkuchen_Expeller_u_Extraktionsschrote" ref="A6:N12" totalsRowShown="0" headerRowDxfId="74" dataDxfId="73" tableBorderDxfId="72">
  <tableColumns count="14">
    <tableColumn id="1" name="Produkt" dataDxfId="71"/>
    <tableColumn id="2" name="Jahr" dataDxfId="70"/>
    <tableColumn id="3" name="Jan." dataDxfId="69"/>
    <tableColumn id="4" name="Febr." dataDxfId="68"/>
    <tableColumn id="5" name="März" dataDxfId="67"/>
    <tableColumn id="6" name="April" dataDxfId="66"/>
    <tableColumn id="7" name="Mai" dataDxfId="65"/>
    <tableColumn id="8" name="Juni" dataDxfId="64"/>
    <tableColumn id="9" name="Juli" dataDxfId="63"/>
    <tableColumn id="10" name="Aug." dataDxfId="62"/>
    <tableColumn id="11" name="Sept." dataDxfId="61"/>
    <tableColumn id="12" name="Okt." dataDxfId="60"/>
    <tableColumn id="13" name="Nov." dataDxfId="59"/>
    <tableColumn id="17" name="Dez.2)" dataDxfId="58"/>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15.xml><?xml version="1.0" encoding="utf-8"?>
<table xmlns="http://schemas.openxmlformats.org/spreadsheetml/2006/main" id="18" name="Verlauf_Ölkuchen_u_Ölschrote_von_Ölmühlen" displayName="Verlauf_Ölkuchen_u_Ölschrote_von_Ölmühlen" ref="A7:P13" totalsRowShown="0" headerRowDxfId="57" dataDxfId="56" tableBorderDxfId="55">
  <tableColumns count="16">
    <tableColumn id="1" name="Merkmal" dataDxfId="54"/>
    <tableColumn id="2" name="Erzeugnis" dataDxfId="53"/>
    <tableColumn id="3" name="Jan." dataDxfId="52"/>
    <tableColumn id="4" name=" Febr." dataDxfId="51"/>
    <tableColumn id="5" name="März" dataDxfId="50"/>
    <tableColumn id="6" name=" April" dataDxfId="49"/>
    <tableColumn id="7" name=" Mai" dataDxfId="48"/>
    <tableColumn id="8" name="Juni" dataDxfId="47"/>
    <tableColumn id="9" name="Juli" dataDxfId="46"/>
    <tableColumn id="10" name="Aug." dataDxfId="45"/>
    <tableColumn id="11" name=" Sept." dataDxfId="44"/>
    <tableColumn id="12" name="Okt." dataDxfId="43"/>
    <tableColumn id="13" name="Nov." dataDxfId="42"/>
    <tableColumn id="14" name="Dez." dataDxfId="41"/>
    <tableColumn id="15" name="Jahr 1)" dataDxfId="40"/>
    <tableColumn id="16" name="KJ_x000a_2025" dataDxfId="39"/>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6.xml><?xml version="1.0" encoding="utf-8"?>
<table xmlns="http://schemas.openxmlformats.org/spreadsheetml/2006/main" id="2" name="MarktpreiseMilcherzeugnisse" displayName="MarktpreiseMilcherzeugnisse" ref="A4:P16" totalsRowShown="0" headerRowDxfId="38" dataDxfId="37" tableBorderDxfId="36" headerRowCellStyle="Standard 2" dataCellStyle="Standard 2">
  <tableColumns count="16">
    <tableColumn id="1" name="Erzeugnis" dataDxfId="35" dataCellStyle="Standard 2"/>
    <tableColumn id="2" name="Jahr" dataDxfId="34" dataCellStyle="Standard 2">
      <calculatedColumnFormula>B3</calculatedColumnFormula>
    </tableColumn>
    <tableColumn id="3" name="Jan." dataDxfId="33" dataCellStyle="Standard 2"/>
    <tableColumn id="4" name=" Febr." dataDxfId="32" dataCellStyle="Standard 2"/>
    <tableColumn id="5" name="März" dataDxfId="31" dataCellStyle="Standard 2"/>
    <tableColumn id="6" name="April" dataDxfId="30" dataCellStyle="Standard 2"/>
    <tableColumn id="7" name="Mai" dataDxfId="29" dataCellStyle="Standard 2"/>
    <tableColumn id="8" name="Juni" dataDxfId="28" dataCellStyle="Standard 2"/>
    <tableColumn id="9" name="Juli" dataDxfId="27" dataCellStyle="Standard 2"/>
    <tableColumn id="10" name="Aug." dataDxfId="26" dataCellStyle="Standard 2"/>
    <tableColumn id="11" name=" Sept." dataDxfId="25" dataCellStyle="Standard 2"/>
    <tableColumn id="12" name="Okt." dataDxfId="24" dataCellStyle="Standard 2"/>
    <tableColumn id="13" name="Nov." dataDxfId="23" dataCellStyle="Standard 2"/>
    <tableColumn id="14" name="Dez." dataDxfId="22" dataCellStyle="Standard 2"/>
    <tableColumn id="15" name="JD 1)" dataDxfId="21" dataCellStyle="Standard 2"/>
    <tableColumn id="16" name="WjD 1)_x000a_2024/2025" dataDxfId="20"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17.xml><?xml version="1.0" encoding="utf-8"?>
<table xmlns="http://schemas.openxmlformats.org/spreadsheetml/2006/main" id="4" name="Euro_Referenzkurse_ESZB" displayName="Euro_Referenzkurse_ESZB"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calculatedColumnFormula>C2</calculatedColumnFormula>
    </tableColumn>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2.xml><?xml version="1.0" encoding="utf-8"?>
<table xmlns="http://schemas.openxmlformats.org/spreadsheetml/2006/main" id="3" name="Strauchbeerenanbau_Anbaufläche" displayName="Strauchbeerenanbau_Anbaufläche" ref="A19:O34" headerRowCount="0" totalsRowShown="0" headerRowDxfId="283" dataDxfId="281" headerRowBorderDxfId="282" tableBorderDxfId="280">
  <tableColumns count="15">
    <tableColumn id="1" name="Spalte1" headerRowDxfId="279" dataDxfId="278"/>
    <tableColumn id="2" name="Spalte2" headerRowDxfId="277" dataDxfId="276"/>
    <tableColumn id="3" name="Spalte3" headerRowDxfId="275" dataDxfId="274"/>
    <tableColumn id="4" name="Spalte4" headerRowDxfId="273" dataDxfId="272"/>
    <tableColumn id="5" name="Spalte5" headerRowDxfId="271" dataDxfId="270"/>
    <tableColumn id="6" name="Spalte6" headerRowDxfId="269" dataDxfId="268"/>
    <tableColumn id="7" name="Spalte7" headerRowDxfId="267" dataDxfId="266"/>
    <tableColumn id="8" name="Spalte8" headerRowDxfId="265" dataDxfId="264"/>
    <tableColumn id="9" name="Spalte9" headerRowDxfId="263"/>
    <tableColumn id="10" name="Spalte10" headerRowDxfId="262" dataDxfId="261"/>
    <tableColumn id="11" name="Spalte11" headerRowDxfId="260" dataDxfId="259"/>
    <tableColumn id="12" name="Spalte12" headerRowDxfId="258" dataDxfId="257"/>
    <tableColumn id="13" name="Spalte13" headerRowDxfId="256" dataDxfId="255"/>
    <tableColumn id="14" name="Spalte14" headerRowDxfId="254" dataDxfId="253"/>
    <tableColumn id="15" name="Spalte15" headerRowDxfId="252" dataDxfId="251"/>
  </tableColumns>
  <tableStyleInfo showFirstColumn="0" showLastColumn="0" showRowStripes="1" showColumnStripes="0"/>
</table>
</file>

<file path=xl/tables/table3.xml><?xml version="1.0" encoding="utf-8"?>
<table xmlns="http://schemas.openxmlformats.org/spreadsheetml/2006/main" id="5" name="Legehennenhaltung_und_Eiererzeugung" displayName="Legehennenhaltung_und_Eiererzeugung" ref="A5:O69" totalsRowShown="0" headerRowDxfId="250" dataDxfId="249" tableBorderDxfId="248" headerRowCellStyle="Standard 2" dataCellStyle="Standard 2">
  <tableColumns count="15">
    <tableColumn id="1" name="Merkmal" dataDxfId="247" dataCellStyle="Standard 2"/>
    <tableColumn id="2" name="Einheit" dataDxfId="246"/>
    <tableColumn id="3" name="Jahr" dataDxfId="245" dataCellStyle="Standard 2"/>
    <tableColumn id="4" name="Jan." dataDxfId="244"/>
    <tableColumn id="5" name="Febr." dataDxfId="243"/>
    <tableColumn id="6" name="März" dataDxfId="242" dataCellStyle="Standard 2"/>
    <tableColumn id="7" name="April" dataDxfId="241" dataCellStyle="Standard 2"/>
    <tableColumn id="8" name="Mai" dataDxfId="240"/>
    <tableColumn id="9" name="Juni" dataDxfId="239" dataCellStyle="Standard 2"/>
    <tableColumn id="10" name="Juli" dataDxfId="238" dataCellStyle="Standard 2"/>
    <tableColumn id="11" name="Aug." dataDxfId="237"/>
    <tableColumn id="12" name="Sept." dataDxfId="236" dataCellStyle="Standard 2"/>
    <tableColumn id="13" name="Okt." dataDxfId="235"/>
    <tableColumn id="14" name="Nov." dataDxfId="234" dataCellStyle="Standard 2"/>
    <tableColumn id="15" name="Dez." dataDxfId="233"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4.xml><?xml version="1.0" encoding="utf-8"?>
<table xmlns="http://schemas.openxmlformats.org/spreadsheetml/2006/main" id="6" name="Geflügelschlachtereien_und_geschlachtetes_Geflügel" displayName="Geflügelschlachtereien_und_geschlachtetes_Geflügel" ref="A4:P38" totalsRowShown="0" headerRowDxfId="232" dataDxfId="230" headerRowBorderDxfId="231" tableBorderDxfId="229" headerRowCellStyle="Standard 2" dataCellStyle="Standard 2">
  <tableColumns count="16">
    <tableColumn id="1" name="Merkmal" dataDxfId="228" dataCellStyle="Standard 2"/>
    <tableColumn id="2" name="Einheit" dataDxfId="227" dataCellStyle="Standard 2"/>
    <tableColumn id="3" name="Jahr" dataDxfId="226" dataCellStyle="Standard 2"/>
    <tableColumn id="4" name="Jan." dataDxfId="225" dataCellStyle="Standard 2"/>
    <tableColumn id="5" name="Feb." dataDxfId="224" dataCellStyle="Standard 2"/>
    <tableColumn id="6" name="März" dataDxfId="223" dataCellStyle="Standard 2"/>
    <tableColumn id="7" name="April" dataDxfId="222" dataCellStyle="Standard 2"/>
    <tableColumn id="8" name="Mai" dataDxfId="221" dataCellStyle="Standard 2"/>
    <tableColumn id="9" name="Juni" dataDxfId="220" dataCellStyle="Standard 2"/>
    <tableColumn id="10" name="Juli" dataDxfId="219" dataCellStyle="Standard 2"/>
    <tableColumn id="11" name="Aug." dataDxfId="218" dataCellStyle="Standard 2"/>
    <tableColumn id="12" name="Sept." dataDxfId="217" dataCellStyle="Standard 2"/>
    <tableColumn id="13" name="Okt." dataDxfId="216" dataCellStyle="Standard 2"/>
    <tableColumn id="14" name="Nov." dataDxfId="215" dataCellStyle="Standard 2"/>
    <tableColumn id="15" name="Dez." dataDxfId="214" dataCellStyle="Standard 2"/>
    <tableColumn id="16" name="Jahr2" dataDxfId="213"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5.xml><?xml version="1.0" encoding="utf-8"?>
<table xmlns="http://schemas.openxmlformats.org/spreadsheetml/2006/main" id="8" name="Tabelle_Nährstoffe" displayName="Tabelle_Nährstoffe" ref="A5:E24" totalsRowShown="0" headerRowDxfId="212" dataDxfId="210" headerRowBorderDxfId="211" tableBorderDxfId="209">
  <tableColumns count="5">
    <tableColumn id="1" name="Wirtschaftsjahr" dataDxfId="208"/>
    <tableColumn id="2" name="Stickstoff_x000a_N" dataDxfId="207"/>
    <tableColumn id="3" name="Phosphat _x000a_P2P5" dataDxfId="206"/>
    <tableColumn id="4" name="Kali_x000a_K2O" dataDxfId="205"/>
    <tableColumn id="5" name="Kalk 1_x000a_CaO" dataDxfId="204"/>
  </tableColumns>
  <tableStyleInfo showFirstColumn="0" showLastColumn="0" showRowStripes="1" showColumnStripes="0"/>
  <extLst>
    <ext xmlns:x14="http://schemas.microsoft.com/office/spreadsheetml/2009/9/main" uri="{504A1905-F514-4f6f-8877-14C23A59335A}">
      <x14:table altText="a) 1 000 t Nährstoffe"/>
    </ext>
  </extLst>
</table>
</file>

<file path=xl/tables/table6.xml><?xml version="1.0" encoding="utf-8"?>
<table xmlns="http://schemas.openxmlformats.org/spreadsheetml/2006/main" id="9" name="Tabelle_Kg_je_Hektar" displayName="Tabelle_Kg_je_Hektar" ref="F5:J24" totalsRowShown="0" headerRowDxfId="203" dataDxfId="201" headerRowBorderDxfId="202" tableBorderDxfId="200">
  <tableColumns count="5">
    <tableColumn id="1" name="Wirtschaftsjahr" dataDxfId="199"/>
    <tableColumn id="2" name="Stickstoff_x000a_N" dataDxfId="198"/>
    <tableColumn id="3" name="Phosphat _x000a_P2P5" dataDxfId="197"/>
    <tableColumn id="4" name="Kali_x000a_K2O" dataDxfId="196"/>
    <tableColumn id="5" name="Kalk 1_x000a_CaO" dataDxfId="195"/>
  </tableColumns>
  <tableStyleInfo showFirstColumn="0" showLastColumn="0" showRowStripes="1" showColumnStripes="0"/>
  <extLst>
    <ext xmlns:x14="http://schemas.microsoft.com/office/spreadsheetml/2009/9/main" uri="{504A1905-F514-4f6f-8877-14C23A59335A}">
      <x14:table altText="b) kg je ha landwirtschaftlich genutzter Fläche (einschließlich Brache) "/>
    </ext>
  </extLst>
</table>
</file>

<file path=xl/tables/table7.xml><?xml version="1.0" encoding="utf-8"?>
<table xmlns="http://schemas.openxmlformats.org/spreadsheetml/2006/main" id="10" name="Tabellee_Kg_je_Hektar_ohneBrache" displayName="Tabellee_Kg_je_Hektar_ohneBrache" ref="K5:O24" totalsRowShown="0" headerRowDxfId="194" dataDxfId="192" headerRowBorderDxfId="193" tableBorderDxfId="191">
  <tableColumns count="5">
    <tableColumn id="1" name="Wirtschaftsjahr" dataDxfId="190"/>
    <tableColumn id="2" name="Stickstoff_x000a_N" dataDxfId="189"/>
    <tableColumn id="3" name="Phosphat _x000a_P2P5" dataDxfId="188"/>
    <tableColumn id="4" name="Kali_x000a_K2O" dataDxfId="187"/>
    <tableColumn id="5" name="Kalk 1_x000a_CaO" dataDxfId="186"/>
  </tableColumns>
  <tableStyleInfo showFirstColumn="0" showLastColumn="0" showRowStripes="1" showColumnStripes="0"/>
  <extLst>
    <ext xmlns:x14="http://schemas.microsoft.com/office/spreadsheetml/2009/9/main" uri="{504A1905-F514-4f6f-8877-14C23A59335A}">
      <x14:table altText="c) kg je ha landwirtschaftlich genutzter Fläche (ohne Brache)"/>
    </ext>
  </extLst>
</table>
</file>

<file path=xl/tables/table8.xml><?xml version="1.0" encoding="utf-8"?>
<table xmlns="http://schemas.openxmlformats.org/spreadsheetml/2006/main" id="14" name="Tabelle10" displayName="Tabelle10" ref="A32:M61" totalsRowShown="0" headerRowDxfId="185" dataDxfId="183" headerRowBorderDxfId="184" tableBorderDxfId="182">
  <tableColumns count="13">
    <tableColumn id="1" name="Handelsdüngerart" dataDxfId="181"/>
    <tableColumn id="2" name="2012/13" dataDxfId="180"/>
    <tableColumn id="3" name="2013/14" dataDxfId="179"/>
    <tableColumn id="4" name="2014/15" dataDxfId="178"/>
    <tableColumn id="5" name="2015/16" dataDxfId="177"/>
    <tableColumn id="6" name="2016/17" dataDxfId="176"/>
    <tableColumn id="7" name="2017/18" dataDxfId="175"/>
    <tableColumn id="8" name="2018/19" dataDxfId="174"/>
    <tableColumn id="9" name="2019/20" dataDxfId="173"/>
    <tableColumn id="10" name="2020/21" dataDxfId="172"/>
    <tableColumn id="11" name="2021/22" dataDxfId="171"/>
    <tableColumn id="12" name="2022/23" dataDxfId="170"/>
    <tableColumn id="13" name="2023/24" dataDxfId="169"/>
  </tableColumns>
  <tableStyleInfo showFirstColumn="0" showLastColumn="0" showRowStripes="1" showColumnStripes="0"/>
  <extLst>
    <ext xmlns:x14="http://schemas.microsoft.com/office/spreadsheetml/2009/9/main" uri="{504A1905-F514-4f6f-8877-14C23A59335A}">
      <x14:table altText="Entwicklung des Inlandsabsatzes von Düngemitteln"/>
    </ext>
  </extLst>
</table>
</file>

<file path=xl/tables/table9.xml><?xml version="1.0" encoding="utf-8"?>
<table xmlns="http://schemas.openxmlformats.org/spreadsheetml/2006/main" id="7" name="Brütereien_eingelegte_Bruteier_geschlüpfte_Küken" displayName="Brütereien_eingelegte_Bruteier_geschlüpfte_Küken" ref="A5:Q27" totalsRowShown="0" headerRowDxfId="168" dataDxfId="167" tableBorderDxfId="166" headerRowCellStyle="Standard 2">
  <tableColumns count="17">
    <tableColumn id="1" name="Merkmal" dataDxfId="165" dataCellStyle="Standard_Brütereien.3720.0"/>
    <tableColumn id="2" name="Geflügelart" dataDxfId="164" dataCellStyle="Standard_Brütereien.3720.0"/>
    <tableColumn id="3" name="Einheit" dataDxfId="163" dataCellStyle="Standard 2"/>
    <tableColumn id="4" name="Jahr" dataDxfId="162" dataCellStyle="Standard 2"/>
    <tableColumn id="5" name="Jan." dataDxfId="161"/>
    <tableColumn id="6" name="Feb." dataDxfId="160"/>
    <tableColumn id="7" name="März" dataDxfId="159"/>
    <tableColumn id="8" name="April" dataDxfId="158"/>
    <tableColumn id="9" name="Mai" dataDxfId="157"/>
    <tableColumn id="10" name="Juni" dataDxfId="156"/>
    <tableColumn id="11" name="Juli" dataDxfId="155"/>
    <tableColumn id="12" name="Aug." dataDxfId="154"/>
    <tableColumn id="13" name="Sept." dataDxfId="153"/>
    <tableColumn id="14" name="Okt." dataDxfId="152"/>
    <tableColumn id="15" name="Nov." dataDxfId="151"/>
    <tableColumn id="16" name="Dez." dataDxfId="150"/>
    <tableColumn id="17" name="Jahr " dataDxfId="149"/>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13.bin"/><Relationship Id="rId5" Type="http://schemas.openxmlformats.org/officeDocument/2006/relationships/table" Target="../tables/table8.xml"/><Relationship Id="rId4" Type="http://schemas.openxmlformats.org/officeDocument/2006/relationships/table" Target="../tables/table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74.bin"/><Relationship Id="rId1" Type="http://schemas.openxmlformats.org/officeDocument/2006/relationships/hyperlink" Target="https://www.bmel-statistik.de/fileadmin/daten/2010000-0000.xlsx"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tabSelected="1" showWhiteSpace="0" zoomScaleNormal="100" zoomScalePageLayoutView="25" workbookViewId="0"/>
  </sheetViews>
  <sheetFormatPr baseColWidth="10" defaultRowHeight="16.5"/>
  <cols>
    <col min="1" max="1" width="148.42578125" style="1" customWidth="1"/>
    <col min="2" max="2" width="16.7109375" style="1" customWidth="1"/>
    <col min="3" max="16384" width="11.42578125" style="1"/>
  </cols>
  <sheetData>
    <row r="1" spans="1:3" ht="227.25" customHeight="1">
      <c r="A1" s="2978" t="s">
        <v>80</v>
      </c>
    </row>
    <row r="2" spans="1:3" ht="360" customHeight="1">
      <c r="A2" s="2979" t="s">
        <v>2435</v>
      </c>
    </row>
    <row r="3" spans="1:3" ht="161.25" customHeight="1">
      <c r="A3" s="2980" t="s">
        <v>2431</v>
      </c>
    </row>
    <row r="4" spans="1:3" ht="32.25" customHeight="1">
      <c r="A4" s="2971"/>
    </row>
    <row r="5" spans="1:3" ht="32.25" customHeight="1">
      <c r="A5" s="2980"/>
    </row>
    <row r="6" spans="1:3" ht="32.25" customHeight="1">
      <c r="A6" s="2982" t="s">
        <v>2432</v>
      </c>
    </row>
    <row r="7" spans="1:3" ht="32.25" customHeight="1">
      <c r="A7" s="2982" t="s">
        <v>2433</v>
      </c>
    </row>
    <row r="8" spans="1:3" ht="32.25" customHeight="1">
      <c r="A8" s="2982"/>
    </row>
    <row r="9" spans="1:3" ht="32.25" customHeight="1">
      <c r="A9" s="2982"/>
    </row>
    <row r="10" spans="1:3" ht="32.25" customHeight="1">
      <c r="A10" s="2982"/>
    </row>
    <row r="11" spans="1:3" ht="27" customHeight="1">
      <c r="A11" s="2982"/>
    </row>
    <row r="12" spans="1:3" ht="49.5" customHeight="1">
      <c r="A12" s="2983"/>
    </row>
    <row r="13" spans="1:3" ht="21" customHeight="1">
      <c r="A13" s="2984" t="s">
        <v>79</v>
      </c>
      <c r="C13" s="4"/>
    </row>
    <row r="14" spans="1:3">
      <c r="A14" s="2985" t="s">
        <v>78</v>
      </c>
      <c r="C14" s="3"/>
    </row>
    <row r="15" spans="1:3" ht="35.25" customHeight="1">
      <c r="A15" s="2986" t="s">
        <v>77</v>
      </c>
      <c r="C15" s="2"/>
    </row>
    <row r="16" spans="1:3">
      <c r="A16" s="2987" t="s">
        <v>76</v>
      </c>
      <c r="C16" s="2"/>
    </row>
    <row r="17" spans="1:3">
      <c r="A17" s="2987" t="s">
        <v>75</v>
      </c>
      <c r="C17" s="2"/>
    </row>
    <row r="18" spans="1:3">
      <c r="A18" s="2987" t="s">
        <v>2434</v>
      </c>
      <c r="C18" s="2"/>
    </row>
    <row r="19" spans="1:3" ht="35.25" customHeight="1">
      <c r="A19" s="2988" t="s">
        <v>74</v>
      </c>
      <c r="C19" s="2"/>
    </row>
    <row r="20" spans="1:3">
      <c r="A20" s="2987" t="s">
        <v>64</v>
      </c>
      <c r="C20" s="2"/>
    </row>
    <row r="21" spans="1:3">
      <c r="A21" s="2987" t="s">
        <v>73</v>
      </c>
      <c r="C21" s="3"/>
    </row>
    <row r="22" spans="1:3">
      <c r="A22" s="2987" t="s">
        <v>72</v>
      </c>
      <c r="C22" s="2"/>
    </row>
    <row r="23" spans="1:3">
      <c r="A23" s="2987" t="s">
        <v>71</v>
      </c>
      <c r="C23" s="2"/>
    </row>
    <row r="24" spans="1:3" ht="35.25" customHeight="1">
      <c r="A24" s="2988" t="s">
        <v>70</v>
      </c>
      <c r="C24" s="2"/>
    </row>
    <row r="25" spans="1:3">
      <c r="A25" s="2987" t="s">
        <v>64</v>
      </c>
      <c r="C25" s="2"/>
    </row>
    <row r="26" spans="1:3">
      <c r="A26" s="2987" t="s">
        <v>69</v>
      </c>
      <c r="C26" s="2"/>
    </row>
    <row r="27" spans="1:3">
      <c r="A27" s="2989" t="s">
        <v>58</v>
      </c>
      <c r="C27" s="2"/>
    </row>
    <row r="28" spans="1:3" ht="35.25" customHeight="1">
      <c r="A28" s="2988" t="s">
        <v>68</v>
      </c>
      <c r="C28" s="2"/>
    </row>
    <row r="29" spans="1:3">
      <c r="A29" s="2987" t="s">
        <v>64</v>
      </c>
      <c r="C29" s="2"/>
    </row>
    <row r="30" spans="1:3">
      <c r="A30" s="2987" t="s">
        <v>2430</v>
      </c>
      <c r="C30" s="2"/>
    </row>
    <row r="31" spans="1:3" ht="35.25" customHeight="1">
      <c r="A31" s="2988" t="s">
        <v>67</v>
      </c>
      <c r="C31" s="2"/>
    </row>
    <row r="32" spans="1:3">
      <c r="A32" s="2987" t="s">
        <v>60</v>
      </c>
      <c r="C32" s="3"/>
    </row>
    <row r="33" spans="1:3">
      <c r="A33" s="2987" t="s">
        <v>2430</v>
      </c>
      <c r="C33" s="3"/>
    </row>
    <row r="34" spans="1:3" ht="35.25" customHeight="1">
      <c r="A34" s="2988" t="s">
        <v>66</v>
      </c>
      <c r="C34" s="2"/>
    </row>
    <row r="35" spans="1:3">
      <c r="A35" s="2987" t="s">
        <v>60</v>
      </c>
      <c r="C35" s="2"/>
    </row>
    <row r="36" spans="1:3">
      <c r="A36" s="2987" t="s">
        <v>2430</v>
      </c>
    </row>
    <row r="37" spans="1:3" ht="35.25" customHeight="1">
      <c r="A37" s="2988" t="s">
        <v>65</v>
      </c>
      <c r="C37" s="2"/>
    </row>
    <row r="38" spans="1:3">
      <c r="A38" s="2987" t="s">
        <v>64</v>
      </c>
    </row>
    <row r="39" spans="1:3">
      <c r="A39" s="2987" t="s">
        <v>2430</v>
      </c>
    </row>
    <row r="40" spans="1:3" ht="35.25" customHeight="1">
      <c r="A40" s="2988" t="s">
        <v>63</v>
      </c>
      <c r="C40" s="2"/>
    </row>
    <row r="41" spans="1:3">
      <c r="A41" s="2987" t="s">
        <v>62</v>
      </c>
    </row>
    <row r="42" spans="1:3">
      <c r="A42" s="2987" t="s">
        <v>2430</v>
      </c>
    </row>
    <row r="43" spans="1:3" ht="35.25" customHeight="1">
      <c r="A43" s="2988" t="s">
        <v>61</v>
      </c>
      <c r="C43" s="2"/>
    </row>
    <row r="44" spans="1:3">
      <c r="A44" s="2987" t="s">
        <v>60</v>
      </c>
    </row>
    <row r="45" spans="1:3">
      <c r="A45" s="2987" t="s">
        <v>59</v>
      </c>
    </row>
    <row r="46" spans="1:3">
      <c r="A46" s="2989" t="s">
        <v>58</v>
      </c>
    </row>
    <row r="47" spans="1:3" ht="24" customHeight="1">
      <c r="A47" s="2982"/>
    </row>
    <row r="48" spans="1:3">
      <c r="A48" s="2981"/>
    </row>
    <row r="49" spans="1:1" ht="49.5">
      <c r="A49" s="2990" t="s">
        <v>0</v>
      </c>
    </row>
    <row r="50" spans="1:1" ht="132">
      <c r="A50" s="2991" t="s">
        <v>2429</v>
      </c>
    </row>
  </sheetData>
  <hyperlinks>
    <hyperlink ref="A27" r:id="rId1"/>
    <hyperlink ref="A46" r:id="rId2"/>
    <hyperlink ref="A17" r:id="rId3" display="http://www.bmel-statistik.de/"/>
  </hyperlinks>
  <printOptions horizontalCentered="1"/>
  <pageMargins left="0.70866141732283472" right="0.70866141732283472" top="0.78740157480314965" bottom="0.78740157480314965" header="0.31496062992125984" footer="0.31496062992125984"/>
  <pageSetup paperSize="9" scale="69" fitToHeight="3" orientation="portrait" r:id="rId4"/>
  <rowBreaks count="1" manualBreakCount="1">
    <brk id="11"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B1:P39"/>
  <sheetViews>
    <sheetView zoomScale="130" zoomScaleNormal="130" workbookViewId="0">
      <selection activeCell="C1" sqref="C1"/>
    </sheetView>
  </sheetViews>
  <sheetFormatPr baseColWidth="10" defaultRowHeight="12.75"/>
  <cols>
    <col min="1" max="2" width="0.5703125" style="1674" customWidth="1"/>
    <col min="3" max="3" width="14.42578125" style="1674" customWidth="1"/>
    <col min="4" max="5" width="5.7109375" style="1674" customWidth="1"/>
    <col min="6" max="6" width="6.7109375" style="1674" customWidth="1"/>
    <col min="7" max="8" width="5.7109375" style="1674" customWidth="1"/>
    <col min="9" max="9" width="6.7109375" style="1674" customWidth="1"/>
    <col min="10" max="10" width="5.7109375" style="1674" customWidth="1"/>
    <col min="11" max="11" width="5.42578125" style="1674" customWidth="1"/>
    <col min="12" max="12" width="6.7109375" style="1674" customWidth="1"/>
    <col min="13" max="13" width="5.5703125" style="1674" customWidth="1"/>
    <col min="14" max="14" width="5.7109375" style="1674" customWidth="1"/>
    <col min="15" max="15" width="6.7109375" style="1674" customWidth="1"/>
    <col min="16" max="16384" width="11.42578125" style="1674"/>
  </cols>
  <sheetData>
    <row r="1" spans="2:15" ht="15.75" customHeight="1">
      <c r="B1" s="1675"/>
      <c r="C1" s="1676" t="s">
        <v>1170</v>
      </c>
      <c r="D1" s="1675"/>
      <c r="E1" s="1675"/>
      <c r="F1" s="1675"/>
      <c r="G1" s="1675"/>
      <c r="H1" s="1675"/>
      <c r="I1" s="1675"/>
      <c r="J1" s="1675"/>
      <c r="K1" s="1675"/>
      <c r="L1" s="1675"/>
      <c r="M1" s="1675"/>
      <c r="N1" s="1675"/>
      <c r="O1" s="1675"/>
    </row>
    <row r="2" spans="2:15" ht="15.75" customHeight="1">
      <c r="B2" s="1675"/>
      <c r="C2" s="1677" t="s">
        <v>1091</v>
      </c>
      <c r="D2" s="1675"/>
      <c r="E2" s="1675"/>
      <c r="F2" s="1675"/>
      <c r="G2" s="1675"/>
      <c r="H2" s="1675"/>
      <c r="I2" s="1675"/>
      <c r="J2" s="1675"/>
      <c r="K2" s="1675"/>
      <c r="L2" s="1675"/>
      <c r="M2" s="1675"/>
      <c r="N2" s="1675"/>
      <c r="O2" s="1675"/>
    </row>
    <row r="3" spans="2:15" ht="3" customHeight="1">
      <c r="B3" s="1671"/>
      <c r="C3" s="1671"/>
      <c r="D3" s="1671"/>
      <c r="E3" s="1671"/>
      <c r="F3" s="1671"/>
      <c r="G3" s="1671"/>
      <c r="H3" s="1671"/>
      <c r="I3" s="1671"/>
      <c r="J3" s="1671"/>
      <c r="K3" s="1671"/>
      <c r="L3" s="1671"/>
      <c r="M3" s="1671"/>
      <c r="N3" s="1671"/>
      <c r="O3" s="1671"/>
    </row>
    <row r="4" spans="2:15" ht="12" customHeight="1">
      <c r="B4" s="3067" t="s">
        <v>483</v>
      </c>
      <c r="C4" s="3068"/>
      <c r="D4" s="1678" t="s">
        <v>1171</v>
      </c>
      <c r="E4" s="1679"/>
      <c r="F4" s="1680"/>
      <c r="G4" s="1678" t="s">
        <v>1172</v>
      </c>
      <c r="H4" s="1679"/>
      <c r="I4" s="1680"/>
      <c r="J4" s="1678" t="s">
        <v>1173</v>
      </c>
      <c r="K4" s="1679"/>
      <c r="L4" s="1681"/>
      <c r="M4" s="1678" t="s">
        <v>1174</v>
      </c>
      <c r="N4" s="1678"/>
      <c r="O4" s="1679"/>
    </row>
    <row r="5" spans="2:15" ht="12" customHeight="1">
      <c r="B5" s="3069"/>
      <c r="C5" s="3070"/>
      <c r="D5" s="1682" t="s">
        <v>1175</v>
      </c>
      <c r="E5" s="1683"/>
      <c r="F5" s="1684"/>
      <c r="G5" s="1682" t="s">
        <v>1176</v>
      </c>
      <c r="H5" s="1683"/>
      <c r="I5" s="1684"/>
      <c r="J5" s="1682" t="s">
        <v>1177</v>
      </c>
      <c r="K5" s="1683"/>
      <c r="L5" s="1685"/>
      <c r="M5" s="1682" t="s">
        <v>1178</v>
      </c>
      <c r="N5" s="1686"/>
      <c r="O5" s="1687"/>
    </row>
    <row r="6" spans="2:15" ht="9.75" customHeight="1">
      <c r="B6" s="3069"/>
      <c r="C6" s="3070"/>
      <c r="D6" s="1688"/>
      <c r="E6" s="1688"/>
      <c r="F6" s="1689" t="s">
        <v>1179</v>
      </c>
      <c r="G6" s="1688"/>
      <c r="H6" s="1688"/>
      <c r="I6" s="1689" t="s">
        <v>1179</v>
      </c>
      <c r="J6" s="1688"/>
      <c r="K6" s="1688"/>
      <c r="L6" s="1689" t="s">
        <v>1179</v>
      </c>
      <c r="M6" s="1688"/>
      <c r="N6" s="1688"/>
      <c r="O6" s="1690" t="s">
        <v>1179</v>
      </c>
    </row>
    <row r="7" spans="2:15" ht="9.75" customHeight="1">
      <c r="B7" s="3069"/>
      <c r="C7" s="3070"/>
      <c r="D7" s="1691" t="s">
        <v>1180</v>
      </c>
      <c r="E7" s="1691" t="s">
        <v>1180</v>
      </c>
      <c r="F7" s="1692" t="s">
        <v>1181</v>
      </c>
      <c r="G7" s="1691" t="s">
        <v>1180</v>
      </c>
      <c r="H7" s="1691" t="s">
        <v>1180</v>
      </c>
      <c r="I7" s="1692" t="s">
        <v>1181</v>
      </c>
      <c r="J7" s="1691" t="s">
        <v>1180</v>
      </c>
      <c r="K7" s="1691" t="s">
        <v>1180</v>
      </c>
      <c r="L7" s="1692" t="s">
        <v>1181</v>
      </c>
      <c r="M7" s="1691" t="s">
        <v>1180</v>
      </c>
      <c r="N7" s="1691" t="s">
        <v>1180</v>
      </c>
      <c r="O7" s="1693" t="s">
        <v>1181</v>
      </c>
    </row>
    <row r="8" spans="2:15" ht="9.75" customHeight="1">
      <c r="B8" s="3069"/>
      <c r="C8" s="3070"/>
      <c r="D8" s="1691">
        <v>2023</v>
      </c>
      <c r="E8" s="1691">
        <v>2024</v>
      </c>
      <c r="F8" s="1692" t="s">
        <v>1182</v>
      </c>
      <c r="G8" s="1691">
        <v>2023</v>
      </c>
      <c r="H8" s="1691">
        <v>2024</v>
      </c>
      <c r="I8" s="1692" t="s">
        <v>1182</v>
      </c>
      <c r="J8" s="1691">
        <v>2023</v>
      </c>
      <c r="K8" s="1691">
        <v>2024</v>
      </c>
      <c r="L8" s="1692" t="s">
        <v>1182</v>
      </c>
      <c r="M8" s="1691">
        <v>2023</v>
      </c>
      <c r="N8" s="1691">
        <v>2024</v>
      </c>
      <c r="O8" s="1693" t="s">
        <v>1182</v>
      </c>
    </row>
    <row r="9" spans="2:15" ht="10.5" customHeight="1">
      <c r="B9" s="3071"/>
      <c r="C9" s="3072"/>
      <c r="D9" s="1694"/>
      <c r="E9" s="1695"/>
      <c r="F9" s="1696" t="s">
        <v>1183</v>
      </c>
      <c r="G9" s="1694"/>
      <c r="H9" s="1695"/>
      <c r="I9" s="1696" t="s">
        <v>1183</v>
      </c>
      <c r="J9" s="1694"/>
      <c r="K9" s="1695"/>
      <c r="L9" s="1696" t="s">
        <v>1183</v>
      </c>
      <c r="M9" s="1694"/>
      <c r="N9" s="1695"/>
      <c r="O9" s="1697" t="s">
        <v>1183</v>
      </c>
    </row>
    <row r="10" spans="2:15" ht="3" customHeight="1">
      <c r="B10" s="1698"/>
      <c r="C10" s="1699"/>
      <c r="D10" s="1672"/>
      <c r="E10" s="1700"/>
      <c r="F10" s="1701"/>
      <c r="G10" s="1672"/>
      <c r="H10" s="1700"/>
      <c r="I10" s="1701"/>
      <c r="J10" s="1672"/>
      <c r="K10" s="1700"/>
      <c r="L10" s="1701"/>
      <c r="M10" s="1672"/>
      <c r="N10" s="1700"/>
      <c r="O10" s="1702"/>
    </row>
    <row r="11" spans="2:15" ht="8.25" customHeight="1">
      <c r="B11" s="1698"/>
      <c r="C11" s="1699" t="s">
        <v>186</v>
      </c>
      <c r="D11" s="1672">
        <v>17090</v>
      </c>
      <c r="E11" s="1700">
        <v>13398</v>
      </c>
      <c r="F11" s="1701">
        <v>-21.603000000000002</v>
      </c>
      <c r="G11" s="1672">
        <v>2560</v>
      </c>
      <c r="H11" s="1700">
        <v>1282</v>
      </c>
      <c r="I11" s="1701">
        <v>-49.921999999999997</v>
      </c>
      <c r="J11" s="1672">
        <v>3382</v>
      </c>
      <c r="K11" s="1700">
        <v>3391</v>
      </c>
      <c r="L11" s="1701">
        <v>0.26600000000000001</v>
      </c>
      <c r="M11" s="1672">
        <v>49604</v>
      </c>
      <c r="N11" s="1700">
        <v>99633</v>
      </c>
      <c r="O11" s="1702">
        <v>100.857</v>
      </c>
    </row>
    <row r="12" spans="2:15" ht="8.25" customHeight="1">
      <c r="B12" s="1698"/>
      <c r="C12" s="1699" t="s">
        <v>187</v>
      </c>
      <c r="D12" s="1672">
        <v>45500</v>
      </c>
      <c r="E12" s="1700">
        <v>38199</v>
      </c>
      <c r="F12" s="1701">
        <v>-16.045999999999999</v>
      </c>
      <c r="G12" s="1672">
        <v>2974</v>
      </c>
      <c r="H12" s="1700">
        <v>4590</v>
      </c>
      <c r="I12" s="1701">
        <v>54.338000000000001</v>
      </c>
      <c r="J12" s="1672">
        <v>9578</v>
      </c>
      <c r="K12" s="1700">
        <v>11253</v>
      </c>
      <c r="L12" s="1701">
        <v>17.488</v>
      </c>
      <c r="M12" s="1672">
        <v>227274</v>
      </c>
      <c r="N12" s="1700">
        <v>204681</v>
      </c>
      <c r="O12" s="1702">
        <v>-9.9410000000000007</v>
      </c>
    </row>
    <row r="13" spans="2:15" ht="8.1" customHeight="1">
      <c r="B13" s="1698"/>
      <c r="C13" s="1699" t="s">
        <v>1100</v>
      </c>
      <c r="D13" s="1672">
        <v>55</v>
      </c>
      <c r="E13" s="1700">
        <v>9</v>
      </c>
      <c r="F13" s="1701">
        <v>-83.635999999999996</v>
      </c>
      <c r="G13" s="1672">
        <v>133</v>
      </c>
      <c r="H13" s="1700">
        <v>9</v>
      </c>
      <c r="I13" s="1701">
        <v>-93.233000000000004</v>
      </c>
      <c r="J13" s="1672">
        <v>7</v>
      </c>
      <c r="K13" s="1700">
        <v>401</v>
      </c>
      <c r="L13" s="1701">
        <v>5628.5709999999999</v>
      </c>
      <c r="M13" s="1672">
        <v>228</v>
      </c>
      <c r="N13" s="1700">
        <v>233</v>
      </c>
      <c r="O13" s="1703">
        <v>2.1930000000000001</v>
      </c>
    </row>
    <row r="14" spans="2:15" ht="8.25" customHeight="1">
      <c r="B14" s="1698"/>
      <c r="C14" s="1699" t="s">
        <v>188</v>
      </c>
      <c r="D14" s="1672">
        <v>13405</v>
      </c>
      <c r="E14" s="1700">
        <v>14394</v>
      </c>
      <c r="F14" s="1701">
        <v>7.3780000000000001</v>
      </c>
      <c r="G14" s="1672">
        <v>1664</v>
      </c>
      <c r="H14" s="1700">
        <v>1002</v>
      </c>
      <c r="I14" s="1701">
        <v>-39.783999999999999</v>
      </c>
      <c r="J14" s="1672">
        <v>2722</v>
      </c>
      <c r="K14" s="1700">
        <v>2326</v>
      </c>
      <c r="L14" s="1701">
        <v>-14.548</v>
      </c>
      <c r="M14" s="1672">
        <v>66410</v>
      </c>
      <c r="N14" s="1700">
        <v>66294</v>
      </c>
      <c r="O14" s="1702">
        <v>-0.17499999999999999</v>
      </c>
    </row>
    <row r="15" spans="2:15" ht="3" customHeight="1">
      <c r="B15" s="1698"/>
      <c r="C15" s="1699"/>
      <c r="D15" s="1672"/>
      <c r="E15" s="1700"/>
      <c r="F15" s="1701"/>
      <c r="G15" s="1672"/>
      <c r="H15" s="1700"/>
      <c r="I15" s="1701"/>
      <c r="J15" s="1672"/>
      <c r="K15" s="1700"/>
      <c r="L15" s="1701"/>
      <c r="M15" s="1672"/>
      <c r="N15" s="1700"/>
      <c r="O15" s="1702"/>
    </row>
    <row r="16" spans="2:15" ht="8.1" customHeight="1">
      <c r="B16" s="1698"/>
      <c r="C16" s="1699" t="s">
        <v>1101</v>
      </c>
      <c r="D16" s="1672" t="s">
        <v>217</v>
      </c>
      <c r="E16" s="1700">
        <v>5</v>
      </c>
      <c r="F16" s="1701" t="s">
        <v>217</v>
      </c>
      <c r="G16" s="1672" t="s">
        <v>217</v>
      </c>
      <c r="H16" s="1704" t="s">
        <v>217</v>
      </c>
      <c r="I16" s="1701" t="s">
        <v>217</v>
      </c>
      <c r="J16" s="1672" t="s">
        <v>217</v>
      </c>
      <c r="K16" s="1704" t="s">
        <v>217</v>
      </c>
      <c r="L16" s="1701" t="s">
        <v>217</v>
      </c>
      <c r="M16" s="1705">
        <v>474</v>
      </c>
      <c r="N16" s="1700">
        <v>992</v>
      </c>
      <c r="O16" s="1702">
        <v>109.283</v>
      </c>
    </row>
    <row r="17" spans="2:15" ht="8.25" customHeight="1">
      <c r="B17" s="1698"/>
      <c r="C17" s="1699" t="s">
        <v>1102</v>
      </c>
      <c r="D17" s="1672">
        <v>414</v>
      </c>
      <c r="E17" s="1700">
        <v>427</v>
      </c>
      <c r="F17" s="1701">
        <v>3.14</v>
      </c>
      <c r="G17" s="1672">
        <v>239</v>
      </c>
      <c r="H17" s="1700">
        <v>2</v>
      </c>
      <c r="I17" s="1701">
        <v>-99.162999999999997</v>
      </c>
      <c r="J17" s="1672">
        <v>4481</v>
      </c>
      <c r="K17" s="1700">
        <v>2263</v>
      </c>
      <c r="L17" s="1701">
        <v>-49.497999999999998</v>
      </c>
      <c r="M17" s="1672">
        <v>403</v>
      </c>
      <c r="N17" s="1700">
        <v>225</v>
      </c>
      <c r="O17" s="1702">
        <v>-44.168999999999997</v>
      </c>
    </row>
    <row r="18" spans="2:15" ht="8.1" customHeight="1">
      <c r="B18" s="1698"/>
      <c r="C18" s="1699" t="s">
        <v>189</v>
      </c>
      <c r="D18" s="1672">
        <v>5363</v>
      </c>
      <c r="E18" s="1700">
        <v>8142</v>
      </c>
      <c r="F18" s="1701">
        <v>51.817999999999998</v>
      </c>
      <c r="G18" s="1672">
        <v>511</v>
      </c>
      <c r="H18" s="1700">
        <v>792</v>
      </c>
      <c r="I18" s="1701">
        <v>54.99</v>
      </c>
      <c r="J18" s="1672">
        <v>5285</v>
      </c>
      <c r="K18" s="1700">
        <v>4816</v>
      </c>
      <c r="L18" s="1701">
        <v>-8.8740000000000006</v>
      </c>
      <c r="M18" s="1672">
        <v>51905</v>
      </c>
      <c r="N18" s="1700">
        <v>60614</v>
      </c>
      <c r="O18" s="1702">
        <v>16.779</v>
      </c>
    </row>
    <row r="19" spans="2:15" ht="8.25" customHeight="1">
      <c r="B19" s="1698"/>
      <c r="C19" s="1699" t="s">
        <v>190</v>
      </c>
      <c r="D19" s="1672">
        <v>26617</v>
      </c>
      <c r="E19" s="1700">
        <v>23953</v>
      </c>
      <c r="F19" s="1701">
        <v>-10.009</v>
      </c>
      <c r="G19" s="1672">
        <v>3622</v>
      </c>
      <c r="H19" s="1700">
        <v>3072</v>
      </c>
      <c r="I19" s="1701">
        <v>-15.185</v>
      </c>
      <c r="J19" s="1672">
        <v>10281</v>
      </c>
      <c r="K19" s="1700">
        <v>11661</v>
      </c>
      <c r="L19" s="1701">
        <v>13.423</v>
      </c>
      <c r="M19" s="1672">
        <v>89358</v>
      </c>
      <c r="N19" s="1700">
        <v>98585</v>
      </c>
      <c r="O19" s="1702">
        <v>10.326000000000001</v>
      </c>
    </row>
    <row r="20" spans="2:15" ht="3" customHeight="1">
      <c r="B20" s="1698"/>
      <c r="C20" s="1699"/>
      <c r="D20" s="1672"/>
      <c r="E20" s="1700"/>
      <c r="F20" s="1701"/>
      <c r="G20" s="1672"/>
      <c r="H20" s="1700"/>
      <c r="I20" s="1701"/>
      <c r="J20" s="1672"/>
      <c r="K20" s="1700"/>
      <c r="L20" s="1701"/>
      <c r="M20" s="1672"/>
      <c r="N20" s="1700"/>
      <c r="O20" s="1702"/>
    </row>
    <row r="21" spans="2:15" ht="8.1" customHeight="1">
      <c r="B21" s="1698"/>
      <c r="C21" s="1699" t="s">
        <v>191</v>
      </c>
      <c r="D21" s="1672">
        <v>50594</v>
      </c>
      <c r="E21" s="1700">
        <v>40052</v>
      </c>
      <c r="F21" s="1701">
        <v>-20.835999999999999</v>
      </c>
      <c r="G21" s="1672">
        <v>2288</v>
      </c>
      <c r="H21" s="1700">
        <v>2961</v>
      </c>
      <c r="I21" s="1701">
        <v>29.414000000000001</v>
      </c>
      <c r="J21" s="1672">
        <v>18953</v>
      </c>
      <c r="K21" s="1700">
        <v>18115</v>
      </c>
      <c r="L21" s="1701">
        <v>-4.4210000000000003</v>
      </c>
      <c r="M21" s="1672">
        <v>293308</v>
      </c>
      <c r="N21" s="1700">
        <v>295371</v>
      </c>
      <c r="O21" s="1702">
        <v>0.70299999999999996</v>
      </c>
    </row>
    <row r="22" spans="2:15" ht="8.1" customHeight="1">
      <c r="B22" s="1698"/>
      <c r="C22" s="1699" t="s">
        <v>192</v>
      </c>
      <c r="D22" s="1672">
        <v>32382</v>
      </c>
      <c r="E22" s="1700">
        <v>31588</v>
      </c>
      <c r="F22" s="1701">
        <v>-2.452</v>
      </c>
      <c r="G22" s="1672">
        <v>1695</v>
      </c>
      <c r="H22" s="1700">
        <v>3310</v>
      </c>
      <c r="I22" s="1701">
        <v>95.28</v>
      </c>
      <c r="J22" s="1672">
        <v>6838</v>
      </c>
      <c r="K22" s="1700">
        <v>7088</v>
      </c>
      <c r="L22" s="1701">
        <v>3.6560000000000001</v>
      </c>
      <c r="M22" s="1672">
        <v>157095</v>
      </c>
      <c r="N22" s="1700">
        <v>190586</v>
      </c>
      <c r="O22" s="1702">
        <v>21.318999999999999</v>
      </c>
    </row>
    <row r="23" spans="2:15" ht="8.1" customHeight="1">
      <c r="B23" s="1698"/>
      <c r="C23" s="1699" t="s">
        <v>193</v>
      </c>
      <c r="D23" s="1672">
        <v>4142</v>
      </c>
      <c r="E23" s="1700">
        <v>6460</v>
      </c>
      <c r="F23" s="1701">
        <v>55.963000000000001</v>
      </c>
      <c r="G23" s="1672">
        <v>471</v>
      </c>
      <c r="H23" s="1700">
        <v>1520</v>
      </c>
      <c r="I23" s="1701">
        <v>222.71799999999999</v>
      </c>
      <c r="J23" s="1672">
        <v>2362</v>
      </c>
      <c r="K23" s="1700">
        <v>3371</v>
      </c>
      <c r="L23" s="1701">
        <v>42.718000000000004</v>
      </c>
      <c r="M23" s="1672">
        <v>20359</v>
      </c>
      <c r="N23" s="1700">
        <v>27322</v>
      </c>
      <c r="O23" s="1702">
        <v>34.201000000000001</v>
      </c>
    </row>
    <row r="24" spans="2:15" ht="8.1" customHeight="1">
      <c r="B24" s="1698"/>
      <c r="C24" s="1699" t="s">
        <v>194</v>
      </c>
      <c r="D24" s="1672">
        <v>650</v>
      </c>
      <c r="E24" s="1700">
        <v>559</v>
      </c>
      <c r="F24" s="1701">
        <v>-14</v>
      </c>
      <c r="G24" s="1672">
        <v>17</v>
      </c>
      <c r="H24" s="1700">
        <v>13</v>
      </c>
      <c r="I24" s="1701">
        <v>-23.529</v>
      </c>
      <c r="J24" s="1672">
        <v>10</v>
      </c>
      <c r="K24" s="1700">
        <v>21</v>
      </c>
      <c r="L24" s="1701">
        <v>110</v>
      </c>
      <c r="M24" s="1672">
        <v>1406</v>
      </c>
      <c r="N24" s="1700">
        <v>734</v>
      </c>
      <c r="O24" s="1702">
        <v>-47.795000000000002</v>
      </c>
    </row>
    <row r="25" spans="2:15" ht="3" customHeight="1">
      <c r="B25" s="1698"/>
      <c r="C25" s="1699"/>
      <c r="D25" s="1672"/>
      <c r="E25" s="1700"/>
      <c r="F25" s="1701"/>
      <c r="G25" s="1672"/>
      <c r="H25" s="1700"/>
      <c r="I25" s="1701"/>
      <c r="J25" s="1672"/>
      <c r="K25" s="1700"/>
      <c r="L25" s="1701"/>
      <c r="M25" s="1672"/>
      <c r="N25" s="1700"/>
      <c r="O25" s="1702"/>
    </row>
    <row r="26" spans="2:15" ht="8.1" customHeight="1">
      <c r="B26" s="1698"/>
      <c r="C26" s="1699" t="s">
        <v>195</v>
      </c>
      <c r="D26" s="1672">
        <v>14097</v>
      </c>
      <c r="E26" s="1700">
        <v>12300</v>
      </c>
      <c r="F26" s="1701">
        <v>-12.747</v>
      </c>
      <c r="G26" s="1672">
        <v>2730</v>
      </c>
      <c r="H26" s="1700">
        <v>1364</v>
      </c>
      <c r="I26" s="1701">
        <v>-50.036999999999999</v>
      </c>
      <c r="J26" s="1672">
        <v>2479</v>
      </c>
      <c r="K26" s="1700">
        <v>3693</v>
      </c>
      <c r="L26" s="1701">
        <v>48.970999999999997</v>
      </c>
      <c r="M26" s="1672">
        <v>100079</v>
      </c>
      <c r="N26" s="1700">
        <v>105617</v>
      </c>
      <c r="O26" s="1702">
        <v>5.5339999999999998</v>
      </c>
    </row>
    <row r="27" spans="2:15" ht="8.1" customHeight="1">
      <c r="B27" s="1698"/>
      <c r="C27" s="1699" t="s">
        <v>196</v>
      </c>
      <c r="D27" s="1672">
        <v>20363</v>
      </c>
      <c r="E27" s="1700">
        <v>21598</v>
      </c>
      <c r="F27" s="1701">
        <v>6.0650000000000004</v>
      </c>
      <c r="G27" s="1672">
        <v>2580</v>
      </c>
      <c r="H27" s="1700">
        <v>3820</v>
      </c>
      <c r="I27" s="1701">
        <v>48.061999999999998</v>
      </c>
      <c r="J27" s="1672">
        <v>3098</v>
      </c>
      <c r="K27" s="1700">
        <v>2851</v>
      </c>
      <c r="L27" s="1701">
        <v>-7.9729999999999999</v>
      </c>
      <c r="M27" s="1672">
        <v>56048</v>
      </c>
      <c r="N27" s="1700">
        <v>72164</v>
      </c>
      <c r="O27" s="1702">
        <v>28.754000000000001</v>
      </c>
    </row>
    <row r="28" spans="2:15" ht="8.25" customHeight="1">
      <c r="B28" s="1698"/>
      <c r="C28" s="1699" t="s">
        <v>197</v>
      </c>
      <c r="D28" s="1672">
        <v>26080</v>
      </c>
      <c r="E28" s="1700">
        <v>22670</v>
      </c>
      <c r="F28" s="1701">
        <v>-13.074999999999999</v>
      </c>
      <c r="G28" s="1672">
        <v>2589</v>
      </c>
      <c r="H28" s="1700">
        <v>4333</v>
      </c>
      <c r="I28" s="1701">
        <v>67.361999999999995</v>
      </c>
      <c r="J28" s="1672">
        <v>7409</v>
      </c>
      <c r="K28" s="1700">
        <v>8930</v>
      </c>
      <c r="L28" s="1701">
        <v>20.529</v>
      </c>
      <c r="M28" s="1672">
        <v>117242</v>
      </c>
      <c r="N28" s="1700">
        <v>135209</v>
      </c>
      <c r="O28" s="1702">
        <v>15.324999999999999</v>
      </c>
    </row>
    <row r="29" spans="2:15" ht="8.25" customHeight="1">
      <c r="B29" s="1698"/>
      <c r="C29" s="1699" t="s">
        <v>198</v>
      </c>
      <c r="D29" s="1672">
        <v>12904</v>
      </c>
      <c r="E29" s="1700">
        <v>11934</v>
      </c>
      <c r="F29" s="1701">
        <v>-7.5170000000000003</v>
      </c>
      <c r="G29" s="1672">
        <v>1695</v>
      </c>
      <c r="H29" s="1700">
        <v>468</v>
      </c>
      <c r="I29" s="1701">
        <v>-72.388999999999996</v>
      </c>
      <c r="J29" s="1672">
        <v>592</v>
      </c>
      <c r="K29" s="1700">
        <v>782</v>
      </c>
      <c r="L29" s="1701">
        <v>32.094999999999999</v>
      </c>
      <c r="M29" s="1672">
        <v>61379</v>
      </c>
      <c r="N29" s="1700">
        <v>57112</v>
      </c>
      <c r="O29" s="1702">
        <v>-6.952</v>
      </c>
    </row>
    <row r="30" spans="2:15" ht="3" customHeight="1">
      <c r="B30" s="1706"/>
      <c r="C30" s="1707"/>
      <c r="D30" s="1708"/>
      <c r="E30" s="1709"/>
      <c r="F30" s="1710"/>
      <c r="G30" s="1708"/>
      <c r="H30" s="1709"/>
      <c r="I30" s="1710"/>
      <c r="J30" s="1708"/>
      <c r="K30" s="1709"/>
      <c r="L30" s="1710"/>
      <c r="M30" s="1708"/>
      <c r="N30" s="1709"/>
      <c r="O30" s="1711"/>
    </row>
    <row r="31" spans="2:15" ht="3" customHeight="1">
      <c r="B31" s="1698"/>
      <c r="C31" s="1699"/>
      <c r="D31" s="1672"/>
      <c r="E31" s="1700"/>
      <c r="F31" s="1701"/>
      <c r="G31" s="1672"/>
      <c r="H31" s="1700"/>
      <c r="I31" s="1701"/>
      <c r="J31" s="1672"/>
      <c r="K31" s="1700"/>
      <c r="L31" s="1701"/>
      <c r="M31" s="1672"/>
      <c r="N31" s="1700"/>
      <c r="O31" s="1702"/>
    </row>
    <row r="32" spans="2:15" ht="8.1" customHeight="1">
      <c r="B32" s="1698"/>
      <c r="C32" s="1712" t="s">
        <v>261</v>
      </c>
      <c r="D32" s="1713">
        <v>269656</v>
      </c>
      <c r="E32" s="1714">
        <v>245688</v>
      </c>
      <c r="F32" s="1715">
        <v>-8.8879999999999999</v>
      </c>
      <c r="G32" s="1713">
        <v>25768</v>
      </c>
      <c r="H32" s="1714">
        <v>28538</v>
      </c>
      <c r="I32" s="1715">
        <v>10.75</v>
      </c>
      <c r="J32" s="1713">
        <v>77477</v>
      </c>
      <c r="K32" s="1714">
        <v>80962</v>
      </c>
      <c r="L32" s="1715">
        <v>4.4980000000000002</v>
      </c>
      <c r="M32" s="1713">
        <v>1292572</v>
      </c>
      <c r="N32" s="1714">
        <v>1415372</v>
      </c>
      <c r="O32" s="1716">
        <v>9.5</v>
      </c>
    </row>
    <row r="33" spans="2:16" ht="3" customHeight="1">
      <c r="B33" s="1706"/>
      <c r="C33" s="1717"/>
      <c r="D33" s="1718"/>
      <c r="E33" s="1719"/>
      <c r="F33" s="1720"/>
      <c r="G33" s="1718"/>
      <c r="H33" s="1719"/>
      <c r="I33" s="1720"/>
      <c r="J33" s="1718"/>
      <c r="K33" s="1719"/>
      <c r="L33" s="1720"/>
      <c r="M33" s="1718"/>
      <c r="N33" s="1719"/>
      <c r="O33" s="1721"/>
    </row>
    <row r="34" spans="2:16" ht="3" customHeight="1">
      <c r="B34" s="1698"/>
      <c r="C34" s="1712"/>
      <c r="D34" s="1713"/>
      <c r="E34" s="1713"/>
      <c r="F34" s="1722"/>
      <c r="G34" s="1713"/>
      <c r="H34" s="1713"/>
      <c r="I34" s="1722"/>
      <c r="J34" s="1713"/>
      <c r="K34" s="1713"/>
      <c r="L34" s="1722"/>
      <c r="M34" s="1713"/>
      <c r="N34" s="1713"/>
      <c r="O34" s="1723"/>
    </row>
    <row r="35" spans="2:16" ht="11.25" customHeight="1">
      <c r="B35" s="1698"/>
      <c r="C35" s="1699" t="s">
        <v>1103</v>
      </c>
      <c r="D35" s="1724"/>
      <c r="E35" s="1724"/>
      <c r="F35" s="1725"/>
      <c r="G35" s="1724"/>
      <c r="H35" s="1724"/>
      <c r="I35" s="1725"/>
      <c r="J35" s="1724"/>
      <c r="K35" s="1724"/>
      <c r="L35" s="1725"/>
      <c r="M35" s="3073" t="s">
        <v>1104</v>
      </c>
      <c r="N35" s="3074"/>
      <c r="O35" s="3075"/>
      <c r="P35" s="1674" t="s">
        <v>532</v>
      </c>
    </row>
    <row r="36" spans="2:16" ht="9.75" customHeight="1">
      <c r="B36" s="1698"/>
      <c r="C36" s="1699" t="s">
        <v>1016</v>
      </c>
      <c r="D36" s="1672">
        <v>11653</v>
      </c>
      <c r="E36" s="1672">
        <v>12984</v>
      </c>
      <c r="F36" s="1726">
        <v>11.422000000000001</v>
      </c>
      <c r="G36" s="1672">
        <v>17278</v>
      </c>
      <c r="H36" s="1672">
        <v>20489</v>
      </c>
      <c r="I36" s="1726">
        <v>18.584</v>
      </c>
      <c r="J36" s="1672">
        <v>9647</v>
      </c>
      <c r="K36" s="1672">
        <v>12912</v>
      </c>
      <c r="L36" s="1726">
        <v>33.844999999999999</v>
      </c>
      <c r="M36" s="1672">
        <v>20395</v>
      </c>
      <c r="N36" s="1672">
        <v>25930</v>
      </c>
      <c r="O36" s="1727">
        <v>27.138999999999999</v>
      </c>
    </row>
    <row r="37" spans="2:16" ht="3.75" customHeight="1">
      <c r="B37" s="1728"/>
      <c r="C37" s="1729"/>
      <c r="D37" s="1730"/>
      <c r="E37" s="1730"/>
      <c r="F37" s="1731"/>
      <c r="G37" s="1732"/>
      <c r="H37" s="1730"/>
      <c r="I37" s="1731"/>
      <c r="J37" s="1732"/>
      <c r="K37" s="1730"/>
      <c r="L37" s="1731"/>
      <c r="M37" s="1732"/>
      <c r="N37" s="1730"/>
      <c r="O37" s="1733"/>
    </row>
    <row r="38" spans="2:16" ht="15" customHeight="1">
      <c r="B38" s="1671" t="s">
        <v>1105</v>
      </c>
      <c r="D38" s="1671"/>
      <c r="E38" s="1671"/>
      <c r="F38" s="1671"/>
      <c r="G38" s="1671"/>
      <c r="H38" s="1671"/>
      <c r="I38" s="1671"/>
      <c r="J38" s="1671"/>
      <c r="K38" s="1671"/>
      <c r="L38" s="1671"/>
      <c r="M38" s="1671"/>
      <c r="O38" s="1734" t="s">
        <v>1184</v>
      </c>
    </row>
    <row r="39" spans="2:16" ht="12.75" customHeight="1">
      <c r="C39" s="14" t="s">
        <v>87</v>
      </c>
      <c r="D39" s="1671"/>
      <c r="E39" s="1671"/>
      <c r="F39" s="1671"/>
      <c r="G39" s="1735"/>
      <c r="H39" s="1671"/>
      <c r="I39" s="1671"/>
      <c r="J39" s="1671"/>
      <c r="K39" s="1671"/>
      <c r="L39" s="1671"/>
      <c r="M39" s="1671"/>
      <c r="N39" s="1671"/>
      <c r="O39" s="1671"/>
    </row>
  </sheetData>
  <mergeCells count="2">
    <mergeCell ref="B4:C9"/>
    <mergeCell ref="M35:O35"/>
  </mergeCells>
  <hyperlinks>
    <hyperlink ref="C39"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&amp;T&amp;R&amp;F /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B1:HG76"/>
  <sheetViews>
    <sheetView topLeftCell="A4" zoomScale="130" zoomScaleNormal="130" workbookViewId="0">
      <pane xSplit="3" ySplit="6" topLeftCell="D10" activePane="bottomRight" state="frozen"/>
      <selection activeCell="P34" sqref="P34"/>
      <selection pane="topRight" activeCell="P34" sqref="P34"/>
      <selection pane="bottomLeft" activeCell="P34" sqref="P34"/>
      <selection pane="bottomRight" activeCell="C57" sqref="C57"/>
    </sheetView>
  </sheetViews>
  <sheetFormatPr baseColWidth="10" defaultRowHeight="12.75"/>
  <cols>
    <col min="1" max="1" width="2.28515625" style="1674" customWidth="1"/>
    <col min="2" max="2" width="0.5703125" style="1674" customWidth="1"/>
    <col min="3" max="3" width="16.7109375" style="1674" customWidth="1"/>
    <col min="4" max="4" width="9" style="1674" customWidth="1"/>
    <col min="5" max="5" width="8.42578125" style="1674" customWidth="1"/>
    <col min="6" max="6" width="9" style="1674" customWidth="1"/>
    <col min="7" max="7" width="8.42578125" style="1674" customWidth="1"/>
    <col min="8" max="8" width="9" style="1674" customWidth="1"/>
    <col min="9" max="9" width="8.42578125" style="1674" customWidth="1"/>
    <col min="10" max="10" width="9" style="1674" customWidth="1"/>
    <col min="11" max="11" width="8.42578125" style="1674" customWidth="1"/>
    <col min="12" max="16384" width="11.42578125" style="1674"/>
  </cols>
  <sheetData>
    <row r="1" spans="2:19">
      <c r="C1" s="1736" t="s">
        <v>532</v>
      </c>
    </row>
    <row r="2" spans="2:19">
      <c r="E2" s="1737"/>
    </row>
    <row r="4" spans="2:19" ht="15.75" customHeight="1">
      <c r="B4" s="1675"/>
      <c r="C4" s="1676" t="s">
        <v>1170</v>
      </c>
      <c r="D4" s="1675"/>
      <c r="E4" s="1675"/>
      <c r="F4" s="1675"/>
      <c r="G4" s="1675"/>
      <c r="H4" s="1675"/>
      <c r="I4" s="1675"/>
      <c r="J4" s="1675"/>
      <c r="K4" s="1675"/>
    </row>
    <row r="5" spans="2:19" ht="15.75" customHeight="1">
      <c r="B5" s="1675"/>
      <c r="C5" s="1677" t="s">
        <v>1091</v>
      </c>
      <c r="D5" s="1675"/>
      <c r="E5" s="1675"/>
      <c r="F5" s="1675"/>
      <c r="G5" s="1675"/>
      <c r="H5" s="1675"/>
      <c r="I5" s="1675"/>
      <c r="J5" s="1675"/>
      <c r="K5" s="1675"/>
    </row>
    <row r="6" spans="2:19" ht="3" customHeight="1">
      <c r="B6" s="1671"/>
      <c r="C6" s="1671"/>
      <c r="D6" s="1671"/>
      <c r="E6" s="1671"/>
      <c r="F6" s="1671"/>
      <c r="G6" s="1671"/>
      <c r="H6" s="1671"/>
      <c r="I6" s="1671"/>
      <c r="J6" s="1671"/>
      <c r="K6" s="1671"/>
    </row>
    <row r="7" spans="2:19" ht="13.35" customHeight="1">
      <c r="B7" s="3067" t="s">
        <v>483</v>
      </c>
      <c r="C7" s="3068"/>
      <c r="D7" s="1678" t="s">
        <v>1171</v>
      </c>
      <c r="E7" s="1680"/>
      <c r="F7" s="1678" t="s">
        <v>1172</v>
      </c>
      <c r="G7" s="1680"/>
      <c r="H7" s="1678" t="s">
        <v>1173</v>
      </c>
      <c r="I7" s="1680"/>
      <c r="J7" s="1678" t="s">
        <v>1185</v>
      </c>
      <c r="K7" s="1679"/>
    </row>
    <row r="8" spans="2:19" ht="13.35" customHeight="1">
      <c r="B8" s="3069"/>
      <c r="C8" s="3070"/>
      <c r="D8" s="1682" t="s">
        <v>1175</v>
      </c>
      <c r="E8" s="1684"/>
      <c r="F8" s="1682" t="s">
        <v>1176</v>
      </c>
      <c r="G8" s="1684"/>
      <c r="H8" s="1682" t="s">
        <v>1177</v>
      </c>
      <c r="I8" s="1684"/>
      <c r="J8" s="1682" t="s">
        <v>1178</v>
      </c>
      <c r="K8" s="1683"/>
    </row>
    <row r="9" spans="2:19" ht="24.75" customHeight="1">
      <c r="B9" s="3069"/>
      <c r="C9" s="3070"/>
      <c r="D9" s="1738" t="s">
        <v>1186</v>
      </c>
      <c r="E9" s="1738" t="s">
        <v>1187</v>
      </c>
      <c r="F9" s="1738" t="s">
        <v>1186</v>
      </c>
      <c r="G9" s="1738" t="s">
        <v>1187</v>
      </c>
      <c r="H9" s="1738" t="s">
        <v>1186</v>
      </c>
      <c r="I9" s="1738" t="s">
        <v>1187</v>
      </c>
      <c r="J9" s="1738" t="s">
        <v>1186</v>
      </c>
      <c r="K9" s="1739" t="s">
        <v>1187</v>
      </c>
    </row>
    <row r="10" spans="2:19" ht="13.35" customHeight="1">
      <c r="B10" s="1740"/>
      <c r="C10" s="1741"/>
      <c r="D10" s="3076">
        <v>2024</v>
      </c>
      <c r="E10" s="3076"/>
      <c r="F10" s="3076"/>
      <c r="G10" s="3076"/>
      <c r="H10" s="3076"/>
      <c r="I10" s="3076"/>
      <c r="J10" s="3076"/>
      <c r="K10" s="3077"/>
    </row>
    <row r="11" spans="2:19" ht="3" customHeight="1">
      <c r="B11" s="1742"/>
      <c r="C11" s="1743"/>
      <c r="D11" s="1744"/>
      <c r="E11" s="1745"/>
      <c r="F11" s="1745"/>
      <c r="G11" s="1745"/>
      <c r="H11" s="1745"/>
      <c r="I11" s="1745"/>
      <c r="J11" s="1745"/>
      <c r="K11" s="1746"/>
    </row>
    <row r="12" spans="2:19" ht="12" hidden="1" customHeight="1">
      <c r="B12" s="1747"/>
      <c r="C12" s="1748" t="s">
        <v>1188</v>
      </c>
      <c r="D12" s="1749"/>
      <c r="E12" s="1749"/>
      <c r="F12" s="1749"/>
      <c r="G12" s="1749"/>
      <c r="H12" s="1749"/>
      <c r="I12" s="1749"/>
      <c r="J12" s="1749"/>
      <c r="K12" s="1750"/>
    </row>
    <row r="13" spans="2:19" ht="3" hidden="1" customHeight="1">
      <c r="B13" s="1698"/>
      <c r="C13" s="1673"/>
      <c r="D13" s="1672" t="s">
        <v>532</v>
      </c>
      <c r="E13" s="1672"/>
      <c r="F13" s="1672"/>
      <c r="G13" s="1672"/>
      <c r="H13" s="1672"/>
      <c r="I13" s="1672"/>
      <c r="J13" s="1672"/>
      <c r="K13" s="1751"/>
    </row>
    <row r="14" spans="2:19" ht="8.1" customHeight="1">
      <c r="B14" s="1698"/>
      <c r="C14" s="1699" t="s">
        <v>186</v>
      </c>
      <c r="D14" s="1752">
        <v>16762</v>
      </c>
      <c r="E14" s="1752">
        <v>30160</v>
      </c>
      <c r="F14" s="1752">
        <v>15059</v>
      </c>
      <c r="G14" s="1752">
        <v>16341</v>
      </c>
      <c r="H14" s="1752">
        <v>3205</v>
      </c>
      <c r="I14" s="1752">
        <v>6596</v>
      </c>
      <c r="J14" s="1752">
        <v>12962</v>
      </c>
      <c r="K14" s="1753">
        <v>112595</v>
      </c>
      <c r="L14" s="1754"/>
      <c r="M14" s="1754"/>
      <c r="N14" s="1754"/>
      <c r="O14" s="1754"/>
      <c r="P14" s="1754"/>
      <c r="Q14" s="1754"/>
      <c r="R14" s="1754"/>
      <c r="S14" s="1754"/>
    </row>
    <row r="15" spans="2:19" ht="8.1" customHeight="1">
      <c r="B15" s="1698"/>
      <c r="C15" s="1699" t="s">
        <v>187</v>
      </c>
      <c r="D15" s="1752">
        <v>50350</v>
      </c>
      <c r="E15" s="1755">
        <v>88549</v>
      </c>
      <c r="F15" s="1752">
        <v>7235</v>
      </c>
      <c r="G15" s="1752">
        <v>11825</v>
      </c>
      <c r="H15" s="1752">
        <v>8889</v>
      </c>
      <c r="I15" s="1752">
        <v>20142</v>
      </c>
      <c r="J15" s="1752">
        <v>52309</v>
      </c>
      <c r="K15" s="1753">
        <v>256990</v>
      </c>
      <c r="L15" s="1754"/>
      <c r="M15" s="1754"/>
      <c r="N15" s="1754"/>
      <c r="O15" s="1754"/>
      <c r="P15" s="1754"/>
      <c r="Q15" s="1754"/>
      <c r="R15" s="1754"/>
      <c r="S15" s="1754"/>
    </row>
    <row r="16" spans="2:19" ht="8.1" customHeight="1">
      <c r="B16" s="1698"/>
      <c r="C16" s="1699" t="s">
        <v>1100</v>
      </c>
      <c r="D16" s="1752">
        <v>200</v>
      </c>
      <c r="E16" s="1752">
        <v>209</v>
      </c>
      <c r="F16" s="1752">
        <v>1</v>
      </c>
      <c r="G16" s="1752">
        <v>10</v>
      </c>
      <c r="H16" s="1752">
        <v>1</v>
      </c>
      <c r="I16" s="1752">
        <v>402</v>
      </c>
      <c r="J16" s="1752">
        <v>25</v>
      </c>
      <c r="K16" s="1753">
        <v>258</v>
      </c>
      <c r="L16" s="1754"/>
      <c r="M16" s="1754"/>
      <c r="N16" s="1754"/>
      <c r="O16" s="1754"/>
      <c r="P16" s="1754"/>
      <c r="Q16" s="1754"/>
      <c r="R16" s="1754"/>
      <c r="S16" s="1754"/>
    </row>
    <row r="17" spans="2:19" ht="8.1" customHeight="1">
      <c r="B17" s="1698"/>
      <c r="C17" s="1699" t="s">
        <v>188</v>
      </c>
      <c r="D17" s="1752">
        <v>13296</v>
      </c>
      <c r="E17" s="1752">
        <v>27690</v>
      </c>
      <c r="F17" s="1752">
        <v>505</v>
      </c>
      <c r="G17" s="1752">
        <v>1507</v>
      </c>
      <c r="H17" s="1752">
        <v>4100</v>
      </c>
      <c r="I17" s="1752">
        <v>6426</v>
      </c>
      <c r="J17" s="1752">
        <v>21560</v>
      </c>
      <c r="K17" s="1753">
        <v>87854</v>
      </c>
      <c r="L17" s="1754"/>
      <c r="M17" s="1754"/>
      <c r="N17" s="1754"/>
      <c r="O17" s="1754"/>
      <c r="P17" s="1754"/>
      <c r="Q17" s="1754"/>
      <c r="R17" s="1754"/>
      <c r="S17" s="1754"/>
    </row>
    <row r="18" spans="2:19" ht="3" customHeight="1">
      <c r="B18" s="1698"/>
      <c r="C18" s="1699"/>
      <c r="D18" s="1752"/>
      <c r="E18" s="1752"/>
      <c r="F18" s="1672"/>
      <c r="G18" s="1752"/>
      <c r="H18" s="1752"/>
      <c r="I18" s="1752"/>
      <c r="J18" s="1672"/>
      <c r="K18" s="1753"/>
      <c r="L18" s="1754"/>
      <c r="M18" s="1754"/>
      <c r="N18" s="1754"/>
      <c r="O18" s="1754"/>
      <c r="P18" s="1754"/>
      <c r="Q18" s="1754"/>
      <c r="R18" s="1754"/>
      <c r="S18" s="1754"/>
    </row>
    <row r="19" spans="2:19" ht="8.1" customHeight="1">
      <c r="B19" s="1698"/>
      <c r="C19" s="1699" t="s">
        <v>1101</v>
      </c>
      <c r="D19" s="1752" t="s">
        <v>217</v>
      </c>
      <c r="E19" s="1752">
        <v>5</v>
      </c>
      <c r="F19" s="1756" t="s">
        <v>217</v>
      </c>
      <c r="G19" s="1752" t="s">
        <v>217</v>
      </c>
      <c r="H19" s="1756" t="s">
        <v>217</v>
      </c>
      <c r="I19" s="1752" t="s">
        <v>217</v>
      </c>
      <c r="J19" s="1752" t="s">
        <v>217</v>
      </c>
      <c r="K19" s="1753">
        <v>992</v>
      </c>
      <c r="L19" s="1754"/>
      <c r="M19" s="1754"/>
      <c r="N19" s="1754"/>
      <c r="O19" s="1754"/>
      <c r="P19" s="1754"/>
      <c r="Q19" s="1754"/>
      <c r="R19" s="1754"/>
      <c r="S19" s="1754"/>
    </row>
    <row r="20" spans="2:19" ht="8.1" customHeight="1">
      <c r="B20" s="1698"/>
      <c r="C20" s="1699" t="s">
        <v>1102</v>
      </c>
      <c r="D20" s="1752">
        <v>73</v>
      </c>
      <c r="E20" s="1752">
        <v>500</v>
      </c>
      <c r="F20" s="1752">
        <v>3</v>
      </c>
      <c r="G20" s="1752">
        <v>5</v>
      </c>
      <c r="H20" s="1752">
        <v>607</v>
      </c>
      <c r="I20" s="1752">
        <v>2870</v>
      </c>
      <c r="J20" s="1752">
        <v>72</v>
      </c>
      <c r="K20" s="1753">
        <v>297</v>
      </c>
      <c r="L20" s="1754"/>
      <c r="M20" s="1754"/>
      <c r="N20" s="1754"/>
      <c r="O20" s="1754"/>
      <c r="P20" s="1754"/>
      <c r="Q20" s="1754"/>
      <c r="R20" s="1754"/>
      <c r="S20" s="1754"/>
    </row>
    <row r="21" spans="2:19" ht="8.1" customHeight="1">
      <c r="B21" s="1698"/>
      <c r="C21" s="1699" t="s">
        <v>189</v>
      </c>
      <c r="D21" s="1752">
        <v>9856</v>
      </c>
      <c r="E21" s="1752">
        <v>17998</v>
      </c>
      <c r="F21" s="1752">
        <v>347</v>
      </c>
      <c r="G21" s="1752">
        <v>1139</v>
      </c>
      <c r="H21" s="1752">
        <v>4778</v>
      </c>
      <c r="I21" s="1752">
        <v>9594</v>
      </c>
      <c r="J21" s="1752">
        <v>9981</v>
      </c>
      <c r="K21" s="1753">
        <v>70595</v>
      </c>
      <c r="L21" s="1754"/>
      <c r="M21" s="1754"/>
      <c r="N21" s="1754"/>
      <c r="O21" s="1754"/>
      <c r="P21" s="1754"/>
      <c r="Q21" s="1754"/>
      <c r="R21" s="1754"/>
      <c r="S21" s="1754"/>
    </row>
    <row r="22" spans="2:19" ht="8.1" customHeight="1">
      <c r="B22" s="1698"/>
      <c r="C22" s="1699" t="s">
        <v>190</v>
      </c>
      <c r="D22" s="1752">
        <v>19991</v>
      </c>
      <c r="E22" s="1752">
        <v>43944</v>
      </c>
      <c r="F22" s="1752">
        <v>1096</v>
      </c>
      <c r="G22" s="1752">
        <v>4168</v>
      </c>
      <c r="H22" s="1752">
        <v>7145</v>
      </c>
      <c r="I22" s="1752">
        <v>18806</v>
      </c>
      <c r="J22" s="1752">
        <v>17766</v>
      </c>
      <c r="K22" s="1753">
        <v>116351</v>
      </c>
      <c r="L22" s="1754"/>
      <c r="M22" s="1754"/>
      <c r="N22" s="1754"/>
      <c r="O22" s="1754"/>
      <c r="P22" s="1754"/>
      <c r="Q22" s="1754"/>
      <c r="R22" s="1754"/>
      <c r="S22" s="1754"/>
    </row>
    <row r="23" spans="2:19" ht="3" customHeight="1">
      <c r="B23" s="1698"/>
      <c r="C23" s="1699"/>
      <c r="D23" s="1752"/>
      <c r="E23" s="1752"/>
      <c r="F23" s="1752"/>
      <c r="G23" s="1752"/>
      <c r="H23" s="1752"/>
      <c r="I23" s="1752"/>
      <c r="J23" s="1752"/>
      <c r="K23" s="1753"/>
      <c r="L23" s="1754"/>
      <c r="M23" s="1754"/>
      <c r="N23" s="1754"/>
      <c r="O23" s="1754"/>
      <c r="P23" s="1754"/>
      <c r="Q23" s="1754"/>
      <c r="R23" s="1754"/>
      <c r="S23" s="1754"/>
    </row>
    <row r="24" spans="2:19" ht="8.1" customHeight="1">
      <c r="B24" s="1698"/>
      <c r="C24" s="1699" t="s">
        <v>191</v>
      </c>
      <c r="D24" s="1752">
        <v>34158</v>
      </c>
      <c r="E24" s="1752">
        <v>74210</v>
      </c>
      <c r="F24" s="1752">
        <v>1890</v>
      </c>
      <c r="G24" s="1752">
        <v>4851</v>
      </c>
      <c r="H24" s="1752">
        <v>22963</v>
      </c>
      <c r="I24" s="1752">
        <v>41078</v>
      </c>
      <c r="J24" s="1752">
        <v>122261</v>
      </c>
      <c r="K24" s="1753">
        <v>417632</v>
      </c>
      <c r="L24" s="1754"/>
      <c r="M24" s="1754"/>
      <c r="N24" s="1754"/>
      <c r="O24" s="1754"/>
      <c r="P24" s="1754"/>
      <c r="Q24" s="1754"/>
      <c r="R24" s="1754"/>
      <c r="S24" s="1754"/>
    </row>
    <row r="25" spans="2:19" ht="8.1" customHeight="1">
      <c r="B25" s="1698"/>
      <c r="C25" s="1699" t="s">
        <v>192</v>
      </c>
      <c r="D25" s="1752">
        <v>24794</v>
      </c>
      <c r="E25" s="1752">
        <v>56382</v>
      </c>
      <c r="F25" s="1752">
        <v>6738</v>
      </c>
      <c r="G25" s="1752">
        <v>10048</v>
      </c>
      <c r="H25" s="1752">
        <v>9223</v>
      </c>
      <c r="I25" s="1752">
        <v>16311</v>
      </c>
      <c r="J25" s="1752">
        <v>43176</v>
      </c>
      <c r="K25" s="1753">
        <v>233762</v>
      </c>
      <c r="L25" s="1754"/>
      <c r="M25" s="1754"/>
      <c r="N25" s="1754"/>
      <c r="O25" s="1754"/>
      <c r="P25" s="1754"/>
      <c r="Q25" s="1754"/>
      <c r="R25" s="1754"/>
      <c r="S25" s="1754"/>
    </row>
    <row r="26" spans="2:19" ht="8.1" customHeight="1">
      <c r="B26" s="1698"/>
      <c r="C26" s="1699" t="s">
        <v>193</v>
      </c>
      <c r="D26" s="1752">
        <v>13024</v>
      </c>
      <c r="E26" s="1752">
        <v>19484</v>
      </c>
      <c r="F26" s="1752">
        <v>1023</v>
      </c>
      <c r="G26" s="1752">
        <v>2543</v>
      </c>
      <c r="H26" s="1752">
        <v>3235</v>
      </c>
      <c r="I26" s="1752">
        <v>6606</v>
      </c>
      <c r="J26" s="1752">
        <v>11294</v>
      </c>
      <c r="K26" s="1753">
        <v>38616</v>
      </c>
      <c r="L26" s="1754"/>
      <c r="M26" s="1754"/>
      <c r="N26" s="1754"/>
      <c r="O26" s="1754"/>
      <c r="P26" s="1754"/>
      <c r="Q26" s="1754"/>
      <c r="R26" s="1754"/>
      <c r="S26" s="1754"/>
    </row>
    <row r="27" spans="2:19" ht="8.1" customHeight="1">
      <c r="B27" s="1698"/>
      <c r="C27" s="1699" t="s">
        <v>194</v>
      </c>
      <c r="D27" s="1752">
        <v>1839</v>
      </c>
      <c r="E27" s="1752">
        <v>2398</v>
      </c>
      <c r="F27" s="1752">
        <v>2</v>
      </c>
      <c r="G27" s="1752">
        <v>15</v>
      </c>
      <c r="H27" s="1752">
        <v>17</v>
      </c>
      <c r="I27" s="1752">
        <v>38</v>
      </c>
      <c r="J27" s="1752">
        <v>288</v>
      </c>
      <c r="K27" s="1753">
        <v>1022</v>
      </c>
      <c r="L27" s="1754"/>
      <c r="M27" s="1754"/>
      <c r="N27" s="1754"/>
      <c r="O27" s="1754"/>
      <c r="P27" s="1754"/>
      <c r="Q27" s="1754"/>
      <c r="R27" s="1754"/>
      <c r="S27" s="1754"/>
    </row>
    <row r="28" spans="2:19" ht="3" customHeight="1">
      <c r="B28" s="1698"/>
      <c r="C28" s="1699"/>
      <c r="D28" s="1752"/>
      <c r="E28" s="1752"/>
      <c r="F28" s="1752"/>
      <c r="G28" s="1752"/>
      <c r="H28" s="1752"/>
      <c r="I28" s="1752"/>
      <c r="J28" s="1752"/>
      <c r="K28" s="1753"/>
      <c r="L28" s="1754"/>
      <c r="M28" s="1754"/>
      <c r="N28" s="1754"/>
      <c r="O28" s="1754"/>
      <c r="P28" s="1754"/>
      <c r="Q28" s="1754"/>
      <c r="R28" s="1754"/>
      <c r="S28" s="1754"/>
    </row>
    <row r="29" spans="2:19" ht="8.1" customHeight="1">
      <c r="B29" s="1698"/>
      <c r="C29" s="1699" t="s">
        <v>195</v>
      </c>
      <c r="D29" s="1752">
        <v>14677</v>
      </c>
      <c r="E29" s="1752">
        <v>26977</v>
      </c>
      <c r="F29" s="1752">
        <v>746</v>
      </c>
      <c r="G29" s="1752">
        <v>2110</v>
      </c>
      <c r="H29" s="1752">
        <v>1153</v>
      </c>
      <c r="I29" s="1752">
        <v>4846</v>
      </c>
      <c r="J29" s="1752">
        <v>29756</v>
      </c>
      <c r="K29" s="1753">
        <v>135373</v>
      </c>
      <c r="L29" s="1754"/>
      <c r="M29" s="1754"/>
      <c r="N29" s="1754"/>
      <c r="O29" s="1754"/>
      <c r="P29" s="1754"/>
      <c r="Q29" s="1754"/>
      <c r="R29" s="1754"/>
      <c r="S29" s="1754"/>
    </row>
    <row r="30" spans="2:19" ht="8.1" customHeight="1">
      <c r="B30" s="1698"/>
      <c r="C30" s="1699" t="s">
        <v>196</v>
      </c>
      <c r="D30" s="1752">
        <v>17623</v>
      </c>
      <c r="E30" s="1752">
        <v>39221</v>
      </c>
      <c r="F30" s="1752">
        <v>1305</v>
      </c>
      <c r="G30" s="1752">
        <v>5125</v>
      </c>
      <c r="H30" s="1752">
        <v>3370</v>
      </c>
      <c r="I30" s="1752">
        <v>6221</v>
      </c>
      <c r="J30" s="1752">
        <v>31071</v>
      </c>
      <c r="K30" s="1753">
        <v>103235</v>
      </c>
      <c r="L30" s="1754"/>
      <c r="M30" s="1754"/>
      <c r="N30" s="1754"/>
      <c r="O30" s="1754"/>
      <c r="P30" s="1754"/>
      <c r="Q30" s="1754"/>
      <c r="R30" s="1754"/>
      <c r="S30" s="1754"/>
    </row>
    <row r="31" spans="2:19" ht="8.1" customHeight="1">
      <c r="B31" s="1698"/>
      <c r="C31" s="1699" t="s">
        <v>197</v>
      </c>
      <c r="D31" s="1752">
        <v>20323</v>
      </c>
      <c r="E31" s="1752">
        <v>42993</v>
      </c>
      <c r="F31" s="1752">
        <v>2417</v>
      </c>
      <c r="G31" s="1752">
        <v>6750</v>
      </c>
      <c r="H31" s="1752">
        <v>13295</v>
      </c>
      <c r="I31" s="1752">
        <v>22225</v>
      </c>
      <c r="J31" s="1752">
        <v>25694</v>
      </c>
      <c r="K31" s="1753">
        <v>160903</v>
      </c>
      <c r="L31" s="1754"/>
      <c r="M31" s="1754"/>
      <c r="N31" s="1754"/>
      <c r="O31" s="1754"/>
      <c r="P31" s="1754"/>
      <c r="Q31" s="1754"/>
      <c r="R31" s="1754"/>
      <c r="S31" s="1754"/>
    </row>
    <row r="32" spans="2:19" ht="8.1" customHeight="1">
      <c r="B32" s="1698"/>
      <c r="C32" s="1699" t="s">
        <v>198</v>
      </c>
      <c r="D32" s="1752">
        <v>14973</v>
      </c>
      <c r="E32" s="1752">
        <v>26907</v>
      </c>
      <c r="F32" s="1752">
        <v>417</v>
      </c>
      <c r="G32" s="1752">
        <v>885</v>
      </c>
      <c r="H32" s="1752">
        <v>633</v>
      </c>
      <c r="I32" s="1752">
        <v>1415</v>
      </c>
      <c r="J32" s="1752">
        <v>9123</v>
      </c>
      <c r="K32" s="1753">
        <v>66235</v>
      </c>
      <c r="L32" s="1754"/>
      <c r="M32" s="1754"/>
      <c r="N32" s="1754"/>
      <c r="O32" s="1754"/>
      <c r="P32" s="1754"/>
      <c r="Q32" s="1754"/>
      <c r="R32" s="1754"/>
      <c r="S32" s="1754"/>
    </row>
    <row r="33" spans="2:19" ht="3" customHeight="1">
      <c r="B33" s="1706"/>
      <c r="C33" s="1707"/>
      <c r="D33" s="1757"/>
      <c r="E33" s="1757"/>
      <c r="F33" s="1757"/>
      <c r="G33" s="1757"/>
      <c r="H33" s="1757"/>
      <c r="I33" s="1757"/>
      <c r="J33" s="1757"/>
      <c r="K33" s="1758"/>
      <c r="L33" s="1754"/>
      <c r="M33" s="1754"/>
      <c r="N33" s="1754"/>
      <c r="O33" s="1754"/>
      <c r="P33" s="1754"/>
      <c r="Q33" s="1754"/>
      <c r="R33" s="1754"/>
      <c r="S33" s="1754"/>
    </row>
    <row r="34" spans="2:19" ht="3" customHeight="1">
      <c r="B34" s="1698"/>
      <c r="C34" s="1699"/>
      <c r="D34" s="1752"/>
      <c r="E34" s="1752"/>
      <c r="F34" s="1752"/>
      <c r="G34" s="1752"/>
      <c r="H34" s="1752"/>
      <c r="I34" s="1752"/>
      <c r="J34" s="1752"/>
      <c r="K34" s="1753"/>
      <c r="L34" s="1754"/>
      <c r="M34" s="1754"/>
      <c r="N34" s="1754"/>
      <c r="O34" s="1754"/>
      <c r="P34" s="1754"/>
      <c r="Q34" s="1754"/>
      <c r="R34" s="1754"/>
      <c r="S34" s="1754"/>
    </row>
    <row r="35" spans="2:19" ht="9.9499999999999993" customHeight="1">
      <c r="B35" s="1698"/>
      <c r="C35" s="1712" t="s">
        <v>261</v>
      </c>
      <c r="D35" s="1752">
        <v>251939</v>
      </c>
      <c r="E35" s="1752">
        <v>497627</v>
      </c>
      <c r="F35" s="1752">
        <v>38784</v>
      </c>
      <c r="G35" s="1752">
        <v>67322</v>
      </c>
      <c r="H35" s="1752">
        <v>82614</v>
      </c>
      <c r="I35" s="1752">
        <v>163576</v>
      </c>
      <c r="J35" s="1752">
        <v>387338</v>
      </c>
      <c r="K35" s="1753">
        <v>1802710</v>
      </c>
      <c r="L35" s="1754"/>
      <c r="M35" s="1759"/>
      <c r="N35" s="1754"/>
      <c r="O35" s="1754"/>
      <c r="P35" s="1754"/>
      <c r="Q35" s="1754"/>
      <c r="R35" s="1754"/>
      <c r="S35" s="1759"/>
    </row>
    <row r="36" spans="2:19" ht="3" customHeight="1">
      <c r="B36" s="1706"/>
      <c r="C36" s="1717"/>
      <c r="D36" s="1718"/>
      <c r="E36" s="1718"/>
      <c r="F36" s="1718"/>
      <c r="G36" s="1718"/>
      <c r="H36" s="1718"/>
      <c r="I36" s="1718"/>
      <c r="J36" s="1718"/>
      <c r="K36" s="1760"/>
    </row>
    <row r="37" spans="2:19" ht="3" customHeight="1">
      <c r="B37" s="1698"/>
      <c r="C37" s="1712"/>
      <c r="D37" s="1713"/>
      <c r="E37" s="1713"/>
      <c r="F37" s="1713"/>
      <c r="G37" s="1713"/>
      <c r="H37" s="1713"/>
      <c r="I37" s="1761"/>
      <c r="J37" s="1713"/>
      <c r="K37" s="1723"/>
    </row>
    <row r="38" spans="2:19" ht="12" customHeight="1">
      <c r="B38" s="1698"/>
      <c r="C38" s="1699" t="s">
        <v>1103</v>
      </c>
      <c r="D38" s="1762" t="s">
        <v>1016</v>
      </c>
      <c r="E38" s="1762"/>
      <c r="F38" s="1762"/>
      <c r="G38" s="1762"/>
      <c r="H38" s="1762"/>
      <c r="I38" s="1763"/>
      <c r="J38" s="1762" t="s">
        <v>1189</v>
      </c>
      <c r="K38" s="1764"/>
    </row>
    <row r="39" spans="2:19" ht="3" customHeight="1">
      <c r="B39" s="1706"/>
      <c r="C39" s="1717"/>
      <c r="D39" s="1718"/>
      <c r="E39" s="1718"/>
      <c r="F39" s="1718"/>
      <c r="G39" s="1718"/>
      <c r="H39" s="1718"/>
      <c r="I39" s="1719"/>
      <c r="J39" s="1718"/>
      <c r="K39" s="1760"/>
    </row>
    <row r="40" spans="2:19" ht="3" customHeight="1">
      <c r="B40" s="1698"/>
      <c r="C40" s="1699"/>
      <c r="D40" s="1672"/>
      <c r="E40" s="1672"/>
      <c r="F40" s="1672"/>
      <c r="G40" s="1672"/>
      <c r="H40" s="1672"/>
      <c r="I40" s="1700"/>
      <c r="J40" s="1672"/>
      <c r="K40" s="1751"/>
    </row>
    <row r="41" spans="2:19" ht="8.1" customHeight="1">
      <c r="B41" s="1698"/>
      <c r="C41" s="1699"/>
      <c r="D41" s="1752">
        <v>20045</v>
      </c>
      <c r="E41" s="1752">
        <v>33029</v>
      </c>
      <c r="F41" s="1752">
        <v>37768</v>
      </c>
      <c r="G41" s="1752">
        <v>58257</v>
      </c>
      <c r="H41" s="1752">
        <v>10713</v>
      </c>
      <c r="I41" s="1765">
        <v>23625</v>
      </c>
      <c r="J41" s="1752">
        <v>8283</v>
      </c>
      <c r="K41" s="1753">
        <v>34213</v>
      </c>
    </row>
    <row r="42" spans="2:19" ht="3" customHeight="1">
      <c r="B42" s="1706"/>
      <c r="C42" s="1707"/>
      <c r="D42" s="1708"/>
      <c r="E42" s="1708"/>
      <c r="F42" s="1708"/>
      <c r="G42" s="1708"/>
      <c r="H42" s="1708"/>
      <c r="I42" s="1709"/>
      <c r="J42" s="1708"/>
      <c r="K42" s="1766"/>
    </row>
    <row r="43" spans="2:19" ht="3" customHeight="1">
      <c r="B43" s="1767"/>
      <c r="C43" s="1768"/>
      <c r="D43" s="1769"/>
      <c r="E43" s="1769"/>
      <c r="F43" s="1769"/>
      <c r="G43" s="1769"/>
      <c r="H43" s="1769"/>
      <c r="I43" s="1769"/>
      <c r="J43" s="1769"/>
      <c r="K43" s="1770"/>
    </row>
    <row r="44" spans="2:19" ht="12" customHeight="1">
      <c r="B44" s="1771"/>
      <c r="D44" s="1772" t="s">
        <v>1190</v>
      </c>
      <c r="E44" s="1772"/>
      <c r="F44" s="1772"/>
      <c r="G44" s="1772"/>
      <c r="H44" s="1772"/>
      <c r="I44" s="1772"/>
      <c r="J44" s="1772"/>
      <c r="K44" s="1773"/>
    </row>
    <row r="45" spans="2:19" ht="3" customHeight="1">
      <c r="B45" s="1774"/>
      <c r="C45" s="1775"/>
      <c r="D45" s="1775"/>
      <c r="E45" s="1775"/>
      <c r="F45" s="1775"/>
      <c r="G45" s="1775"/>
      <c r="H45" s="1775"/>
      <c r="I45" s="1775"/>
      <c r="J45" s="1775"/>
      <c r="K45" s="1776"/>
    </row>
    <row r="46" spans="2:19" ht="3" customHeight="1">
      <c r="B46" s="1698"/>
      <c r="C46" s="1699"/>
      <c r="D46" s="1672"/>
      <c r="E46" s="1672"/>
      <c r="F46" s="1672"/>
      <c r="G46" s="1672"/>
      <c r="H46" s="1672"/>
      <c r="I46" s="1672"/>
      <c r="J46" s="1672"/>
      <c r="K46" s="1751"/>
    </row>
    <row r="47" spans="2:19" ht="9.9499999999999993" customHeight="1">
      <c r="B47" s="1698"/>
      <c r="C47" s="1712" t="s">
        <v>261</v>
      </c>
      <c r="D47" s="1752">
        <v>193139</v>
      </c>
      <c r="E47" s="1752">
        <v>462795</v>
      </c>
      <c r="F47" s="1752">
        <v>23759</v>
      </c>
      <c r="G47" s="1752">
        <v>49527</v>
      </c>
      <c r="H47" s="1752">
        <v>82678</v>
      </c>
      <c r="I47" s="1752">
        <v>160155</v>
      </c>
      <c r="J47" s="1752">
        <v>352912</v>
      </c>
      <c r="K47" s="1753">
        <v>1645484</v>
      </c>
    </row>
    <row r="48" spans="2:19" ht="3" customHeight="1">
      <c r="B48" s="1706"/>
      <c r="C48" s="1717"/>
      <c r="D48" s="1718"/>
      <c r="E48" s="1718"/>
      <c r="F48" s="1718"/>
      <c r="G48" s="1718"/>
      <c r="H48" s="1718"/>
      <c r="I48" s="1718"/>
      <c r="J48" s="1718"/>
      <c r="K48" s="1760"/>
    </row>
    <row r="49" spans="2:11" ht="3" customHeight="1">
      <c r="B49" s="1698"/>
      <c r="C49" s="1712"/>
      <c r="D49" s="1713"/>
      <c r="E49" s="1713"/>
      <c r="F49" s="1713"/>
      <c r="G49" s="1713"/>
      <c r="H49" s="1713"/>
      <c r="I49" s="1761"/>
      <c r="J49" s="1713"/>
      <c r="K49" s="1723"/>
    </row>
    <row r="50" spans="2:11" ht="12" customHeight="1">
      <c r="B50" s="1698"/>
      <c r="C50" s="1699" t="s">
        <v>1103</v>
      </c>
      <c r="D50" s="1762" t="s">
        <v>1016</v>
      </c>
      <c r="E50" s="1762"/>
      <c r="F50" s="1762"/>
      <c r="G50" s="1762"/>
      <c r="H50" s="1762"/>
      <c r="I50" s="1763"/>
      <c r="J50" s="1762" t="s">
        <v>1189</v>
      </c>
      <c r="K50" s="1764"/>
    </row>
    <row r="51" spans="2:11" ht="3" customHeight="1">
      <c r="B51" s="1706"/>
      <c r="C51" s="1717"/>
      <c r="D51" s="1718"/>
      <c r="E51" s="1718"/>
      <c r="F51" s="1718"/>
      <c r="G51" s="1718"/>
      <c r="H51" s="1718"/>
      <c r="I51" s="1719"/>
      <c r="J51" s="1718"/>
      <c r="K51" s="1760"/>
    </row>
    <row r="52" spans="2:11" ht="3" customHeight="1">
      <c r="B52" s="1698"/>
      <c r="C52" s="1699"/>
      <c r="D52" s="1672"/>
      <c r="E52" s="1672"/>
      <c r="F52" s="1672"/>
      <c r="G52" s="1672"/>
      <c r="H52" s="1672"/>
      <c r="I52" s="1700"/>
      <c r="J52" s="1672"/>
      <c r="K52" s="1751"/>
    </row>
    <row r="53" spans="2:11" ht="8.1" customHeight="1">
      <c r="B53" s="1698"/>
      <c r="C53" s="1699"/>
      <c r="D53" s="1762">
        <v>15550</v>
      </c>
      <c r="E53" s="1762">
        <v>27203</v>
      </c>
      <c r="F53" s="1762">
        <v>21757</v>
      </c>
      <c r="G53" s="1762">
        <v>39035</v>
      </c>
      <c r="H53" s="1762">
        <v>11049</v>
      </c>
      <c r="I53" s="1763">
        <v>20696</v>
      </c>
      <c r="J53" s="1762">
        <v>9558</v>
      </c>
      <c r="K53" s="1764">
        <v>29953</v>
      </c>
    </row>
    <row r="54" spans="2:11" ht="3" customHeight="1">
      <c r="B54" s="1728"/>
      <c r="C54" s="1729"/>
      <c r="D54" s="1777"/>
      <c r="E54" s="1777"/>
      <c r="F54" s="1777"/>
      <c r="G54" s="1777"/>
      <c r="H54" s="1777"/>
      <c r="I54" s="1778"/>
      <c r="J54" s="1777"/>
      <c r="K54" s="1779"/>
    </row>
    <row r="55" spans="2:11" ht="3" customHeight="1"/>
    <row r="56" spans="2:11" ht="12" customHeight="1">
      <c r="B56" s="1671" t="s">
        <v>1105</v>
      </c>
      <c r="C56" s="1671"/>
      <c r="D56" s="1671"/>
      <c r="E56" s="1671"/>
      <c r="F56" s="1671"/>
      <c r="G56" s="1671"/>
      <c r="H56" s="1671"/>
      <c r="I56" s="1671"/>
      <c r="J56" s="1671"/>
      <c r="K56" s="1780" t="s">
        <v>1191</v>
      </c>
    </row>
    <row r="57" spans="2:11" ht="16.5">
      <c r="C57" s="14" t="s">
        <v>87</v>
      </c>
    </row>
    <row r="70" spans="3:215">
      <c r="C70" s="1781"/>
      <c r="D70" s="1672"/>
      <c r="E70" s="1672"/>
      <c r="F70" s="1672"/>
      <c r="G70" s="1672"/>
      <c r="H70" s="1672"/>
      <c r="I70" s="1672"/>
      <c r="J70" s="1781"/>
      <c r="K70" s="1781"/>
    </row>
    <row r="72" spans="3:215">
      <c r="C72" s="1781"/>
    </row>
    <row r="73" spans="3:215">
      <c r="C73" s="1781"/>
      <c r="D73" s="1672"/>
      <c r="E73" s="1672"/>
      <c r="F73" s="1672"/>
      <c r="G73" s="1672"/>
      <c r="H73" s="1672"/>
      <c r="I73" s="1672"/>
      <c r="J73" s="1672"/>
      <c r="K73" s="1672"/>
      <c r="L73" s="1672"/>
      <c r="M73" s="1672"/>
      <c r="N73" s="1672"/>
      <c r="O73" s="1672"/>
      <c r="P73" s="1672"/>
      <c r="Q73" s="1672"/>
      <c r="R73" s="1672"/>
      <c r="S73" s="1672"/>
      <c r="T73" s="1672"/>
      <c r="U73" s="1672"/>
      <c r="V73" s="1672"/>
      <c r="W73" s="1672"/>
      <c r="X73" s="1672"/>
      <c r="Y73" s="1672"/>
      <c r="Z73" s="1672"/>
      <c r="AA73" s="1672"/>
      <c r="AB73" s="1672"/>
      <c r="AC73" s="1672"/>
      <c r="AD73" s="1672"/>
      <c r="AE73" s="1672"/>
      <c r="AF73" s="1672"/>
      <c r="AG73" s="1672"/>
      <c r="AH73" s="1672"/>
      <c r="AI73" s="1672"/>
      <c r="AJ73" s="1672"/>
      <c r="AK73" s="1672"/>
      <c r="AL73" s="1672"/>
      <c r="AM73" s="1672"/>
      <c r="AN73" s="1672"/>
      <c r="AO73" s="1672"/>
      <c r="AP73" s="1672"/>
      <c r="AQ73" s="1672"/>
      <c r="AR73" s="1672"/>
      <c r="AS73" s="1672"/>
      <c r="AT73" s="1672"/>
      <c r="AU73" s="1672"/>
      <c r="AV73" s="1672"/>
      <c r="AW73" s="1672"/>
      <c r="AX73" s="1672"/>
      <c r="AY73" s="1672"/>
      <c r="AZ73" s="1672"/>
      <c r="BA73" s="1672"/>
      <c r="BB73" s="1672"/>
      <c r="BC73" s="1672"/>
      <c r="BD73" s="1672"/>
      <c r="BE73" s="1672"/>
      <c r="BF73" s="1672"/>
      <c r="BG73" s="1672"/>
      <c r="BH73" s="1672"/>
      <c r="BI73" s="1672"/>
      <c r="BJ73" s="1672"/>
      <c r="BK73" s="1672"/>
      <c r="BL73" s="1672"/>
      <c r="BM73" s="1672"/>
      <c r="BN73" s="1672"/>
      <c r="BO73" s="1672"/>
      <c r="BP73" s="1672"/>
      <c r="BQ73" s="1672"/>
      <c r="BR73" s="1672"/>
      <c r="BS73" s="1672"/>
      <c r="BT73" s="1672"/>
      <c r="BU73" s="1672"/>
      <c r="BV73" s="1672"/>
      <c r="BW73" s="1672"/>
      <c r="BX73" s="1672"/>
      <c r="BY73" s="1672"/>
      <c r="BZ73" s="1672"/>
      <c r="CA73" s="1672"/>
      <c r="CB73" s="1672"/>
      <c r="CC73" s="1672"/>
      <c r="CD73" s="1672"/>
      <c r="CE73" s="1672"/>
      <c r="CF73" s="1672"/>
      <c r="CG73" s="1672"/>
      <c r="CH73" s="1672"/>
      <c r="CI73" s="1672"/>
      <c r="CJ73" s="1672"/>
      <c r="CK73" s="1672"/>
      <c r="CL73" s="1672"/>
      <c r="CM73" s="1672"/>
      <c r="CN73" s="1672"/>
      <c r="CO73" s="1672"/>
      <c r="CP73" s="1672"/>
      <c r="CQ73" s="1672"/>
      <c r="CR73" s="1672"/>
      <c r="CS73" s="1672"/>
      <c r="CT73" s="1672"/>
      <c r="CU73" s="1672"/>
      <c r="CV73" s="1672"/>
      <c r="CW73" s="1672"/>
      <c r="CX73" s="1672"/>
      <c r="CY73" s="1672"/>
      <c r="CZ73" s="1672"/>
      <c r="DA73" s="1672"/>
      <c r="DB73" s="1672"/>
      <c r="DC73" s="1672"/>
      <c r="DD73" s="1672"/>
      <c r="DE73" s="1672"/>
      <c r="DF73" s="1672"/>
      <c r="DG73" s="1672"/>
      <c r="DH73" s="1672"/>
      <c r="DI73" s="1672"/>
      <c r="DJ73" s="1672"/>
      <c r="DK73" s="1672"/>
      <c r="DL73" s="1672"/>
      <c r="DM73" s="1672"/>
      <c r="DN73" s="1672"/>
      <c r="DO73" s="1672"/>
      <c r="DP73" s="1672"/>
      <c r="DQ73" s="1672"/>
      <c r="DR73" s="1672"/>
      <c r="DS73" s="1672"/>
      <c r="DT73" s="1672"/>
      <c r="DU73" s="1672"/>
      <c r="DV73" s="1672"/>
      <c r="DW73" s="1672"/>
      <c r="DX73" s="1672"/>
      <c r="DY73" s="1672"/>
      <c r="DZ73" s="1672"/>
      <c r="EA73" s="1672"/>
      <c r="EB73" s="1672"/>
      <c r="EC73" s="1672"/>
      <c r="ED73" s="1672"/>
      <c r="EE73" s="1672"/>
      <c r="EF73" s="1672"/>
      <c r="EG73" s="1672"/>
      <c r="EH73" s="1672"/>
      <c r="EI73" s="1672"/>
      <c r="EJ73" s="1672"/>
      <c r="EK73" s="1672"/>
      <c r="EL73" s="1672"/>
      <c r="EM73" s="1672"/>
      <c r="EN73" s="1672"/>
      <c r="EO73" s="1672"/>
      <c r="EP73" s="1672"/>
      <c r="EQ73" s="1672"/>
      <c r="ER73" s="1672"/>
      <c r="ES73" s="1672"/>
      <c r="ET73" s="1672"/>
      <c r="EU73" s="1672"/>
      <c r="EV73" s="1672"/>
      <c r="EW73" s="1672"/>
      <c r="EX73" s="1672"/>
      <c r="EY73" s="1672"/>
      <c r="EZ73" s="1672"/>
      <c r="FA73" s="1672"/>
      <c r="FB73" s="1672"/>
      <c r="FC73" s="1672"/>
      <c r="FD73" s="1672"/>
      <c r="FE73" s="1672"/>
      <c r="FF73" s="1672"/>
      <c r="FG73" s="1672"/>
      <c r="FH73" s="1672"/>
      <c r="FI73" s="1672"/>
      <c r="FJ73" s="1672"/>
      <c r="FK73" s="1672"/>
      <c r="FL73" s="1672"/>
      <c r="FM73" s="1672"/>
      <c r="FN73" s="1672"/>
      <c r="FO73" s="1672"/>
      <c r="FP73" s="1672"/>
      <c r="FQ73" s="1672"/>
      <c r="FR73" s="1672"/>
      <c r="FS73" s="1672"/>
      <c r="FT73" s="1672"/>
      <c r="FU73" s="1672"/>
      <c r="FV73" s="1672"/>
      <c r="FW73" s="1672"/>
      <c r="FX73" s="1672"/>
      <c r="FY73" s="1672"/>
      <c r="FZ73" s="1672"/>
      <c r="GA73" s="1672"/>
      <c r="GB73" s="1672"/>
      <c r="GC73" s="1672"/>
      <c r="GD73" s="1672"/>
      <c r="GE73" s="1672"/>
      <c r="GF73" s="1672"/>
      <c r="GG73" s="1672"/>
      <c r="GH73" s="1672"/>
      <c r="GI73" s="1672"/>
      <c r="GJ73" s="1672"/>
      <c r="GK73" s="1672"/>
      <c r="GL73" s="1672"/>
      <c r="GM73" s="1672"/>
      <c r="GN73" s="1672"/>
      <c r="GO73" s="1672"/>
      <c r="GP73" s="1672"/>
      <c r="GQ73" s="1672"/>
      <c r="GR73" s="1672"/>
      <c r="GS73" s="1672"/>
      <c r="GT73" s="1672"/>
      <c r="GU73" s="1672"/>
      <c r="GV73" s="1672"/>
      <c r="GW73" s="1672"/>
      <c r="GX73" s="1672"/>
      <c r="GY73" s="1672"/>
      <c r="GZ73" s="1672"/>
      <c r="HA73" s="1672"/>
      <c r="HB73" s="1672"/>
      <c r="HC73" s="1672"/>
      <c r="HD73" s="1672"/>
      <c r="HE73" s="1672"/>
      <c r="HF73" s="1672"/>
      <c r="HG73" s="1672"/>
    </row>
    <row r="74" spans="3:215">
      <c r="C74" s="1781"/>
      <c r="D74" s="1672"/>
      <c r="E74" s="1672"/>
      <c r="F74" s="1672"/>
      <c r="G74" s="1672"/>
      <c r="H74" s="1672"/>
      <c r="I74" s="1672"/>
    </row>
    <row r="75" spans="3:215">
      <c r="C75" s="1781"/>
      <c r="D75" s="1672"/>
      <c r="E75" s="1672"/>
      <c r="F75" s="1672"/>
      <c r="G75" s="1672"/>
      <c r="H75" s="1672"/>
      <c r="I75" s="1672"/>
    </row>
    <row r="76" spans="3:215">
      <c r="C76" s="1781"/>
      <c r="D76" s="1672"/>
      <c r="E76" s="1672"/>
      <c r="F76" s="1672"/>
      <c r="G76" s="1672"/>
      <c r="H76" s="1672"/>
      <c r="I76" s="1672"/>
    </row>
  </sheetData>
  <mergeCells count="2">
    <mergeCell ref="B7:C9"/>
    <mergeCell ref="D10:K10"/>
  </mergeCells>
  <hyperlinks>
    <hyperlink ref="C57"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&amp;L&amp;Z&amp;F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pageSetUpPr fitToPage="1"/>
  </sheetPr>
  <dimension ref="A1:N27"/>
  <sheetViews>
    <sheetView showGridLines="0" zoomScaleNormal="100" workbookViewId="0"/>
  </sheetViews>
  <sheetFormatPr baseColWidth="10" defaultColWidth="11.5703125" defaultRowHeight="12.75"/>
  <cols>
    <col min="1" max="1" width="18.7109375" style="18" customWidth="1"/>
    <col min="2" max="13" width="9.7109375" style="18" customWidth="1"/>
    <col min="14" max="16384" width="11.5703125" style="18"/>
  </cols>
  <sheetData>
    <row r="1" spans="1:13" ht="29.1" customHeight="1">
      <c r="A1" s="2992" t="s">
        <v>1090</v>
      </c>
      <c r="B1" s="885"/>
      <c r="C1" s="885"/>
      <c r="D1" s="885"/>
      <c r="E1" s="885"/>
      <c r="F1" s="885"/>
      <c r="G1" s="885"/>
      <c r="H1" s="885"/>
      <c r="I1" s="885"/>
      <c r="J1" s="885"/>
      <c r="K1" s="885"/>
      <c r="L1" s="885"/>
      <c r="M1" s="885"/>
    </row>
    <row r="2" spans="1:13" ht="18" customHeight="1">
      <c r="A2" s="401" t="s">
        <v>1091</v>
      </c>
      <c r="B2" s="1569"/>
      <c r="C2" s="1569"/>
      <c r="D2" s="1569"/>
      <c r="E2" s="1569"/>
      <c r="F2" s="1569"/>
      <c r="G2" s="1569"/>
      <c r="H2" s="1569"/>
      <c r="I2" s="1569"/>
      <c r="J2" s="1569"/>
      <c r="K2" s="1569"/>
      <c r="L2" s="1569"/>
      <c r="M2" s="1569"/>
    </row>
    <row r="3" spans="1:13" ht="18" customHeight="1">
      <c r="A3" s="1570" t="s">
        <v>1092</v>
      </c>
      <c r="B3" s="1571"/>
      <c r="C3" s="1571"/>
      <c r="D3" s="1571"/>
      <c r="E3" s="1571"/>
      <c r="F3" s="1571"/>
      <c r="G3" s="1571"/>
      <c r="H3" s="1571"/>
      <c r="I3" s="1571"/>
      <c r="J3" s="1571"/>
      <c r="K3" s="1571"/>
      <c r="L3" s="1571"/>
      <c r="M3" s="1571"/>
    </row>
    <row r="4" spans="1:13" s="1577" customFormat="1" ht="15.75" customHeight="1">
      <c r="A4" s="1572"/>
      <c r="B4" s="1573" t="s">
        <v>1093</v>
      </c>
      <c r="C4" s="1574"/>
      <c r="D4" s="1575"/>
      <c r="E4" s="1573" t="s">
        <v>1094</v>
      </c>
      <c r="F4" s="1574"/>
      <c r="G4" s="1575"/>
      <c r="H4" s="1573" t="s">
        <v>1095</v>
      </c>
      <c r="I4" s="1574"/>
      <c r="J4" s="1576"/>
      <c r="K4" s="1573" t="s">
        <v>1096</v>
      </c>
      <c r="L4" s="1575"/>
      <c r="M4" s="1574"/>
    </row>
    <row r="5" spans="1:13" ht="46.5" customHeight="1">
      <c r="A5" s="1578"/>
      <c r="B5" s="941" t="s">
        <v>1097</v>
      </c>
      <c r="C5" s="1030" t="s">
        <v>1098</v>
      </c>
      <c r="D5" s="888" t="s">
        <v>1099</v>
      </c>
      <c r="E5" s="941" t="s">
        <v>1097</v>
      </c>
      <c r="F5" s="1030" t="s">
        <v>1098</v>
      </c>
      <c r="G5" s="888" t="s">
        <v>1099</v>
      </c>
      <c r="H5" s="941" t="s">
        <v>1097</v>
      </c>
      <c r="I5" s="1030" t="s">
        <v>1098</v>
      </c>
      <c r="J5" s="888" t="s">
        <v>1099</v>
      </c>
      <c r="K5" s="601" t="s">
        <v>1097</v>
      </c>
      <c r="L5" s="1030" t="s">
        <v>1098</v>
      </c>
      <c r="M5" s="1579" t="s">
        <v>1099</v>
      </c>
    </row>
    <row r="6" spans="1:13" ht="12.95" customHeight="1">
      <c r="A6" s="294" t="s">
        <v>186</v>
      </c>
      <c r="B6" s="1580">
        <v>80452</v>
      </c>
      <c r="C6" s="1581">
        <v>85089</v>
      </c>
      <c r="D6" s="1582">
        <v>5.7640000000000002</v>
      </c>
      <c r="E6" s="1580">
        <v>10215</v>
      </c>
      <c r="F6" s="1581">
        <v>25925</v>
      </c>
      <c r="G6" s="1583">
        <v>153.79300000000001</v>
      </c>
      <c r="H6" s="1580">
        <v>11222</v>
      </c>
      <c r="I6" s="1581">
        <v>15096</v>
      </c>
      <c r="J6" s="1583">
        <v>34.521000000000001</v>
      </c>
      <c r="K6" s="1580">
        <v>87698</v>
      </c>
      <c r="L6" s="1581">
        <v>84617</v>
      </c>
      <c r="M6" s="1584">
        <v>-3.5129999999999999</v>
      </c>
    </row>
    <row r="7" spans="1:13" ht="12.95" customHeight="1">
      <c r="A7" s="294" t="s">
        <v>187</v>
      </c>
      <c r="B7" s="1580">
        <v>185294</v>
      </c>
      <c r="C7" s="1581">
        <v>204704</v>
      </c>
      <c r="D7" s="1582">
        <v>10.475</v>
      </c>
      <c r="E7" s="1580">
        <v>23681</v>
      </c>
      <c r="F7" s="1581">
        <v>27322</v>
      </c>
      <c r="G7" s="1583">
        <v>15.375</v>
      </c>
      <c r="H7" s="1580">
        <v>30758</v>
      </c>
      <c r="I7" s="1581">
        <v>40600</v>
      </c>
      <c r="J7" s="1583">
        <v>31.998000000000001</v>
      </c>
      <c r="K7" s="1580">
        <v>428804</v>
      </c>
      <c r="L7" s="1581">
        <v>461554</v>
      </c>
      <c r="M7" s="1584">
        <v>7.6379999999999999</v>
      </c>
    </row>
    <row r="8" spans="1:13" ht="12.95" customHeight="1">
      <c r="A8" s="294" t="s">
        <v>1100</v>
      </c>
      <c r="B8" s="1580">
        <v>962</v>
      </c>
      <c r="C8" s="1581">
        <v>794</v>
      </c>
      <c r="D8" s="1582">
        <v>-17.463999999999999</v>
      </c>
      <c r="E8" s="1580">
        <v>20</v>
      </c>
      <c r="F8" s="1581">
        <v>1787</v>
      </c>
      <c r="G8" s="1583">
        <v>8835</v>
      </c>
      <c r="H8" s="1580">
        <v>385</v>
      </c>
      <c r="I8" s="1581">
        <v>796</v>
      </c>
      <c r="J8" s="1583">
        <v>106.753</v>
      </c>
      <c r="K8" s="1580">
        <v>503</v>
      </c>
      <c r="L8" s="1581">
        <v>272</v>
      </c>
      <c r="M8" s="1584">
        <v>-45.923999999999999</v>
      </c>
    </row>
    <row r="9" spans="1:13" ht="12.95" customHeight="1">
      <c r="A9" s="294" t="s">
        <v>188</v>
      </c>
      <c r="B9" s="1580">
        <v>41225</v>
      </c>
      <c r="C9" s="1581">
        <v>49082</v>
      </c>
      <c r="D9" s="1582">
        <v>19.059000000000001</v>
      </c>
      <c r="E9" s="1580">
        <v>5936</v>
      </c>
      <c r="F9" s="1581">
        <v>5130</v>
      </c>
      <c r="G9" s="1583">
        <v>-13.577999999999999</v>
      </c>
      <c r="H9" s="1580">
        <v>9228</v>
      </c>
      <c r="I9" s="1581">
        <v>14594</v>
      </c>
      <c r="J9" s="1583">
        <v>58.149000000000001</v>
      </c>
      <c r="K9" s="1580">
        <v>119669</v>
      </c>
      <c r="L9" s="1581">
        <v>133037</v>
      </c>
      <c r="M9" s="1584">
        <v>11.170999999999999</v>
      </c>
    </row>
    <row r="10" spans="1:13" ht="12.95" customHeight="1">
      <c r="A10" s="294" t="s">
        <v>1101</v>
      </c>
      <c r="B10" s="1580">
        <v>9451</v>
      </c>
      <c r="C10" s="1581">
        <v>1716</v>
      </c>
      <c r="D10" s="1582">
        <v>-81.843000000000004</v>
      </c>
      <c r="E10" s="1580">
        <v>450</v>
      </c>
      <c r="F10" s="1581" t="s">
        <v>217</v>
      </c>
      <c r="G10" s="1583"/>
      <c r="H10" s="1580"/>
      <c r="I10" s="1581"/>
      <c r="J10" s="1583" t="s">
        <v>217</v>
      </c>
      <c r="K10" s="1580">
        <v>4370</v>
      </c>
      <c r="L10" s="1581">
        <v>3084</v>
      </c>
      <c r="M10" s="1584"/>
    </row>
    <row r="11" spans="1:13" ht="12.95" customHeight="1">
      <c r="A11" s="294" t="s">
        <v>1102</v>
      </c>
      <c r="B11" s="1580">
        <v>2152</v>
      </c>
      <c r="C11" s="1581">
        <v>902</v>
      </c>
      <c r="D11" s="1582">
        <v>-58.085999999999999</v>
      </c>
      <c r="E11" s="1580">
        <v>17</v>
      </c>
      <c r="F11" s="1581">
        <v>267</v>
      </c>
      <c r="G11" s="1583">
        <v>1470.588</v>
      </c>
      <c r="H11" s="1580">
        <v>3401</v>
      </c>
      <c r="I11" s="1581">
        <v>8752</v>
      </c>
      <c r="J11" s="1583">
        <v>157.33600000000001</v>
      </c>
      <c r="K11" s="1580">
        <v>3741</v>
      </c>
      <c r="L11" s="1581">
        <v>885</v>
      </c>
      <c r="M11" s="1584">
        <v>-76.343000000000004</v>
      </c>
    </row>
    <row r="12" spans="1:13" ht="12.95" customHeight="1">
      <c r="A12" s="294" t="s">
        <v>189</v>
      </c>
      <c r="B12" s="1580">
        <v>43572</v>
      </c>
      <c r="C12" s="1581">
        <v>39847</v>
      </c>
      <c r="D12" s="1582">
        <v>-8.5489999999999995</v>
      </c>
      <c r="E12" s="1580">
        <v>7690</v>
      </c>
      <c r="F12" s="1581">
        <v>2022</v>
      </c>
      <c r="G12" s="1583">
        <v>-73.706000000000003</v>
      </c>
      <c r="H12" s="1580">
        <v>21331</v>
      </c>
      <c r="I12" s="1581">
        <v>21092</v>
      </c>
      <c r="J12" s="1583">
        <v>-1.1200000000000001</v>
      </c>
      <c r="K12" s="1580">
        <v>96315</v>
      </c>
      <c r="L12" s="1581">
        <v>88683</v>
      </c>
      <c r="M12" s="1584">
        <v>-7.9240000000000004</v>
      </c>
    </row>
    <row r="13" spans="1:13" ht="12.95" customHeight="1">
      <c r="A13" s="294" t="s">
        <v>190</v>
      </c>
      <c r="B13" s="1580">
        <v>96113</v>
      </c>
      <c r="C13" s="1581">
        <v>80711</v>
      </c>
      <c r="D13" s="1582">
        <v>-16.024999999999999</v>
      </c>
      <c r="E13" s="1580">
        <v>11281</v>
      </c>
      <c r="F13" s="1581">
        <v>21345</v>
      </c>
      <c r="G13" s="1583">
        <v>89.212000000000003</v>
      </c>
      <c r="H13" s="1580">
        <v>22914</v>
      </c>
      <c r="I13" s="1581">
        <v>28811</v>
      </c>
      <c r="J13" s="1583">
        <v>25.734999999999999</v>
      </c>
      <c r="K13" s="1580">
        <v>226157</v>
      </c>
      <c r="L13" s="1581">
        <v>193615</v>
      </c>
      <c r="M13" s="1584">
        <v>-14.388999999999999</v>
      </c>
    </row>
    <row r="14" spans="1:13" ht="12.95" customHeight="1">
      <c r="A14" s="294" t="s">
        <v>191</v>
      </c>
      <c r="B14" s="1580">
        <v>141614</v>
      </c>
      <c r="C14" s="1581">
        <v>157946</v>
      </c>
      <c r="D14" s="1582">
        <v>11.532999999999999</v>
      </c>
      <c r="E14" s="1580">
        <v>13197</v>
      </c>
      <c r="F14" s="1581">
        <v>11218</v>
      </c>
      <c r="G14" s="1583">
        <v>-14.996</v>
      </c>
      <c r="H14" s="1580">
        <v>61868</v>
      </c>
      <c r="I14" s="1581">
        <v>82497</v>
      </c>
      <c r="J14" s="1583">
        <v>33.344000000000001</v>
      </c>
      <c r="K14" s="1580">
        <v>579642</v>
      </c>
      <c r="L14" s="1581">
        <v>559976</v>
      </c>
      <c r="M14" s="1584">
        <v>-3.3929999999999998</v>
      </c>
    </row>
    <row r="15" spans="1:13" ht="12.95" customHeight="1">
      <c r="A15" s="294" t="s">
        <v>192</v>
      </c>
      <c r="B15" s="1580">
        <v>122295</v>
      </c>
      <c r="C15" s="1581">
        <v>114840</v>
      </c>
      <c r="D15" s="1582">
        <v>-6.0960000000000001</v>
      </c>
      <c r="E15" s="1580">
        <v>15540</v>
      </c>
      <c r="F15" s="1581">
        <v>14049</v>
      </c>
      <c r="G15" s="1583">
        <v>-9.5950000000000006</v>
      </c>
      <c r="H15" s="1580">
        <v>22391</v>
      </c>
      <c r="I15" s="1581">
        <v>37034</v>
      </c>
      <c r="J15" s="1583">
        <v>65.397000000000006</v>
      </c>
      <c r="K15" s="1580">
        <v>313396</v>
      </c>
      <c r="L15" s="1581">
        <v>259294</v>
      </c>
      <c r="M15" s="1584">
        <v>-17.263000000000002</v>
      </c>
    </row>
    <row r="16" spans="1:13" ht="12.95" customHeight="1">
      <c r="A16" s="294" t="s">
        <v>193</v>
      </c>
      <c r="B16" s="1580">
        <v>36264</v>
      </c>
      <c r="C16" s="1581">
        <v>34330</v>
      </c>
      <c r="D16" s="1582">
        <v>-5.3330000000000002</v>
      </c>
      <c r="E16" s="1580">
        <v>4221</v>
      </c>
      <c r="F16" s="1581">
        <v>4388</v>
      </c>
      <c r="G16" s="1583">
        <v>3.956</v>
      </c>
      <c r="H16" s="1580">
        <v>7172</v>
      </c>
      <c r="I16" s="1581">
        <v>10520</v>
      </c>
      <c r="J16" s="1583">
        <v>46.682000000000002</v>
      </c>
      <c r="K16" s="1580">
        <v>66340</v>
      </c>
      <c r="L16" s="1581">
        <v>54413</v>
      </c>
      <c r="M16" s="1584">
        <v>-17.978999999999999</v>
      </c>
    </row>
    <row r="17" spans="1:14" ht="12.95" customHeight="1">
      <c r="A17" s="294" t="s">
        <v>194</v>
      </c>
      <c r="B17" s="1580">
        <v>3494</v>
      </c>
      <c r="C17" s="1581">
        <v>3052</v>
      </c>
      <c r="D17" s="1582">
        <v>-12.65</v>
      </c>
      <c r="E17" s="1580">
        <v>583</v>
      </c>
      <c r="F17" s="1581">
        <v>154</v>
      </c>
      <c r="G17" s="1583">
        <v>-73.584999999999994</v>
      </c>
      <c r="H17" s="1580">
        <v>167</v>
      </c>
      <c r="I17" s="1581">
        <v>148</v>
      </c>
      <c r="J17" s="1583">
        <v>-11.377000000000001</v>
      </c>
      <c r="K17" s="1580">
        <v>2734</v>
      </c>
      <c r="L17" s="1581">
        <v>1888</v>
      </c>
      <c r="M17" s="1584">
        <v>-30.943999999999999</v>
      </c>
    </row>
    <row r="18" spans="1:14" ht="12.95" customHeight="1">
      <c r="A18" s="294" t="s">
        <v>195</v>
      </c>
      <c r="B18" s="1580">
        <v>40564</v>
      </c>
      <c r="C18" s="1581">
        <v>52375</v>
      </c>
      <c r="D18" s="1582">
        <v>29.117000000000001</v>
      </c>
      <c r="E18" s="1580">
        <v>5573</v>
      </c>
      <c r="F18" s="1581">
        <v>6169</v>
      </c>
      <c r="G18" s="1583">
        <v>10.694000000000001</v>
      </c>
      <c r="H18" s="1580">
        <v>3692</v>
      </c>
      <c r="I18" s="1581">
        <v>8600</v>
      </c>
      <c r="J18" s="1583">
        <v>132.93600000000001</v>
      </c>
      <c r="K18" s="1580">
        <v>214155</v>
      </c>
      <c r="L18" s="1581">
        <v>202262</v>
      </c>
      <c r="M18" s="1584">
        <v>-5.5529999999999999</v>
      </c>
    </row>
    <row r="19" spans="1:14" ht="12.95" customHeight="1">
      <c r="A19" s="294" t="s">
        <v>196</v>
      </c>
      <c r="B19" s="1580">
        <v>57260</v>
      </c>
      <c r="C19" s="1581">
        <v>67592</v>
      </c>
      <c r="D19" s="1582">
        <v>18.044</v>
      </c>
      <c r="E19" s="1580">
        <v>6904</v>
      </c>
      <c r="F19" s="1581">
        <v>6469</v>
      </c>
      <c r="G19" s="1583">
        <v>-6.3010000000000002</v>
      </c>
      <c r="H19" s="1580">
        <v>9088</v>
      </c>
      <c r="I19" s="1581">
        <v>9463</v>
      </c>
      <c r="J19" s="1583">
        <v>4.1260000000000003</v>
      </c>
      <c r="K19" s="1580">
        <v>113068</v>
      </c>
      <c r="L19" s="1581">
        <v>115114</v>
      </c>
      <c r="M19" s="1584">
        <v>1.81</v>
      </c>
    </row>
    <row r="20" spans="1:14" ht="12.95" customHeight="1">
      <c r="A20" s="294" t="s">
        <v>197</v>
      </c>
      <c r="B20" s="1580">
        <v>114923</v>
      </c>
      <c r="C20" s="1581">
        <v>105324</v>
      </c>
      <c r="D20" s="1582">
        <v>-8.3529999999999998</v>
      </c>
      <c r="E20" s="1580">
        <v>7525</v>
      </c>
      <c r="F20" s="1581">
        <v>11559</v>
      </c>
      <c r="G20" s="1583">
        <v>53.607999999999997</v>
      </c>
      <c r="H20" s="1580">
        <v>34019</v>
      </c>
      <c r="I20" s="1581">
        <v>39955</v>
      </c>
      <c r="J20" s="1583">
        <v>17.449000000000002</v>
      </c>
      <c r="K20" s="1580">
        <v>321043</v>
      </c>
      <c r="L20" s="1581">
        <v>254917</v>
      </c>
      <c r="M20" s="1584">
        <v>-20.597000000000001</v>
      </c>
    </row>
    <row r="21" spans="1:14" ht="12.95" customHeight="1">
      <c r="A21" s="294" t="s">
        <v>198</v>
      </c>
      <c r="B21" s="1580">
        <v>31729</v>
      </c>
      <c r="C21" s="1581">
        <v>40792</v>
      </c>
      <c r="D21" s="1582">
        <v>28.564</v>
      </c>
      <c r="E21" s="1580">
        <v>2991</v>
      </c>
      <c r="F21" s="1581">
        <v>5112</v>
      </c>
      <c r="G21" s="1583">
        <v>70.912999999999997</v>
      </c>
      <c r="H21" s="1580">
        <v>1531</v>
      </c>
      <c r="I21" s="1581">
        <v>2200</v>
      </c>
      <c r="J21" s="1583">
        <v>43.697000000000003</v>
      </c>
      <c r="K21" s="1580">
        <v>116162</v>
      </c>
      <c r="L21" s="1581">
        <v>104807</v>
      </c>
      <c r="M21" s="1584">
        <v>-9.7750000000000004</v>
      </c>
    </row>
    <row r="22" spans="1:14" ht="12.95" customHeight="1">
      <c r="A22" s="271" t="s">
        <v>261</v>
      </c>
      <c r="B22" s="1585">
        <v>1007364</v>
      </c>
      <c r="C22" s="1586">
        <v>1039096</v>
      </c>
      <c r="D22" s="1587">
        <v>3.15</v>
      </c>
      <c r="E22" s="1585">
        <v>115824</v>
      </c>
      <c r="F22" s="1586">
        <v>142916</v>
      </c>
      <c r="G22" s="1587">
        <v>23.390999999999998</v>
      </c>
      <c r="H22" s="1585">
        <v>239167</v>
      </c>
      <c r="I22" s="1586">
        <v>320158</v>
      </c>
      <c r="J22" s="1587">
        <v>33.863999999999997</v>
      </c>
      <c r="K22" s="1585">
        <v>2693797</v>
      </c>
      <c r="L22" s="1586">
        <v>2518418</v>
      </c>
      <c r="M22" s="1588">
        <v>-6.51</v>
      </c>
    </row>
    <row r="23" spans="1:14" ht="12.95" customHeight="1">
      <c r="A23" s="294" t="s">
        <v>1103</v>
      </c>
      <c r="B23" s="1589"/>
      <c r="C23" s="1589"/>
      <c r="D23" s="1590"/>
      <c r="E23" s="1589"/>
      <c r="F23" s="1589"/>
      <c r="G23" s="1590"/>
      <c r="H23" s="1589"/>
      <c r="I23" s="1589"/>
      <c r="J23" s="1591"/>
      <c r="K23" s="1592" t="s">
        <v>1104</v>
      </c>
      <c r="L23" s="891"/>
      <c r="M23" s="1593"/>
      <c r="N23" s="18" t="s">
        <v>532</v>
      </c>
    </row>
    <row r="24" spans="1:14" ht="12.95" customHeight="1">
      <c r="A24" s="416" t="s">
        <v>1016</v>
      </c>
      <c r="B24" s="1594">
        <v>70587</v>
      </c>
      <c r="C24" s="1594">
        <v>68680</v>
      </c>
      <c r="D24" s="1595">
        <v>-2.702</v>
      </c>
      <c r="E24" s="1594">
        <v>104762</v>
      </c>
      <c r="F24" s="1594">
        <v>122090</v>
      </c>
      <c r="G24" s="1595">
        <v>16.54</v>
      </c>
      <c r="H24" s="1594">
        <v>44200</v>
      </c>
      <c r="I24" s="1594">
        <v>43589</v>
      </c>
      <c r="J24" s="1595">
        <v>-1.3819999999999999</v>
      </c>
      <c r="K24" s="1594">
        <v>50733</v>
      </c>
      <c r="L24" s="1594">
        <v>36510</v>
      </c>
      <c r="M24" s="1596">
        <v>-28.035</v>
      </c>
    </row>
    <row r="25" spans="1:14" ht="15" customHeight="1">
      <c r="A25" s="252" t="s">
        <v>1105</v>
      </c>
      <c r="B25" s="1597"/>
      <c r="C25" s="1597"/>
      <c r="D25" s="1597"/>
      <c r="E25" s="1597"/>
      <c r="F25" s="1597"/>
      <c r="G25" s="1597"/>
      <c r="H25" s="1597"/>
      <c r="I25" s="1597"/>
      <c r="J25" s="1597"/>
      <c r="K25" s="1597"/>
      <c r="M25" s="1598"/>
    </row>
    <row r="26" spans="1:14" ht="12.75" customHeight="1">
      <c r="A26" s="252" t="s">
        <v>669</v>
      </c>
      <c r="B26" s="1597"/>
      <c r="C26" s="1597"/>
      <c r="D26" s="1597"/>
      <c r="E26" s="1599"/>
      <c r="F26" s="1597"/>
      <c r="G26" s="1597"/>
      <c r="H26" s="1597"/>
      <c r="I26" s="1597"/>
      <c r="J26" s="1597"/>
      <c r="K26" s="1597"/>
      <c r="L26" s="1597"/>
      <c r="M26" s="1597"/>
    </row>
    <row r="27" spans="1:14" ht="16.5">
      <c r="A27" s="14" t="s">
        <v>87</v>
      </c>
      <c r="B27" s="1600"/>
      <c r="F27" s="1600"/>
      <c r="I27" s="1600"/>
    </row>
  </sheetData>
  <hyperlinks>
    <hyperlink ref="A27" location="Inhaltsverzeichnis!A1" display="Zurück zum Inhaltsverzeichnis"/>
  </hyperlinks>
  <pageMargins left="0.78740157480314965" right="0.59055118110236227" top="0.39370078740157483" bottom="0.19685039370078741" header="0.19685039370078741" footer="0.19685039370078741"/>
  <pageSetup paperSize="9" scale="99" orientation="portrait" r:id="rId1"/>
  <headerFooter alignWithMargins="0">
    <oddFooter>&amp;L&amp;D / &amp;T&amp;R&amp;A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O75"/>
  <sheetViews>
    <sheetView showGridLines="0" zoomScaleNormal="100" zoomScaleSheetLayoutView="106" workbookViewId="0"/>
  </sheetViews>
  <sheetFormatPr baseColWidth="10" defaultRowHeight="16.5"/>
  <cols>
    <col min="1" max="1" width="29.42578125" style="496" customWidth="1"/>
    <col min="2" max="5" width="8.85546875" style="496" customWidth="1"/>
    <col min="6" max="6" width="0.140625" style="1603" customWidth="1"/>
    <col min="7" max="10" width="8.85546875" style="496" customWidth="1"/>
    <col min="11" max="11" width="0.140625" style="1603" customWidth="1"/>
    <col min="12" max="15" width="8.85546875" style="496" customWidth="1"/>
    <col min="16" max="16384" width="11.42578125" style="496"/>
  </cols>
  <sheetData>
    <row r="1" spans="1:15" ht="35.25" customHeight="1">
      <c r="A1" s="884" t="s">
        <v>1089</v>
      </c>
      <c r="B1" s="1057"/>
      <c r="C1" s="1057"/>
      <c r="D1" s="1057"/>
      <c r="E1" s="1057"/>
      <c r="F1" s="1604"/>
      <c r="G1" s="397"/>
      <c r="H1" s="397"/>
      <c r="I1" s="397"/>
      <c r="J1" s="397"/>
      <c r="K1" s="1604"/>
      <c r="L1" s="397"/>
      <c r="M1" s="397"/>
      <c r="N1" s="397"/>
      <c r="O1" s="397"/>
    </row>
    <row r="2" spans="1:15" s="425" customFormat="1" ht="15.95" customHeight="1">
      <c r="A2" s="401" t="s">
        <v>1107</v>
      </c>
      <c r="B2" s="401"/>
      <c r="C2" s="401"/>
      <c r="D2" s="401"/>
      <c r="E2" s="401"/>
      <c r="F2" s="1605"/>
      <c r="G2" s="401"/>
      <c r="H2" s="401"/>
      <c r="I2" s="401"/>
      <c r="J2" s="401"/>
      <c r="K2" s="1605"/>
      <c r="L2" s="401"/>
      <c r="M2" s="401"/>
      <c r="N2" s="401"/>
      <c r="O2" s="401"/>
    </row>
    <row r="3" spans="1:15" s="425" customFormat="1" ht="15.95" customHeight="1">
      <c r="A3" s="401" t="s">
        <v>1108</v>
      </c>
      <c r="B3" s="401"/>
      <c r="C3" s="401"/>
      <c r="D3" s="401"/>
      <c r="E3" s="401"/>
      <c r="F3" s="1605"/>
      <c r="G3" s="401"/>
      <c r="H3" s="401"/>
      <c r="I3" s="401"/>
      <c r="J3" s="401"/>
      <c r="K3" s="1605"/>
      <c r="L3" s="401"/>
      <c r="M3" s="401"/>
      <c r="N3" s="401"/>
      <c r="O3" s="401"/>
    </row>
    <row r="4" spans="1:15" s="1067" customFormat="1" ht="38.25" customHeight="1">
      <c r="A4" s="1606" t="s">
        <v>1109</v>
      </c>
      <c r="B4" s="1607"/>
      <c r="C4" s="1607"/>
      <c r="D4" s="1607"/>
      <c r="E4" s="1607"/>
      <c r="F4" s="1608" t="s">
        <v>1110</v>
      </c>
      <c r="G4" s="1607"/>
      <c r="H4" s="1607"/>
      <c r="I4" s="1607"/>
      <c r="J4" s="1609"/>
      <c r="K4" s="1610" t="s">
        <v>1111</v>
      </c>
      <c r="L4" s="1611"/>
      <c r="M4" s="1611"/>
      <c r="N4" s="1611"/>
      <c r="O4" s="1612"/>
    </row>
    <row r="5" spans="1:15" ht="35.25" customHeight="1">
      <c r="A5" s="1613" t="s">
        <v>1112</v>
      </c>
      <c r="B5" s="1614" t="s">
        <v>1113</v>
      </c>
      <c r="C5" s="1614" t="s">
        <v>1114</v>
      </c>
      <c r="D5" s="1614" t="s">
        <v>1115</v>
      </c>
      <c r="E5" s="1615" t="s">
        <v>1116</v>
      </c>
      <c r="F5" s="1616" t="s">
        <v>1112</v>
      </c>
      <c r="G5" s="1613" t="s">
        <v>1113</v>
      </c>
      <c r="H5" s="1614" t="s">
        <v>1114</v>
      </c>
      <c r="I5" s="1614" t="s">
        <v>1115</v>
      </c>
      <c r="J5" s="1615" t="s">
        <v>1116</v>
      </c>
      <c r="K5" s="1616" t="s">
        <v>1112</v>
      </c>
      <c r="L5" s="1613" t="s">
        <v>1113</v>
      </c>
      <c r="M5" s="1614" t="s">
        <v>1114</v>
      </c>
      <c r="N5" s="1614" t="s">
        <v>1115</v>
      </c>
      <c r="O5" s="1615" t="s">
        <v>1116</v>
      </c>
    </row>
    <row r="6" spans="1:15" ht="15" customHeight="1">
      <c r="A6" s="1669" t="s">
        <v>1117</v>
      </c>
      <c r="B6" s="1617">
        <v>1784996</v>
      </c>
      <c r="C6" s="1617">
        <v>273937</v>
      </c>
      <c r="D6" s="1617">
        <v>426111</v>
      </c>
      <c r="E6" s="1617">
        <v>1797245</v>
      </c>
      <c r="F6" s="1618" t="s">
        <v>1117</v>
      </c>
      <c r="G6" s="1619">
        <v>105.30328594183234</v>
      </c>
      <c r="H6" s="1619">
        <v>16.160521503156158</v>
      </c>
      <c r="I6" s="1619">
        <v>25.137808978821308</v>
      </c>
      <c r="J6" s="1619">
        <v>106.0258981770987</v>
      </c>
      <c r="K6" s="1618" t="s">
        <v>1117</v>
      </c>
      <c r="L6" s="1619">
        <v>110.11764415573199</v>
      </c>
      <c r="M6" s="1619">
        <v>16.899363968932565</v>
      </c>
      <c r="N6" s="1619">
        <v>26.287083819147558</v>
      </c>
      <c r="O6" s="1619">
        <v>110.87329348114423</v>
      </c>
    </row>
    <row r="7" spans="1:15" ht="15" customHeight="1">
      <c r="A7" s="1669" t="s">
        <v>1118</v>
      </c>
      <c r="B7" s="1617">
        <v>1599788</v>
      </c>
      <c r="C7" s="1617">
        <v>264610</v>
      </c>
      <c r="D7" s="1617">
        <v>442578</v>
      </c>
      <c r="E7" s="1617">
        <v>2079369</v>
      </c>
      <c r="F7" s="1620" t="s">
        <v>1118</v>
      </c>
      <c r="G7" s="1619">
        <v>94.358673823069026</v>
      </c>
      <c r="H7" s="1619">
        <v>15.607223382299587</v>
      </c>
      <c r="I7" s="1619">
        <v>26.104129511701704</v>
      </c>
      <c r="J7" s="1619">
        <v>122.64531377207557</v>
      </c>
      <c r="K7" s="1620" t="s">
        <v>1118</v>
      </c>
      <c r="L7" s="1619">
        <v>98.1</v>
      </c>
      <c r="M7" s="1619">
        <v>16.2</v>
      </c>
      <c r="N7" s="1619">
        <v>27.1</v>
      </c>
      <c r="O7" s="1619">
        <v>127.5</v>
      </c>
    </row>
    <row r="8" spans="1:15" ht="15" customHeight="1">
      <c r="A8" s="1669" t="s">
        <v>1119</v>
      </c>
      <c r="B8" s="1617">
        <v>1807176</v>
      </c>
      <c r="C8" s="1617">
        <v>316692</v>
      </c>
      <c r="D8" s="1617">
        <v>511303</v>
      </c>
      <c r="E8" s="1617">
        <v>2122107</v>
      </c>
      <c r="F8" s="1620" t="s">
        <v>1119</v>
      </c>
      <c r="G8" s="1619">
        <v>106.77112320317623</v>
      </c>
      <c r="H8" s="1619">
        <v>18.710718020525</v>
      </c>
      <c r="I8" s="1619">
        <v>30.20867674601346</v>
      </c>
      <c r="J8" s="1619">
        <v>125.37779825945161</v>
      </c>
      <c r="K8" s="1620" t="s">
        <v>1119</v>
      </c>
      <c r="L8" s="1619">
        <v>108.8</v>
      </c>
      <c r="M8" s="1619">
        <v>19.100000000000001</v>
      </c>
      <c r="N8" s="1619">
        <v>30.8</v>
      </c>
      <c r="O8" s="1619">
        <v>127.7</v>
      </c>
    </row>
    <row r="9" spans="1:15" ht="15" customHeight="1">
      <c r="A9" s="1669" t="s">
        <v>1120</v>
      </c>
      <c r="B9" s="1617">
        <v>1550625</v>
      </c>
      <c r="C9" s="1617">
        <v>174345</v>
      </c>
      <c r="D9" s="1617">
        <v>179171</v>
      </c>
      <c r="E9" s="1617">
        <v>2140152</v>
      </c>
      <c r="F9" s="1620" t="s">
        <v>1120</v>
      </c>
      <c r="G9" s="1619">
        <v>91.613640794767718</v>
      </c>
      <c r="H9" s="1619">
        <v>10.300607951222107</v>
      </c>
      <c r="I9" s="1619">
        <v>10.585736483572319</v>
      </c>
      <c r="J9" s="1619">
        <v>126.44392846381538</v>
      </c>
      <c r="K9" s="1620" t="s">
        <v>1120</v>
      </c>
      <c r="L9" s="1619">
        <v>93.3</v>
      </c>
      <c r="M9" s="1619">
        <v>10.5</v>
      </c>
      <c r="N9" s="1619">
        <v>10.8</v>
      </c>
      <c r="O9" s="1619">
        <v>128.80000000000001</v>
      </c>
    </row>
    <row r="10" spans="1:15" ht="15" customHeight="1">
      <c r="A10" s="1669" t="s">
        <v>1121</v>
      </c>
      <c r="B10" s="1617">
        <v>1569045</v>
      </c>
      <c r="C10" s="1617">
        <v>235159</v>
      </c>
      <c r="D10" s="1617">
        <v>362791</v>
      </c>
      <c r="E10" s="1617">
        <v>1990348</v>
      </c>
      <c r="F10" s="1620" t="s">
        <v>1121</v>
      </c>
      <c r="G10" s="1619">
        <v>92.900068681318686</v>
      </c>
      <c r="H10" s="1619">
        <v>13.923301913603638</v>
      </c>
      <c r="I10" s="1619">
        <v>21.480141625615765</v>
      </c>
      <c r="J10" s="1619">
        <v>117.84459075407351</v>
      </c>
      <c r="K10" s="1620" t="s">
        <v>1121</v>
      </c>
      <c r="L10" s="1619">
        <v>94.3</v>
      </c>
      <c r="M10" s="1619">
        <v>14.1</v>
      </c>
      <c r="N10" s="1619">
        <v>21.8</v>
      </c>
      <c r="O10" s="1619">
        <v>119.6</v>
      </c>
    </row>
    <row r="11" spans="1:15" ht="15" customHeight="1">
      <c r="A11" s="1669" t="s">
        <v>1122</v>
      </c>
      <c r="B11" s="1617">
        <v>1786485</v>
      </c>
      <c r="C11" s="1617">
        <v>286348</v>
      </c>
      <c r="D11" s="1617">
        <v>433743</v>
      </c>
      <c r="E11" s="1617">
        <v>2183016</v>
      </c>
      <c r="F11" s="1620" t="s">
        <v>1122</v>
      </c>
      <c r="G11" s="1619">
        <v>106.94925133099505</v>
      </c>
      <c r="H11" s="1619">
        <v>17.142435688028602</v>
      </c>
      <c r="I11" s="1619">
        <v>25.966346831940815</v>
      </c>
      <c r="J11" s="1619">
        <v>130.68787414592541</v>
      </c>
      <c r="K11" s="1620" t="s">
        <v>1122</v>
      </c>
      <c r="L11" s="1619">
        <v>108.6</v>
      </c>
      <c r="M11" s="1619">
        <v>17.399999999999999</v>
      </c>
      <c r="N11" s="1619">
        <v>26.4</v>
      </c>
      <c r="O11" s="1619">
        <v>132.69999999999999</v>
      </c>
    </row>
    <row r="12" spans="1:15" ht="15" customHeight="1">
      <c r="A12" s="1669" t="s">
        <v>1123</v>
      </c>
      <c r="B12" s="1617">
        <v>1640414</v>
      </c>
      <c r="C12" s="1617">
        <v>247080</v>
      </c>
      <c r="D12" s="1617">
        <v>386414</v>
      </c>
      <c r="E12" s="1617">
        <v>2309038</v>
      </c>
      <c r="F12" s="1620" t="s">
        <v>1123</v>
      </c>
      <c r="G12" s="1619">
        <v>98.103337077933588</v>
      </c>
      <c r="H12" s="1619">
        <v>14.776375064597005</v>
      </c>
      <c r="I12" s="1619">
        <v>23.109107148337326</v>
      </c>
      <c r="J12" s="1619">
        <v>138.08973420109655</v>
      </c>
      <c r="K12" s="1620" t="s">
        <v>1123</v>
      </c>
      <c r="L12" s="1619">
        <v>99.5</v>
      </c>
      <c r="M12" s="1619">
        <v>15</v>
      </c>
      <c r="N12" s="1619">
        <v>23.4</v>
      </c>
      <c r="O12" s="1619">
        <v>140</v>
      </c>
    </row>
    <row r="13" spans="1:15" ht="15" customHeight="1">
      <c r="A13" s="1669" t="s">
        <v>1124</v>
      </c>
      <c r="B13" s="1617">
        <v>1648828</v>
      </c>
      <c r="C13" s="1617">
        <v>284168</v>
      </c>
      <c r="D13" s="1617">
        <v>421042</v>
      </c>
      <c r="E13" s="1617">
        <v>2438240</v>
      </c>
      <c r="F13" s="1620" t="s">
        <v>1124</v>
      </c>
      <c r="G13" s="1619">
        <v>98.95</v>
      </c>
      <c r="H13" s="1619">
        <v>17.053999999999998</v>
      </c>
      <c r="I13" s="1619">
        <v>25.268000000000001</v>
      </c>
      <c r="J13" s="1619">
        <v>146.32499999999999</v>
      </c>
      <c r="K13" s="1620" t="s">
        <v>1124</v>
      </c>
      <c r="L13" s="1619">
        <v>100.14400000000001</v>
      </c>
      <c r="M13" s="1619">
        <v>17.259</v>
      </c>
      <c r="N13" s="1619">
        <v>25.573</v>
      </c>
      <c r="O13" s="1619">
        <v>148.09</v>
      </c>
    </row>
    <row r="14" spans="1:15" ht="15" customHeight="1">
      <c r="A14" s="1669" t="s">
        <v>1125</v>
      </c>
      <c r="B14" s="1617">
        <v>1675289</v>
      </c>
      <c r="C14" s="1617">
        <v>283997</v>
      </c>
      <c r="D14" s="1617">
        <v>457131</v>
      </c>
      <c r="E14" s="1617">
        <v>2777082</v>
      </c>
      <c r="F14" s="1620" t="s">
        <v>1125</v>
      </c>
      <c r="G14" s="1619">
        <v>100.16800000000001</v>
      </c>
      <c r="H14" s="1619">
        <v>16.981000000000002</v>
      </c>
      <c r="I14" s="1619">
        <v>27.332000000000001</v>
      </c>
      <c r="J14" s="1619">
        <v>166.04499999999999</v>
      </c>
      <c r="K14" s="1620" t="s">
        <v>1125</v>
      </c>
      <c r="L14" s="1619">
        <v>101.31</v>
      </c>
      <c r="M14" s="1619">
        <v>17.173999999999999</v>
      </c>
      <c r="N14" s="1619">
        <v>27.643999999999998</v>
      </c>
      <c r="O14" s="1619">
        <v>167.94</v>
      </c>
    </row>
    <row r="15" spans="1:15" ht="15" customHeight="1">
      <c r="A15" s="1669" t="s">
        <v>1126</v>
      </c>
      <c r="B15" s="1621">
        <v>1822791</v>
      </c>
      <c r="C15" s="1621">
        <v>301184</v>
      </c>
      <c r="D15" s="1621">
        <v>459855</v>
      </c>
      <c r="E15" s="1621">
        <v>2677452</v>
      </c>
      <c r="F15" s="1620" t="s">
        <v>1126</v>
      </c>
      <c r="G15" s="1622">
        <v>108.785</v>
      </c>
      <c r="H15" s="1622">
        <v>17.975000000000001</v>
      </c>
      <c r="I15" s="1622">
        <v>27.443999999999999</v>
      </c>
      <c r="J15" s="1622">
        <v>159.791</v>
      </c>
      <c r="K15" s="1620" t="s">
        <v>1126</v>
      </c>
      <c r="L15" s="1619">
        <v>110.791</v>
      </c>
      <c r="M15" s="1622">
        <v>18.306000000000001</v>
      </c>
      <c r="N15" s="1622">
        <v>27.95</v>
      </c>
      <c r="O15" s="1622">
        <v>162.738</v>
      </c>
    </row>
    <row r="16" spans="1:15" ht="15" customHeight="1">
      <c r="A16" s="1669" t="s">
        <v>1127</v>
      </c>
      <c r="B16" s="1621">
        <v>1710616</v>
      </c>
      <c r="C16" s="1621">
        <v>287762</v>
      </c>
      <c r="D16" s="1621">
        <v>397759</v>
      </c>
      <c r="E16" s="1621">
        <v>2361130</v>
      </c>
      <c r="F16" s="1620" t="s">
        <v>1127</v>
      </c>
      <c r="G16" s="1622">
        <v>102.328</v>
      </c>
      <c r="H16" s="1622">
        <v>17.213999999999999</v>
      </c>
      <c r="I16" s="1622">
        <v>23.794</v>
      </c>
      <c r="J16" s="1622">
        <v>141.24199999999999</v>
      </c>
      <c r="K16" s="1620" t="s">
        <v>1127</v>
      </c>
      <c r="L16" s="1619">
        <v>104.27800000000001</v>
      </c>
      <c r="M16" s="1622">
        <v>17.542000000000002</v>
      </c>
      <c r="N16" s="1622">
        <v>24.247</v>
      </c>
      <c r="O16" s="1622">
        <v>143.93299999999999</v>
      </c>
    </row>
    <row r="17" spans="1:15" ht="15" customHeight="1">
      <c r="A17" s="1669" t="s">
        <v>1128</v>
      </c>
      <c r="B17" s="1621">
        <v>1658837</v>
      </c>
      <c r="C17" s="1621">
        <v>231079</v>
      </c>
      <c r="D17" s="1621">
        <v>430080</v>
      </c>
      <c r="E17" s="1621">
        <v>2612865</v>
      </c>
      <c r="F17" s="1620" t="s">
        <v>1128</v>
      </c>
      <c r="G17" s="1622">
        <v>99.45</v>
      </c>
      <c r="H17" s="1622">
        <v>13.853999999999999</v>
      </c>
      <c r="I17" s="1622">
        <v>25.783999999999999</v>
      </c>
      <c r="J17" s="1622">
        <v>156.64599999999999</v>
      </c>
      <c r="K17" s="1620" t="s">
        <v>1128</v>
      </c>
      <c r="L17" s="1619">
        <v>101.379</v>
      </c>
      <c r="M17" s="1622">
        <v>14.122</v>
      </c>
      <c r="N17" s="1622">
        <v>26.283999999999999</v>
      </c>
      <c r="O17" s="1622">
        <v>159.684</v>
      </c>
    </row>
    <row r="18" spans="1:15" ht="15" customHeight="1">
      <c r="A18" s="1669" t="s">
        <v>1129</v>
      </c>
      <c r="B18" s="1621">
        <v>1496649</v>
      </c>
      <c r="C18" s="1621">
        <v>208527</v>
      </c>
      <c r="D18" s="1621">
        <v>391640</v>
      </c>
      <c r="E18" s="1621">
        <v>2874299</v>
      </c>
      <c r="F18" s="1620" t="s">
        <v>1129</v>
      </c>
      <c r="G18" s="1622">
        <v>89.965999999999994</v>
      </c>
      <c r="H18" s="1622">
        <v>12.535</v>
      </c>
      <c r="I18" s="1622">
        <v>23.542000000000002</v>
      </c>
      <c r="J18" s="1622">
        <v>172.77799999999999</v>
      </c>
      <c r="K18" s="1620" t="s">
        <v>1129</v>
      </c>
      <c r="L18" s="1619">
        <v>91.938999999999993</v>
      </c>
      <c r="M18" s="1622">
        <v>12.81</v>
      </c>
      <c r="N18" s="1622">
        <v>24.058</v>
      </c>
      <c r="O18" s="1622">
        <v>176.56800000000001</v>
      </c>
    </row>
    <row r="19" spans="1:15" ht="15" customHeight="1">
      <c r="A19" s="1669" t="s">
        <v>1130</v>
      </c>
      <c r="B19" s="1621">
        <v>1342284</v>
      </c>
      <c r="C19" s="1621">
        <v>201159</v>
      </c>
      <c r="D19" s="1621">
        <v>409547</v>
      </c>
      <c r="E19" s="1621">
        <v>2811475</v>
      </c>
      <c r="F19" s="1620" t="s">
        <v>1130</v>
      </c>
      <c r="G19" s="1622">
        <v>80.132000000000005</v>
      </c>
      <c r="H19" s="1622">
        <v>12.009</v>
      </c>
      <c r="I19" s="1622">
        <v>24.449000000000002</v>
      </c>
      <c r="J19" s="1622">
        <v>167.84100000000001</v>
      </c>
      <c r="K19" s="1620" t="s">
        <v>1130</v>
      </c>
      <c r="L19" s="1619">
        <v>81.843999999999994</v>
      </c>
      <c r="M19" s="1622">
        <v>12.265000000000001</v>
      </c>
      <c r="N19" s="1622">
        <v>24.971</v>
      </c>
      <c r="O19" s="1622">
        <v>171.42500000000001</v>
      </c>
    </row>
    <row r="20" spans="1:15" ht="15" customHeight="1">
      <c r="A20" s="1669" t="s">
        <v>1131</v>
      </c>
      <c r="B20" s="1621">
        <v>1372084</v>
      </c>
      <c r="C20" s="1621">
        <v>247766</v>
      </c>
      <c r="D20" s="1621">
        <v>419542</v>
      </c>
      <c r="E20" s="1621">
        <v>2635909</v>
      </c>
      <c r="F20" s="1620" t="s">
        <v>1131</v>
      </c>
      <c r="G20" s="1622">
        <v>82.662999999999997</v>
      </c>
      <c r="H20" s="1622">
        <v>14.927</v>
      </c>
      <c r="I20" s="1622">
        <v>25.276</v>
      </c>
      <c r="J20" s="1622">
        <v>158.803</v>
      </c>
      <c r="K20" s="1620" t="s">
        <v>1131</v>
      </c>
      <c r="L20" s="1619">
        <v>84.5</v>
      </c>
      <c r="M20" s="1622">
        <v>15.259</v>
      </c>
      <c r="N20" s="1622">
        <v>25.837</v>
      </c>
      <c r="O20" s="1622">
        <v>162.33199999999999</v>
      </c>
    </row>
    <row r="21" spans="1:15" ht="15" customHeight="1">
      <c r="A21" s="1669" t="s">
        <v>1132</v>
      </c>
      <c r="B21" s="1621">
        <v>1265477</v>
      </c>
      <c r="C21" s="1621">
        <v>192182</v>
      </c>
      <c r="D21" s="1621">
        <v>446396</v>
      </c>
      <c r="E21" s="1621">
        <v>2683891</v>
      </c>
      <c r="F21" s="1620" t="s">
        <v>1132</v>
      </c>
      <c r="G21" s="1622">
        <v>76.212000000000003</v>
      </c>
      <c r="H21" s="1622">
        <v>11.574</v>
      </c>
      <c r="I21" s="1622">
        <v>26.884</v>
      </c>
      <c r="J21" s="1622">
        <v>161.63499999999999</v>
      </c>
      <c r="K21" s="1620" t="s">
        <v>1132</v>
      </c>
      <c r="L21" s="1619">
        <v>77.828000000000003</v>
      </c>
      <c r="M21" s="1622">
        <v>11.819000000000001</v>
      </c>
      <c r="N21" s="1622">
        <v>27.454000000000001</v>
      </c>
      <c r="O21" s="1622">
        <v>165.06100000000001</v>
      </c>
    </row>
    <row r="22" spans="1:15" ht="15" customHeight="1">
      <c r="A22" s="1669" t="s">
        <v>1133</v>
      </c>
      <c r="B22" s="1621">
        <v>1096787</v>
      </c>
      <c r="C22" s="1621">
        <v>114629</v>
      </c>
      <c r="D22" s="1621">
        <v>305768</v>
      </c>
      <c r="E22" s="1621">
        <v>2708182</v>
      </c>
      <c r="F22" s="1620" t="s">
        <v>1133</v>
      </c>
      <c r="G22" s="1622">
        <v>66.031000000000006</v>
      </c>
      <c r="H22" s="1622">
        <v>6.9009999999999998</v>
      </c>
      <c r="I22" s="1622">
        <v>18.408000000000001</v>
      </c>
      <c r="J22" s="1622">
        <v>163.04300000000001</v>
      </c>
      <c r="K22" s="1620" t="s">
        <v>1133</v>
      </c>
      <c r="L22" s="1619">
        <v>67.549000000000007</v>
      </c>
      <c r="M22" s="1622">
        <v>7.06</v>
      </c>
      <c r="N22" s="1622">
        <v>18.832000000000001</v>
      </c>
      <c r="O22" s="1622">
        <v>166.79300000000001</v>
      </c>
    </row>
    <row r="23" spans="1:15" ht="15" customHeight="1">
      <c r="A23" s="1669" t="s">
        <v>1134</v>
      </c>
      <c r="B23" s="1621">
        <v>1007364</v>
      </c>
      <c r="C23" s="1621">
        <v>115824</v>
      </c>
      <c r="D23" s="1621">
        <v>239167</v>
      </c>
      <c r="E23" s="1621">
        <v>2693797</v>
      </c>
      <c r="F23" s="1620" t="s">
        <v>1134</v>
      </c>
      <c r="G23" s="1622">
        <v>61.05</v>
      </c>
      <c r="H23" s="1622">
        <v>7.0190000000000001</v>
      </c>
      <c r="I23" s="1622">
        <v>14.494</v>
      </c>
      <c r="J23" s="1622">
        <v>160.18</v>
      </c>
      <c r="K23" s="1620" t="s">
        <v>1134</v>
      </c>
      <c r="L23" s="1619">
        <v>62.427999999999997</v>
      </c>
      <c r="M23" s="1622">
        <v>7.1779999999999999</v>
      </c>
      <c r="N23" s="1622">
        <v>14.821999999999999</v>
      </c>
      <c r="O23" s="1622">
        <v>163.79499999999999</v>
      </c>
    </row>
    <row r="24" spans="1:15" ht="15" customHeight="1">
      <c r="A24" s="1669" t="s">
        <v>414</v>
      </c>
      <c r="B24" s="1621">
        <v>1039096</v>
      </c>
      <c r="C24" s="1621">
        <v>142916</v>
      </c>
      <c r="D24" s="1621">
        <v>320158</v>
      </c>
      <c r="E24" s="1621">
        <v>2518418</v>
      </c>
      <c r="F24" s="1623" t="s">
        <v>414</v>
      </c>
      <c r="G24" s="1622">
        <v>62.356999999999999</v>
      </c>
      <c r="H24" s="1622">
        <v>8.577</v>
      </c>
      <c r="I24" s="1622">
        <v>19.213000000000001</v>
      </c>
      <c r="J24" s="1622">
        <v>148.94200000000001</v>
      </c>
      <c r="K24" s="1623" t="s">
        <v>414</v>
      </c>
      <c r="L24" s="1619">
        <v>64.305999999999997</v>
      </c>
      <c r="M24" s="1622">
        <v>8.8450000000000006</v>
      </c>
      <c r="N24" s="1622">
        <v>19.812999999999999</v>
      </c>
      <c r="O24" s="1622">
        <v>153.596</v>
      </c>
    </row>
    <row r="25" spans="1:15" ht="15" customHeight="1">
      <c r="A25" s="1624" t="s">
        <v>1135</v>
      </c>
      <c r="B25" s="1625"/>
      <c r="C25" s="1625"/>
      <c r="D25" s="1625"/>
      <c r="E25" s="1625"/>
      <c r="F25" s="1626"/>
      <c r="G25" s="253"/>
      <c r="H25" s="253"/>
      <c r="I25" s="253"/>
      <c r="J25" s="253"/>
      <c r="K25" s="1626"/>
      <c r="L25" s="253"/>
      <c r="M25" s="253"/>
      <c r="N25" s="253"/>
      <c r="O25" s="253"/>
    </row>
    <row r="26" spans="1:15" ht="15" customHeight="1">
      <c r="A26" s="1624" t="s">
        <v>669</v>
      </c>
      <c r="B26" s="253"/>
      <c r="C26" s="253"/>
      <c r="D26" s="253"/>
      <c r="E26" s="253"/>
      <c r="F26" s="1626"/>
      <c r="G26" s="253"/>
      <c r="H26" s="253"/>
      <c r="I26" s="253"/>
      <c r="J26" s="253"/>
      <c r="K26" s="1626"/>
      <c r="L26" s="253"/>
      <c r="M26" s="253"/>
      <c r="N26" s="253"/>
      <c r="O26" s="253"/>
    </row>
    <row r="27" spans="1:15" ht="15" customHeight="1">
      <c r="A27" s="1624" t="s">
        <v>205</v>
      </c>
      <c r="B27" s="253"/>
      <c r="C27" s="253"/>
      <c r="D27" s="253"/>
      <c r="E27" s="253"/>
      <c r="F27" s="1626"/>
      <c r="G27" s="253"/>
      <c r="H27" s="253"/>
      <c r="I27" s="253"/>
      <c r="J27" s="253"/>
      <c r="K27" s="1626"/>
      <c r="L27" s="253"/>
      <c r="M27" s="253"/>
      <c r="N27" s="253"/>
      <c r="O27" s="253"/>
    </row>
    <row r="28" spans="1:15" ht="7.5" customHeight="1"/>
    <row r="29" spans="1:15" ht="7.5" customHeight="1"/>
    <row r="30" spans="1:15" s="1602" customFormat="1" ht="33">
      <c r="A30" s="1627" t="s">
        <v>1089</v>
      </c>
      <c r="B30" s="1628"/>
      <c r="C30" s="1628"/>
      <c r="D30" s="1628"/>
      <c r="E30" s="1628"/>
      <c r="F30" s="1628"/>
      <c r="G30" s="1628"/>
      <c r="H30" s="1628"/>
      <c r="I30" s="1628"/>
      <c r="J30" s="1628"/>
      <c r="K30" s="1628"/>
      <c r="L30" s="1628"/>
      <c r="M30" s="1628"/>
    </row>
    <row r="31" spans="1:15" s="1668" customFormat="1" ht="17.25">
      <c r="A31" s="1629" t="s">
        <v>1091</v>
      </c>
      <c r="B31" s="1630"/>
      <c r="C31" s="1155"/>
      <c r="D31" s="1155"/>
      <c r="E31" s="1155"/>
      <c r="F31" s="1155"/>
      <c r="G31" s="1155"/>
      <c r="H31" s="1155"/>
      <c r="I31" s="1630"/>
      <c r="J31" s="1630"/>
      <c r="K31" s="1630"/>
      <c r="L31" s="1630"/>
      <c r="M31" s="1631"/>
    </row>
    <row r="32" spans="1:15" s="1667" customFormat="1" ht="32.25" customHeight="1">
      <c r="A32" s="1632" t="s">
        <v>1136</v>
      </c>
      <c r="B32" s="1633" t="s">
        <v>1124</v>
      </c>
      <c r="C32" s="1633" t="s">
        <v>1125</v>
      </c>
      <c r="D32" s="1633" t="s">
        <v>1126</v>
      </c>
      <c r="E32" s="1633" t="s">
        <v>1127</v>
      </c>
      <c r="F32" s="1633" t="s">
        <v>1128</v>
      </c>
      <c r="G32" s="1633" t="s">
        <v>1129</v>
      </c>
      <c r="H32" s="1633" t="s">
        <v>1130</v>
      </c>
      <c r="I32" s="1633" t="s">
        <v>1131</v>
      </c>
      <c r="J32" s="1633" t="s">
        <v>1132</v>
      </c>
      <c r="K32" s="1633" t="s">
        <v>1133</v>
      </c>
      <c r="L32" s="1633" t="s">
        <v>1134</v>
      </c>
      <c r="M32" s="1634" t="s">
        <v>414</v>
      </c>
    </row>
    <row r="33" spans="1:13" s="1667" customFormat="1" ht="15.95" customHeight="1">
      <c r="A33" s="1635" t="s">
        <v>1137</v>
      </c>
      <c r="B33" s="1636"/>
      <c r="C33" s="1636"/>
      <c r="D33" s="1636"/>
      <c r="E33" s="1636"/>
      <c r="F33" s="1636"/>
      <c r="G33" s="1636"/>
      <c r="H33" s="1636"/>
      <c r="I33" s="1636"/>
      <c r="J33" s="1636"/>
      <c r="K33" s="1636"/>
      <c r="L33" s="1636"/>
      <c r="M33" s="1163"/>
    </row>
    <row r="34" spans="1:13" s="1667" customFormat="1" ht="30" customHeight="1">
      <c r="A34" s="1637" t="s">
        <v>1138</v>
      </c>
      <c r="B34" s="1638">
        <v>630964</v>
      </c>
      <c r="C34" s="1638">
        <v>618838</v>
      </c>
      <c r="D34" s="1638">
        <v>649170</v>
      </c>
      <c r="E34" s="1639">
        <v>586347</v>
      </c>
      <c r="F34" s="1639">
        <v>578990</v>
      </c>
      <c r="G34" s="1639">
        <v>547241</v>
      </c>
      <c r="H34" s="1640">
        <v>503325</v>
      </c>
      <c r="I34" s="1640">
        <v>510728</v>
      </c>
      <c r="J34" s="1640">
        <v>476836</v>
      </c>
      <c r="K34" s="1640">
        <v>423642</v>
      </c>
      <c r="L34" s="1640">
        <v>365502</v>
      </c>
      <c r="M34" s="1640">
        <v>399286</v>
      </c>
    </row>
    <row r="35" spans="1:13" s="1667" customFormat="1" ht="30" customHeight="1">
      <c r="A35" s="1637" t="s">
        <v>1139</v>
      </c>
      <c r="B35" s="1638">
        <v>527952</v>
      </c>
      <c r="C35" s="1638">
        <v>531301</v>
      </c>
      <c r="D35" s="1638">
        <v>631151</v>
      </c>
      <c r="E35" s="1639">
        <v>607194</v>
      </c>
      <c r="F35" s="1639">
        <v>574838</v>
      </c>
      <c r="G35" s="1639">
        <v>435012</v>
      </c>
      <c r="H35" s="1640">
        <v>371536</v>
      </c>
      <c r="I35" s="1640">
        <v>348811</v>
      </c>
      <c r="J35" s="1640">
        <v>306031</v>
      </c>
      <c r="K35" s="1640">
        <v>298747</v>
      </c>
      <c r="L35" s="1640">
        <v>273465</v>
      </c>
      <c r="M35" s="1640">
        <v>256889</v>
      </c>
    </row>
    <row r="36" spans="1:13" s="1667" customFormat="1" ht="30" customHeight="1">
      <c r="A36" s="1637" t="s">
        <v>1140</v>
      </c>
      <c r="B36" s="1638">
        <v>336696</v>
      </c>
      <c r="C36" s="1638">
        <v>374015</v>
      </c>
      <c r="D36" s="1638">
        <v>383825</v>
      </c>
      <c r="E36" s="1639">
        <v>372689</v>
      </c>
      <c r="F36" s="1639">
        <v>375875</v>
      </c>
      <c r="G36" s="1639">
        <v>393304</v>
      </c>
      <c r="H36" s="1640">
        <v>365222</v>
      </c>
      <c r="I36" s="1640">
        <v>391817</v>
      </c>
      <c r="J36" s="1640">
        <v>380299</v>
      </c>
      <c r="K36" s="1640">
        <v>305010</v>
      </c>
      <c r="L36" s="1640">
        <v>297810</v>
      </c>
      <c r="M36" s="1640">
        <v>314241</v>
      </c>
    </row>
    <row r="37" spans="1:13" s="1667" customFormat="1" ht="30" customHeight="1">
      <c r="A37" s="1637" t="s">
        <v>1141</v>
      </c>
      <c r="B37" s="1638">
        <v>81915</v>
      </c>
      <c r="C37" s="1638">
        <v>78317</v>
      </c>
      <c r="D37" s="1638">
        <v>87195</v>
      </c>
      <c r="E37" s="1639">
        <v>86783</v>
      </c>
      <c r="F37" s="1639">
        <v>72790</v>
      </c>
      <c r="G37" s="1639">
        <v>72081</v>
      </c>
      <c r="H37" s="1639">
        <v>51624</v>
      </c>
      <c r="I37" s="1639">
        <v>68579</v>
      </c>
      <c r="J37" s="1640">
        <v>53237</v>
      </c>
      <c r="K37" s="1640">
        <v>30730</v>
      </c>
      <c r="L37" s="1640">
        <v>37827</v>
      </c>
      <c r="M37" s="1640">
        <v>38595</v>
      </c>
    </row>
    <row r="38" spans="1:13" s="1667" customFormat="1" ht="30" customHeight="1">
      <c r="A38" s="1637" t="s">
        <v>1142</v>
      </c>
      <c r="B38" s="1638">
        <v>71301</v>
      </c>
      <c r="C38" s="1638">
        <v>72818</v>
      </c>
      <c r="D38" s="1638">
        <v>71450</v>
      </c>
      <c r="E38" s="1639">
        <v>57603</v>
      </c>
      <c r="F38" s="1639">
        <v>56344</v>
      </c>
      <c r="G38" s="1639">
        <v>52683</v>
      </c>
      <c r="H38" s="1639">
        <v>50577</v>
      </c>
      <c r="I38" s="1639">
        <v>52149</v>
      </c>
      <c r="J38" s="1640">
        <v>49074</v>
      </c>
      <c r="K38" s="1640">
        <v>38658</v>
      </c>
      <c r="L38" s="1640">
        <v>32760</v>
      </c>
      <c r="M38" s="1640">
        <v>30085</v>
      </c>
    </row>
    <row r="39" spans="1:13" s="1667" customFormat="1" ht="15.95" customHeight="1">
      <c r="A39" s="1641" t="s">
        <v>237</v>
      </c>
      <c r="B39" s="1642">
        <v>1648828</v>
      </c>
      <c r="C39" s="1642">
        <v>1675289</v>
      </c>
      <c r="D39" s="1642">
        <v>1822791</v>
      </c>
      <c r="E39" s="1642">
        <v>1710616</v>
      </c>
      <c r="F39" s="1642">
        <v>1658837</v>
      </c>
      <c r="G39" s="1642">
        <v>1500321</v>
      </c>
      <c r="H39" s="1642">
        <v>1342284</v>
      </c>
      <c r="I39" s="1642">
        <v>1372084</v>
      </c>
      <c r="J39" s="1642">
        <v>1265477</v>
      </c>
      <c r="K39" s="1642">
        <v>1096787</v>
      </c>
      <c r="L39" s="1642">
        <v>1007364</v>
      </c>
      <c r="M39" s="1643">
        <v>1039096</v>
      </c>
    </row>
    <row r="40" spans="1:13" s="1667" customFormat="1" ht="15.95" customHeight="1">
      <c r="A40" s="1635" t="s">
        <v>1143</v>
      </c>
      <c r="B40" s="1636"/>
      <c r="C40" s="1636"/>
      <c r="D40" s="1636"/>
      <c r="E40" s="1636"/>
      <c r="F40" s="1636"/>
      <c r="G40" s="1636"/>
      <c r="H40" s="1636"/>
      <c r="I40" s="1636"/>
      <c r="J40" s="1636"/>
      <c r="K40" s="1636"/>
      <c r="L40" s="1636"/>
      <c r="M40" s="1644"/>
    </row>
    <row r="41" spans="1:13" s="1667" customFormat="1" ht="30" customHeight="1">
      <c r="A41" s="1637" t="s">
        <v>1144</v>
      </c>
      <c r="B41" s="1638">
        <v>15728</v>
      </c>
      <c r="C41" s="1638">
        <v>16881</v>
      </c>
      <c r="D41" s="1638">
        <v>15579</v>
      </c>
      <c r="E41" s="1638">
        <v>16257</v>
      </c>
      <c r="F41" s="1639">
        <v>20292</v>
      </c>
      <c r="G41" s="1639">
        <v>27774</v>
      </c>
      <c r="H41" s="1639">
        <v>30172</v>
      </c>
      <c r="I41" s="1639">
        <v>27687</v>
      </c>
      <c r="J41" s="1639">
        <v>21626</v>
      </c>
      <c r="K41" s="1639">
        <v>8949</v>
      </c>
      <c r="L41" s="1639">
        <v>8612</v>
      </c>
      <c r="M41" s="1640">
        <v>17908</v>
      </c>
    </row>
    <row r="42" spans="1:13" s="1667" customFormat="1" ht="30" customHeight="1">
      <c r="A42" s="1637" t="s">
        <v>1145</v>
      </c>
      <c r="B42" s="1638">
        <v>4947</v>
      </c>
      <c r="C42" s="1638">
        <v>6405</v>
      </c>
      <c r="D42" s="1638">
        <v>5061</v>
      </c>
      <c r="E42" s="1638">
        <v>5685</v>
      </c>
      <c r="F42" s="1639">
        <v>3704</v>
      </c>
      <c r="G42" s="1639">
        <v>3225</v>
      </c>
      <c r="H42" s="1639">
        <v>6228</v>
      </c>
      <c r="I42" s="1639">
        <v>3840</v>
      </c>
      <c r="J42" s="1639">
        <v>4207</v>
      </c>
      <c r="K42" s="1639">
        <v>4068</v>
      </c>
      <c r="L42" s="1639">
        <v>2450</v>
      </c>
      <c r="M42" s="1640">
        <v>2918</v>
      </c>
    </row>
    <row r="43" spans="1:13" s="1667" customFormat="1" ht="30" customHeight="1">
      <c r="A43" s="1637" t="s">
        <v>1146</v>
      </c>
      <c r="B43" s="1638">
        <v>26128</v>
      </c>
      <c r="C43" s="1638">
        <v>27050</v>
      </c>
      <c r="D43" s="1638">
        <v>26883</v>
      </c>
      <c r="E43" s="1638">
        <v>21538</v>
      </c>
      <c r="F43" s="1639">
        <v>23243</v>
      </c>
      <c r="G43" s="1639">
        <v>20249</v>
      </c>
      <c r="H43" s="1639">
        <v>20573</v>
      </c>
      <c r="I43" s="1639">
        <v>20296</v>
      </c>
      <c r="J43" s="1639">
        <v>16779</v>
      </c>
      <c r="K43" s="1639">
        <v>9226</v>
      </c>
      <c r="L43" s="1639">
        <v>8327</v>
      </c>
      <c r="M43" s="1640">
        <v>10345</v>
      </c>
    </row>
    <row r="44" spans="1:13" s="1667" customFormat="1" ht="30" customHeight="1">
      <c r="A44" s="1637" t="s">
        <v>1147</v>
      </c>
      <c r="B44" s="1638">
        <v>187351</v>
      </c>
      <c r="C44" s="1638">
        <v>181430</v>
      </c>
      <c r="D44" s="1638">
        <v>201372</v>
      </c>
      <c r="E44" s="1638">
        <v>200770</v>
      </c>
      <c r="F44" s="1639">
        <v>139304</v>
      </c>
      <c r="G44" s="1639">
        <v>133523</v>
      </c>
      <c r="H44" s="1639">
        <v>104474</v>
      </c>
      <c r="I44" s="1639">
        <v>151479</v>
      </c>
      <c r="J44" s="1639">
        <v>111014</v>
      </c>
      <c r="K44" s="1639">
        <v>62563</v>
      </c>
      <c r="L44" s="1639">
        <v>69578</v>
      </c>
      <c r="M44" s="1640">
        <v>88569</v>
      </c>
    </row>
    <row r="45" spans="1:13" s="1667" customFormat="1" ht="30" customHeight="1">
      <c r="A45" s="1645" t="s">
        <v>1148</v>
      </c>
      <c r="B45" s="1646">
        <v>50014</v>
      </c>
      <c r="C45" s="1646">
        <v>52231</v>
      </c>
      <c r="D45" s="1646">
        <v>52289</v>
      </c>
      <c r="E45" s="1646">
        <v>43512</v>
      </c>
      <c r="F45" s="1647">
        <v>44536</v>
      </c>
      <c r="G45" s="1647">
        <v>41250</v>
      </c>
      <c r="H45" s="1647">
        <v>39712</v>
      </c>
      <c r="I45" s="1647">
        <v>44464</v>
      </c>
      <c r="J45" s="1647">
        <v>38556</v>
      </c>
      <c r="K45" s="1647">
        <v>29823</v>
      </c>
      <c r="L45" s="1647">
        <v>26857</v>
      </c>
      <c r="M45" s="1648">
        <v>23176</v>
      </c>
    </row>
    <row r="46" spans="1:13" s="1667" customFormat="1" ht="15.95" customHeight="1">
      <c r="A46" s="1641" t="s">
        <v>237</v>
      </c>
      <c r="B46" s="1649">
        <v>284168</v>
      </c>
      <c r="C46" s="1649">
        <v>283997</v>
      </c>
      <c r="D46" s="1649">
        <v>301184</v>
      </c>
      <c r="E46" s="1649">
        <v>287762</v>
      </c>
      <c r="F46" s="1649">
        <v>231079</v>
      </c>
      <c r="G46" s="1649">
        <v>226021</v>
      </c>
      <c r="H46" s="1649">
        <v>201159</v>
      </c>
      <c r="I46" s="1649">
        <v>247766</v>
      </c>
      <c r="J46" s="1649">
        <v>192182</v>
      </c>
      <c r="K46" s="1649">
        <v>114629</v>
      </c>
      <c r="L46" s="1649">
        <v>115824</v>
      </c>
      <c r="M46" s="1650">
        <v>142916</v>
      </c>
    </row>
    <row r="47" spans="1:13" s="1667" customFormat="1" ht="15.95" customHeight="1">
      <c r="A47" s="1635" t="s">
        <v>1149</v>
      </c>
      <c r="B47" s="1651"/>
      <c r="C47" s="1651"/>
      <c r="D47" s="1651"/>
      <c r="E47" s="1651"/>
      <c r="F47" s="1651"/>
      <c r="G47" s="1651"/>
      <c r="H47" s="1651"/>
      <c r="I47" s="1651"/>
      <c r="J47" s="1651"/>
      <c r="K47" s="1651"/>
      <c r="L47" s="1651"/>
      <c r="M47" s="1652"/>
    </row>
    <row r="48" spans="1:13" s="1667" customFormat="1" ht="30" customHeight="1">
      <c r="A48" s="1637" t="s">
        <v>1150</v>
      </c>
      <c r="B48" s="1638">
        <v>7106</v>
      </c>
      <c r="C48" s="1638">
        <v>8801</v>
      </c>
      <c r="D48" s="1638">
        <v>9028</v>
      </c>
      <c r="E48" s="1639">
        <v>6074</v>
      </c>
      <c r="F48" s="1639">
        <v>6191</v>
      </c>
      <c r="G48" s="1639">
        <v>5839</v>
      </c>
      <c r="H48" s="1639">
        <v>5463</v>
      </c>
      <c r="I48" s="1639">
        <v>4735</v>
      </c>
      <c r="J48" s="1639">
        <v>5202</v>
      </c>
      <c r="K48" s="1639">
        <v>5486</v>
      </c>
      <c r="L48" s="1639">
        <v>3282</v>
      </c>
      <c r="M48" s="1640">
        <v>3345</v>
      </c>
    </row>
    <row r="49" spans="1:13" s="1667" customFormat="1" ht="30" customHeight="1">
      <c r="A49" s="1637" t="s">
        <v>1151</v>
      </c>
      <c r="B49" s="1638">
        <v>276024</v>
      </c>
      <c r="C49" s="1638">
        <v>301415</v>
      </c>
      <c r="D49" s="1638">
        <v>307021</v>
      </c>
      <c r="E49" s="1639">
        <v>268718</v>
      </c>
      <c r="F49" s="1639">
        <v>302617</v>
      </c>
      <c r="G49" s="1639">
        <v>293789</v>
      </c>
      <c r="H49" s="1639">
        <v>280878</v>
      </c>
      <c r="I49" s="1639">
        <v>294903</v>
      </c>
      <c r="J49" s="1639">
        <v>333068</v>
      </c>
      <c r="K49" s="1639">
        <v>220988</v>
      </c>
      <c r="L49" s="1639">
        <v>171479</v>
      </c>
      <c r="M49" s="1640">
        <v>251197</v>
      </c>
    </row>
    <row r="50" spans="1:13" s="1667" customFormat="1" ht="30" customHeight="1">
      <c r="A50" s="1637" t="s">
        <v>1152</v>
      </c>
      <c r="B50" s="1638">
        <v>20857</v>
      </c>
      <c r="C50" s="1638">
        <v>24355</v>
      </c>
      <c r="D50" s="1638">
        <v>24703</v>
      </c>
      <c r="E50" s="1639">
        <v>25148</v>
      </c>
      <c r="F50" s="1639">
        <v>23101</v>
      </c>
      <c r="G50" s="1639">
        <v>26520</v>
      </c>
      <c r="H50" s="1639">
        <v>26997</v>
      </c>
      <c r="I50" s="1639">
        <v>28408</v>
      </c>
      <c r="J50" s="1639">
        <v>27596</v>
      </c>
      <c r="K50" s="1639">
        <v>24976</v>
      </c>
      <c r="L50" s="1639">
        <v>20206</v>
      </c>
      <c r="M50" s="1640">
        <v>22027</v>
      </c>
    </row>
    <row r="51" spans="1:13" s="1667" customFormat="1" ht="30" customHeight="1">
      <c r="A51" s="1637" t="s">
        <v>1146</v>
      </c>
      <c r="B51" s="1638">
        <v>45940</v>
      </c>
      <c r="C51" s="1638">
        <v>48686</v>
      </c>
      <c r="D51" s="1638">
        <v>47053</v>
      </c>
      <c r="E51" s="1639">
        <v>36911</v>
      </c>
      <c r="F51" s="1639">
        <v>40712</v>
      </c>
      <c r="G51" s="1639">
        <v>36093</v>
      </c>
      <c r="H51" s="1639">
        <v>42586</v>
      </c>
      <c r="I51" s="1639">
        <v>40086</v>
      </c>
      <c r="J51" s="1639">
        <v>32860</v>
      </c>
      <c r="K51" s="1639">
        <v>16431</v>
      </c>
      <c r="L51" s="1639">
        <v>15354</v>
      </c>
      <c r="M51" s="1640">
        <v>17349</v>
      </c>
    </row>
    <row r="52" spans="1:13" s="1667" customFormat="1" ht="30" customHeight="1">
      <c r="A52" s="1645" t="s">
        <v>1153</v>
      </c>
      <c r="B52" s="1646">
        <v>71115</v>
      </c>
      <c r="C52" s="1646">
        <v>73874</v>
      </c>
      <c r="D52" s="1646">
        <v>72050</v>
      </c>
      <c r="E52" s="1647">
        <v>60908</v>
      </c>
      <c r="F52" s="1647">
        <v>57459</v>
      </c>
      <c r="G52" s="1647">
        <v>52448</v>
      </c>
      <c r="H52" s="1647">
        <v>53623</v>
      </c>
      <c r="I52" s="1647">
        <v>51410</v>
      </c>
      <c r="J52" s="1647">
        <v>47670</v>
      </c>
      <c r="K52" s="1647">
        <v>37887</v>
      </c>
      <c r="L52" s="1647">
        <v>28846</v>
      </c>
      <c r="M52" s="1648">
        <v>26240</v>
      </c>
    </row>
    <row r="53" spans="1:13" s="1667" customFormat="1" ht="15.95" customHeight="1">
      <c r="A53" s="1641" t="s">
        <v>237</v>
      </c>
      <c r="B53" s="1653">
        <v>421042</v>
      </c>
      <c r="C53" s="1653">
        <v>457131</v>
      </c>
      <c r="D53" s="1653">
        <v>459855</v>
      </c>
      <c r="E53" s="1653">
        <v>397759</v>
      </c>
      <c r="F53" s="1653">
        <v>430080</v>
      </c>
      <c r="G53" s="1653">
        <v>414689</v>
      </c>
      <c r="H53" s="1653">
        <v>409547</v>
      </c>
      <c r="I53" s="1653">
        <v>419542</v>
      </c>
      <c r="J53" s="1653">
        <v>446396</v>
      </c>
      <c r="K53" s="1653">
        <v>305768</v>
      </c>
      <c r="L53" s="1653">
        <v>239167</v>
      </c>
      <c r="M53" s="1650">
        <v>320158</v>
      </c>
    </row>
    <row r="54" spans="1:13" s="1667" customFormat="1" ht="15.95" customHeight="1">
      <c r="A54" s="1635" t="s">
        <v>1154</v>
      </c>
      <c r="B54" s="1651"/>
      <c r="C54" s="1651"/>
      <c r="D54" s="1651"/>
      <c r="E54" s="1651"/>
      <c r="F54" s="1651"/>
      <c r="G54" s="1651"/>
      <c r="H54" s="1651"/>
      <c r="I54" s="1651"/>
      <c r="J54" s="1651"/>
      <c r="K54" s="1651"/>
      <c r="L54" s="1651"/>
      <c r="M54" s="1630"/>
    </row>
    <row r="55" spans="1:13" s="1667" customFormat="1" ht="15.95" customHeight="1">
      <c r="A55" s="1654" t="s">
        <v>1155</v>
      </c>
      <c r="B55" s="1655">
        <v>1824147</v>
      </c>
      <c r="C55" s="1655">
        <v>2108086</v>
      </c>
      <c r="D55" s="1655">
        <v>2044469</v>
      </c>
      <c r="E55" s="1655">
        <v>1869004</v>
      </c>
      <c r="F55" s="1655">
        <v>2120420</v>
      </c>
      <c r="G55" s="1656">
        <v>2309341</v>
      </c>
      <c r="H55" s="1656">
        <v>2243962</v>
      </c>
      <c r="I55" s="1656">
        <v>2065800</v>
      </c>
      <c r="J55" s="1656">
        <v>2138459</v>
      </c>
      <c r="K55" s="1656">
        <v>2090912</v>
      </c>
      <c r="L55" s="1656">
        <v>2111665</v>
      </c>
      <c r="M55" s="1657">
        <v>1891224</v>
      </c>
    </row>
    <row r="56" spans="1:13" s="1667" customFormat="1" ht="15.95" customHeight="1">
      <c r="A56" s="1654" t="s">
        <v>1156</v>
      </c>
      <c r="B56" s="1655">
        <v>77505</v>
      </c>
      <c r="C56" s="1655">
        <v>92144</v>
      </c>
      <c r="D56" s="1655">
        <v>83410</v>
      </c>
      <c r="E56" s="1655">
        <v>88103</v>
      </c>
      <c r="F56" s="1655">
        <v>81066</v>
      </c>
      <c r="G56" s="1656">
        <v>84244</v>
      </c>
      <c r="H56" s="1656">
        <v>82300</v>
      </c>
      <c r="I56" s="1656">
        <v>74455</v>
      </c>
      <c r="J56" s="1656">
        <v>67291</v>
      </c>
      <c r="K56" s="1656">
        <v>60455</v>
      </c>
      <c r="L56" s="1656">
        <v>35550</v>
      </c>
      <c r="M56" s="1657">
        <v>31098</v>
      </c>
    </row>
    <row r="57" spans="1:13" s="1667" customFormat="1" ht="15.95" customHeight="1">
      <c r="A57" s="1654" t="s">
        <v>1157</v>
      </c>
      <c r="B57" s="1655">
        <v>270773</v>
      </c>
      <c r="C57" s="1655">
        <v>275859</v>
      </c>
      <c r="D57" s="1655">
        <v>216888</v>
      </c>
      <c r="E57" s="1655">
        <v>174758</v>
      </c>
      <c r="F57" s="1655">
        <v>159835</v>
      </c>
      <c r="G57" s="1656">
        <v>163818</v>
      </c>
      <c r="H57" s="1656">
        <v>190004</v>
      </c>
      <c r="I57" s="1656">
        <v>185859</v>
      </c>
      <c r="J57" s="1656">
        <v>189103</v>
      </c>
      <c r="K57" s="1656">
        <v>193704</v>
      </c>
      <c r="L57" s="1656">
        <v>207436</v>
      </c>
      <c r="M57" s="1657">
        <v>248339</v>
      </c>
    </row>
    <row r="58" spans="1:13" s="1667" customFormat="1" ht="15.95" customHeight="1">
      <c r="A58" s="1658" t="s">
        <v>1158</v>
      </c>
      <c r="B58" s="1655">
        <v>366256</v>
      </c>
      <c r="C58" s="1655">
        <v>395398</v>
      </c>
      <c r="D58" s="1655">
        <v>416183</v>
      </c>
      <c r="E58" s="1655">
        <v>297068</v>
      </c>
      <c r="F58" s="1655">
        <v>311745</v>
      </c>
      <c r="G58" s="1656">
        <v>377964</v>
      </c>
      <c r="H58" s="1656">
        <v>349454</v>
      </c>
      <c r="I58" s="1656">
        <v>347146</v>
      </c>
      <c r="J58" s="1656">
        <v>349916</v>
      </c>
      <c r="K58" s="1656">
        <v>402461</v>
      </c>
      <c r="L58" s="1656">
        <v>339146</v>
      </c>
      <c r="M58" s="1657">
        <v>347757</v>
      </c>
    </row>
    <row r="59" spans="1:13" s="1667" customFormat="1" ht="15.95" customHeight="1">
      <c r="A59" s="1659" t="s">
        <v>237</v>
      </c>
      <c r="B59" s="1642">
        <v>2538681</v>
      </c>
      <c r="C59" s="1642">
        <v>2871487</v>
      </c>
      <c r="D59" s="1642">
        <v>2760950</v>
      </c>
      <c r="E59" s="1642">
        <v>2428933</v>
      </c>
      <c r="F59" s="1642">
        <v>2673066</v>
      </c>
      <c r="G59" s="1660">
        <v>2935367</v>
      </c>
      <c r="H59" s="1660">
        <v>2865720</v>
      </c>
      <c r="I59" s="1660">
        <v>2673260</v>
      </c>
      <c r="J59" s="1660">
        <v>2744769</v>
      </c>
      <c r="K59" s="1660">
        <v>2747532</v>
      </c>
      <c r="L59" s="1660">
        <v>2693797</v>
      </c>
      <c r="M59" s="1643">
        <v>2518418</v>
      </c>
    </row>
    <row r="60" spans="1:13" s="1667" customFormat="1" ht="15.95" customHeight="1">
      <c r="A60" s="1654" t="s">
        <v>1106</v>
      </c>
      <c r="B60" s="1655">
        <v>100333</v>
      </c>
      <c r="C60" s="1655">
        <v>94405</v>
      </c>
      <c r="D60" s="1655">
        <v>83498</v>
      </c>
      <c r="E60" s="1655">
        <v>67803</v>
      </c>
      <c r="F60" s="1655">
        <v>60201</v>
      </c>
      <c r="G60" s="1656">
        <v>61068</v>
      </c>
      <c r="H60" s="1656">
        <v>54245</v>
      </c>
      <c r="I60" s="1656">
        <v>37351</v>
      </c>
      <c r="J60" s="1656">
        <v>60878</v>
      </c>
      <c r="K60" s="1656">
        <v>39350</v>
      </c>
      <c r="L60" s="1656">
        <v>50733</v>
      </c>
      <c r="M60" s="1657">
        <v>36510</v>
      </c>
    </row>
    <row r="61" spans="1:13" s="1667" customFormat="1" ht="15.95" customHeight="1">
      <c r="A61" s="1654" t="s">
        <v>1159</v>
      </c>
      <c r="B61" s="1655">
        <v>2438240</v>
      </c>
      <c r="C61" s="1655">
        <v>2777082</v>
      </c>
      <c r="D61" s="1655">
        <v>2677452</v>
      </c>
      <c r="E61" s="1655">
        <v>2361130</v>
      </c>
      <c r="F61" s="1655">
        <v>2612865</v>
      </c>
      <c r="G61" s="1656">
        <v>2874299</v>
      </c>
      <c r="H61" s="1656">
        <v>2811475</v>
      </c>
      <c r="I61" s="1656">
        <v>2635909</v>
      </c>
      <c r="J61" s="1656">
        <v>2683891</v>
      </c>
      <c r="K61" s="1656">
        <v>2708182</v>
      </c>
      <c r="L61" s="1656">
        <v>2643064</v>
      </c>
      <c r="M61" s="1657">
        <v>2481908</v>
      </c>
    </row>
    <row r="62" spans="1:13" s="1667" customFormat="1">
      <c r="A62" s="1661" t="s">
        <v>1135</v>
      </c>
      <c r="B62" s="1655"/>
      <c r="C62" s="1662"/>
      <c r="D62" s="1662"/>
      <c r="E62" s="1662"/>
      <c r="F62" s="1662"/>
      <c r="G62" s="1663"/>
      <c r="H62" s="1663"/>
      <c r="I62" s="1663"/>
      <c r="J62" s="1663"/>
      <c r="K62" s="1663"/>
      <c r="L62" s="1663"/>
      <c r="M62" s="1664"/>
    </row>
    <row r="63" spans="1:13" s="1667" customFormat="1">
      <c r="A63" s="1661" t="s">
        <v>1160</v>
      </c>
      <c r="B63" s="1655"/>
      <c r="C63" s="1662"/>
      <c r="D63" s="1662"/>
      <c r="E63" s="1662"/>
      <c r="F63" s="1662"/>
      <c r="G63" s="1663"/>
      <c r="H63" s="1663"/>
      <c r="I63" s="1663"/>
      <c r="J63" s="1663"/>
      <c r="K63" s="1663"/>
      <c r="L63" s="1663"/>
      <c r="M63" s="1664"/>
    </row>
    <row r="64" spans="1:13" s="1667" customFormat="1">
      <c r="A64" s="1661" t="s">
        <v>1161</v>
      </c>
      <c r="B64" s="1655"/>
      <c r="C64" s="1662"/>
      <c r="D64" s="1662"/>
      <c r="E64" s="1662"/>
      <c r="F64" s="1662"/>
      <c r="G64" s="1663"/>
      <c r="H64" s="1663"/>
      <c r="I64" s="1663"/>
      <c r="J64" s="1663"/>
      <c r="K64" s="1663"/>
      <c r="L64" s="1663"/>
      <c r="M64" s="1664"/>
    </row>
    <row r="65" spans="1:13" s="1667" customFormat="1">
      <c r="A65" s="1661" t="s">
        <v>1162</v>
      </c>
      <c r="B65" s="1655"/>
      <c r="C65" s="1662"/>
      <c r="D65" s="1662"/>
      <c r="E65" s="1662"/>
      <c r="F65" s="1662"/>
      <c r="G65" s="1663"/>
      <c r="H65" s="1663"/>
      <c r="I65" s="1663"/>
      <c r="J65" s="1663"/>
      <c r="K65" s="1663"/>
      <c r="L65" s="1663"/>
      <c r="M65" s="1664"/>
    </row>
    <row r="66" spans="1:13" s="1667" customFormat="1">
      <c r="A66" s="1661" t="s">
        <v>1163</v>
      </c>
      <c r="B66" s="1655"/>
      <c r="C66" s="1662"/>
      <c r="D66" s="1662"/>
      <c r="E66" s="1662"/>
      <c r="F66" s="1662"/>
      <c r="G66" s="1663"/>
      <c r="H66" s="1663"/>
      <c r="I66" s="1663"/>
      <c r="J66" s="1663"/>
      <c r="K66" s="1663"/>
      <c r="L66" s="1663"/>
      <c r="M66" s="1664"/>
    </row>
    <row r="67" spans="1:13" s="1667" customFormat="1">
      <c r="A67" s="1661" t="s">
        <v>1164</v>
      </c>
      <c r="B67" s="1655"/>
      <c r="C67" s="1662"/>
      <c r="D67" s="1662"/>
      <c r="E67" s="1662"/>
      <c r="F67" s="1662"/>
      <c r="G67" s="1663"/>
      <c r="H67" s="1663"/>
      <c r="I67" s="1663"/>
      <c r="J67" s="1663"/>
      <c r="K67" s="1663"/>
      <c r="L67" s="1663"/>
      <c r="M67" s="1664"/>
    </row>
    <row r="68" spans="1:13" s="1667" customFormat="1">
      <c r="A68" s="1661" t="s">
        <v>1165</v>
      </c>
      <c r="B68" s="1655"/>
      <c r="C68" s="1662"/>
      <c r="D68" s="1662"/>
      <c r="E68" s="1662"/>
      <c r="F68" s="1662"/>
      <c r="G68" s="1663"/>
      <c r="H68" s="1663"/>
      <c r="I68" s="1663"/>
      <c r="J68" s="1663"/>
      <c r="K68" s="1663"/>
      <c r="L68" s="1663"/>
      <c r="M68" s="1664"/>
    </row>
    <row r="69" spans="1:13" s="1667" customFormat="1">
      <c r="A69" s="1661" t="s">
        <v>1166</v>
      </c>
      <c r="B69" s="1655"/>
      <c r="C69" s="1662"/>
      <c r="D69" s="1662"/>
      <c r="E69" s="1662"/>
      <c r="F69" s="1662"/>
      <c r="G69" s="1663"/>
      <c r="H69" s="1663"/>
      <c r="I69" s="1663"/>
      <c r="J69" s="1663"/>
      <c r="K69" s="1663"/>
      <c r="L69" s="1663"/>
      <c r="M69" s="1664"/>
    </row>
    <row r="70" spans="1:13" s="1667" customFormat="1">
      <c r="A70" s="1661" t="s">
        <v>1167</v>
      </c>
      <c r="B70" s="1655"/>
      <c r="C70" s="1662"/>
      <c r="D70" s="1662"/>
      <c r="E70" s="1662"/>
      <c r="F70" s="1662"/>
      <c r="G70" s="1663"/>
      <c r="H70" s="1663"/>
      <c r="I70" s="1663"/>
      <c r="J70" s="1663"/>
      <c r="K70" s="1663"/>
      <c r="L70" s="1663"/>
      <c r="M70" s="1664"/>
    </row>
    <row r="71" spans="1:13" s="1667" customFormat="1">
      <c r="A71" s="1661" t="s">
        <v>1168</v>
      </c>
      <c r="B71" s="1655"/>
      <c r="C71" s="1662"/>
      <c r="D71" s="1662"/>
      <c r="E71" s="1662"/>
      <c r="F71" s="1662"/>
      <c r="G71" s="1663"/>
      <c r="H71" s="1663"/>
      <c r="I71" s="1663"/>
      <c r="J71" s="1663"/>
      <c r="K71" s="1663"/>
      <c r="L71" s="1663"/>
      <c r="M71" s="1664"/>
    </row>
    <row r="72" spans="1:13" s="1667" customFormat="1">
      <c r="A72" s="1661" t="s">
        <v>1169</v>
      </c>
      <c r="B72" s="1655"/>
      <c r="C72" s="1662"/>
      <c r="D72" s="1662"/>
      <c r="E72" s="1662"/>
      <c r="F72" s="1662"/>
      <c r="G72" s="1663"/>
      <c r="H72" s="1663"/>
      <c r="I72" s="1663"/>
      <c r="J72" s="1663"/>
      <c r="K72" s="1663"/>
      <c r="L72" s="1663"/>
      <c r="M72" s="1664"/>
    </row>
    <row r="73" spans="1:13" s="1667" customFormat="1">
      <c r="A73" s="1665" t="s">
        <v>669</v>
      </c>
      <c r="B73" s="1666"/>
    </row>
    <row r="74" spans="1:13" s="1667" customFormat="1">
      <c r="A74" s="1601" t="s">
        <v>205</v>
      </c>
      <c r="B74" s="1666"/>
    </row>
    <row r="75" spans="1:13" ht="17.25">
      <c r="A75" s="14" t="s">
        <v>87</v>
      </c>
    </row>
  </sheetData>
  <hyperlinks>
    <hyperlink ref="A75" location="Inhaltsverzeichnis!A1" display="Zurück zum Inhaltsverzeichnis"/>
  </hyperlinks>
  <pageMargins left="0.78740157480314965" right="0.78740157480314965" top="0.39370078740157483" bottom="0.19685039370078741" header="0.19685039370078741" footer="0.19685039370078741"/>
  <pageSetup paperSize="9" scale="75" orientation="portrait" r:id="rId1"/>
  <headerFooter alignWithMargins="0"/>
  <tableParts count="4">
    <tablePart r:id="rId2"/>
    <tablePart r:id="rId3"/>
    <tablePart r:id="rId4"/>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AC34"/>
  <sheetViews>
    <sheetView zoomScale="130" zoomScaleNormal="130" workbookViewId="0">
      <selection activeCell="C34" sqref="C34"/>
    </sheetView>
  </sheetViews>
  <sheetFormatPr baseColWidth="10" defaultRowHeight="12.75"/>
  <cols>
    <col min="1" max="1" width="1" style="219" customWidth="1"/>
    <col min="2" max="2" width="0.7109375" style="219" customWidth="1"/>
    <col min="3" max="3" width="15.42578125" style="219" customWidth="1"/>
    <col min="4" max="4" width="2.140625" style="219" customWidth="1"/>
    <col min="5" max="5" width="1.28515625" style="219" customWidth="1"/>
    <col min="6" max="6" width="3.140625" style="219" customWidth="1"/>
    <col min="7" max="7" width="1.28515625" style="219" customWidth="1"/>
    <col min="8" max="8" width="3.140625" style="219" customWidth="1"/>
    <col min="9" max="9" width="0.5703125" style="219" customWidth="1"/>
    <col min="10" max="10" width="2.140625" style="219" customWidth="1"/>
    <col min="11" max="11" width="1.28515625" style="219" customWidth="1"/>
    <col min="12" max="12" width="3.140625" style="219" customWidth="1"/>
    <col min="13" max="13" width="1.42578125" style="219" customWidth="1"/>
    <col min="14" max="14" width="3.140625" style="219" customWidth="1"/>
    <col min="15" max="15" width="2.140625" style="219" customWidth="1"/>
    <col min="16" max="16" width="1.28515625" style="219" customWidth="1"/>
    <col min="17" max="17" width="3" style="219" customWidth="1"/>
    <col min="18" max="18" width="1.28515625" style="219" customWidth="1"/>
    <col min="19" max="19" width="3" style="219" customWidth="1"/>
    <col min="20" max="20" width="2.140625" style="219" customWidth="1"/>
    <col min="21" max="21" width="1.28515625" style="219" customWidth="1"/>
    <col min="22" max="22" width="3" style="219" customWidth="1"/>
    <col min="23" max="23" width="1.28515625" style="219" customWidth="1"/>
    <col min="24" max="24" width="3" style="219" customWidth="1"/>
    <col min="25" max="25" width="0.7109375" style="219" customWidth="1"/>
    <col min="26" max="16384" width="11.42578125" style="219"/>
  </cols>
  <sheetData>
    <row r="1" spans="2:29" ht="20.25" customHeight="1">
      <c r="B1" s="17" t="s">
        <v>1192</v>
      </c>
      <c r="C1" s="17"/>
      <c r="D1" s="17"/>
      <c r="E1" s="17"/>
      <c r="F1" s="17"/>
      <c r="G1" s="17"/>
      <c r="H1" s="17"/>
      <c r="I1" s="17"/>
      <c r="J1" s="17"/>
      <c r="K1" s="17"/>
      <c r="L1" s="17"/>
      <c r="M1" s="17"/>
      <c r="N1" s="17"/>
      <c r="O1" s="17"/>
      <c r="P1" s="17"/>
      <c r="Q1" s="17"/>
      <c r="R1" s="17"/>
      <c r="S1" s="17"/>
      <c r="T1" s="17"/>
      <c r="U1" s="17"/>
      <c r="V1" s="17"/>
      <c r="W1" s="17"/>
      <c r="X1" s="17"/>
      <c r="Y1" s="17"/>
    </row>
    <row r="2" spans="2:29" ht="20.25" customHeight="1">
      <c r="B2" s="1782" t="s">
        <v>1193</v>
      </c>
      <c r="C2" s="1782"/>
      <c r="D2" s="1782"/>
      <c r="E2" s="1782"/>
      <c r="F2" s="1782"/>
      <c r="G2" s="1782"/>
      <c r="H2" s="1782"/>
      <c r="I2" s="1782"/>
      <c r="J2" s="1782"/>
      <c r="K2" s="1782"/>
      <c r="L2" s="1782"/>
      <c r="M2" s="1782"/>
      <c r="N2" s="1782"/>
      <c r="O2" s="1782"/>
      <c r="P2" s="1782"/>
      <c r="Q2" s="1782"/>
      <c r="R2" s="1782"/>
      <c r="S2" s="1782"/>
      <c r="T2" s="1782"/>
      <c r="U2" s="1782"/>
      <c r="V2" s="1782"/>
      <c r="W2" s="1782"/>
      <c r="X2" s="1782"/>
      <c r="Y2" s="1782"/>
    </row>
    <row r="3" spans="2:29" s="1783" customFormat="1" ht="12.75" customHeight="1">
      <c r="B3" s="19" t="s">
        <v>1194</v>
      </c>
      <c r="C3" s="19"/>
      <c r="D3" s="19"/>
      <c r="E3" s="19"/>
      <c r="F3" s="19"/>
      <c r="G3" s="19"/>
      <c r="H3" s="19"/>
      <c r="I3" s="19"/>
      <c r="J3" s="19"/>
      <c r="K3" s="19"/>
      <c r="L3" s="19"/>
      <c r="M3" s="19"/>
      <c r="N3" s="19"/>
      <c r="O3" s="19"/>
      <c r="P3" s="19"/>
      <c r="Q3" s="19"/>
      <c r="R3" s="19"/>
      <c r="S3" s="19"/>
      <c r="T3" s="19"/>
      <c r="U3" s="19"/>
      <c r="V3" s="19"/>
      <c r="W3" s="19"/>
      <c r="X3" s="19"/>
      <c r="Y3" s="19"/>
    </row>
    <row r="4" spans="2:29" ht="3" customHeight="1">
      <c r="B4" s="1597"/>
      <c r="C4" s="1597"/>
      <c r="D4" s="1597"/>
      <c r="E4" s="1597"/>
      <c r="F4" s="1597"/>
      <c r="G4" s="1597"/>
      <c r="H4" s="1597"/>
      <c r="I4" s="1597"/>
      <c r="J4" s="1597"/>
      <c r="K4" s="1597"/>
      <c r="L4" s="1597"/>
      <c r="M4" s="1597"/>
      <c r="N4" s="1597"/>
      <c r="O4" s="1597"/>
      <c r="P4" s="1597"/>
      <c r="Q4" s="1597"/>
      <c r="R4" s="1597"/>
      <c r="S4" s="1597"/>
      <c r="T4" s="1597"/>
      <c r="U4" s="1597"/>
      <c r="V4" s="1597"/>
      <c r="W4" s="1597"/>
      <c r="X4" s="1597"/>
    </row>
    <row r="5" spans="2:29" ht="9.75" customHeight="1">
      <c r="B5" s="1784"/>
      <c r="C5" s="1785"/>
      <c r="D5" s="3078" t="s">
        <v>1112</v>
      </c>
      <c r="E5" s="3079"/>
      <c r="F5" s="3079"/>
      <c r="G5" s="3079"/>
      <c r="H5" s="3079"/>
      <c r="I5" s="3079"/>
      <c r="J5" s="3079"/>
      <c r="K5" s="3079"/>
      <c r="L5" s="3079"/>
      <c r="M5" s="3079"/>
      <c r="N5" s="3079"/>
      <c r="O5" s="3079"/>
      <c r="P5" s="3079"/>
      <c r="Q5" s="3079"/>
      <c r="R5" s="3079"/>
      <c r="S5" s="3079"/>
      <c r="T5" s="3079"/>
      <c r="U5" s="3079"/>
      <c r="V5" s="3079"/>
      <c r="W5" s="3079"/>
      <c r="X5" s="3079"/>
      <c r="Y5" s="3080"/>
    </row>
    <row r="6" spans="2:29" ht="9.75" customHeight="1">
      <c r="B6" s="1786"/>
      <c r="C6" s="1787"/>
      <c r="D6" s="3081">
        <v>2019</v>
      </c>
      <c r="E6" s="3082"/>
      <c r="F6" s="3082"/>
      <c r="G6" s="3082"/>
      <c r="H6" s="3082"/>
      <c r="I6" s="3083"/>
      <c r="J6" s="3081">
        <v>2020</v>
      </c>
      <c r="K6" s="3082"/>
      <c r="L6" s="3082"/>
      <c r="M6" s="3082"/>
      <c r="N6" s="3083"/>
      <c r="O6" s="3081">
        <v>2021</v>
      </c>
      <c r="P6" s="3082"/>
      <c r="Q6" s="3082"/>
      <c r="R6" s="3082"/>
      <c r="S6" s="3083"/>
      <c r="T6" s="3081">
        <v>2022</v>
      </c>
      <c r="U6" s="3082"/>
      <c r="V6" s="3082"/>
      <c r="W6" s="3082"/>
      <c r="X6" s="3082"/>
      <c r="Y6" s="1788"/>
    </row>
    <row r="7" spans="2:29" ht="3" customHeight="1">
      <c r="B7" s="1789"/>
      <c r="C7" s="1790"/>
      <c r="D7" s="1791"/>
      <c r="E7" s="1792"/>
      <c r="F7" s="1793"/>
      <c r="G7" s="1792"/>
      <c r="H7" s="1794"/>
      <c r="I7" s="1795"/>
      <c r="J7" s="1791"/>
      <c r="K7" s="1792"/>
      <c r="L7" s="1793"/>
      <c r="M7" s="1792"/>
      <c r="N7" s="1796"/>
      <c r="O7" s="1791"/>
      <c r="P7" s="1792"/>
      <c r="Q7" s="1793"/>
      <c r="R7" s="1792"/>
      <c r="S7" s="1796"/>
      <c r="T7" s="1791"/>
      <c r="U7" s="1792"/>
      <c r="V7" s="1793"/>
      <c r="W7" s="1792"/>
      <c r="X7" s="1794"/>
      <c r="Y7" s="1797"/>
    </row>
    <row r="8" spans="2:29" ht="8.1" customHeight="1">
      <c r="B8" s="1789"/>
      <c r="C8" s="1790" t="s">
        <v>1195</v>
      </c>
      <c r="D8" s="1798">
        <v>1</v>
      </c>
      <c r="E8" s="1792" t="s">
        <v>1196</v>
      </c>
      <c r="F8" s="1793">
        <v>8.4739999999999996E-2</v>
      </c>
      <c r="G8" s="1792"/>
      <c r="H8" s="1793">
        <v>0.39916000000000001</v>
      </c>
      <c r="I8" s="1799"/>
      <c r="J8" s="1798">
        <v>1</v>
      </c>
      <c r="K8" s="1792" t="s">
        <v>1196</v>
      </c>
      <c r="L8" s="1793">
        <v>8.9230000000000004E-2</v>
      </c>
      <c r="M8" s="1792"/>
      <c r="N8" s="1799">
        <v>0.40841</v>
      </c>
      <c r="O8" s="1798">
        <v>1</v>
      </c>
      <c r="P8" s="1792" t="s">
        <v>1196</v>
      </c>
      <c r="Q8" s="1793">
        <v>8.3110000000000003E-2</v>
      </c>
      <c r="R8" s="1792"/>
      <c r="S8" s="1799">
        <v>0.39282</v>
      </c>
      <c r="T8" s="1798">
        <v>1</v>
      </c>
      <c r="U8" s="1792" t="s">
        <v>1196</v>
      </c>
      <c r="V8" s="1800" t="s">
        <v>1197</v>
      </c>
      <c r="W8" s="1792"/>
      <c r="X8" s="1800" t="s">
        <v>1197</v>
      </c>
      <c r="Y8" s="1801"/>
      <c r="Z8" s="1802"/>
      <c r="AA8" s="1802"/>
      <c r="AB8" s="1802"/>
      <c r="AC8" s="1802"/>
    </row>
    <row r="9" spans="2:29" ht="8.1" customHeight="1">
      <c r="B9" s="1789"/>
      <c r="C9" s="1803" t="s">
        <v>261</v>
      </c>
      <c r="D9" s="1804">
        <v>1</v>
      </c>
      <c r="E9" s="1805" t="s">
        <v>1196</v>
      </c>
      <c r="F9" s="1806">
        <v>0.18057999999999999</v>
      </c>
      <c r="G9" s="1805"/>
      <c r="H9" s="1806">
        <v>0.30576999999999999</v>
      </c>
      <c r="I9" s="1807"/>
      <c r="J9" s="1804">
        <v>1</v>
      </c>
      <c r="K9" s="1805" t="s">
        <v>1196</v>
      </c>
      <c r="L9" s="1806">
        <v>0.15187</v>
      </c>
      <c r="M9" s="1805"/>
      <c r="N9" s="1807">
        <v>0.35275000000000001</v>
      </c>
      <c r="O9" s="1804">
        <v>1</v>
      </c>
      <c r="P9" s="1805" t="s">
        <v>1196</v>
      </c>
      <c r="Q9" s="1806">
        <v>0.10451000000000001</v>
      </c>
      <c r="R9" s="1805"/>
      <c r="S9" s="1807">
        <v>0.27878999999999998</v>
      </c>
      <c r="T9" s="1804">
        <v>1</v>
      </c>
      <c r="U9" s="1805" t="s">
        <v>1196</v>
      </c>
      <c r="V9" s="1806">
        <v>0.11498</v>
      </c>
      <c r="W9" s="1805"/>
      <c r="X9" s="1806">
        <v>0.23741999999999999</v>
      </c>
      <c r="Y9" s="1801"/>
    </row>
    <row r="10" spans="2:29" ht="8.1" customHeight="1">
      <c r="B10" s="1789"/>
      <c r="C10" s="1790" t="s">
        <v>489</v>
      </c>
      <c r="D10" s="1798">
        <v>1</v>
      </c>
      <c r="E10" s="1792" t="s">
        <v>1196</v>
      </c>
      <c r="F10" s="1793">
        <v>0.15007999999999999</v>
      </c>
      <c r="G10" s="1792"/>
      <c r="H10" s="1793">
        <v>0.29747000000000001</v>
      </c>
      <c r="I10" s="1799"/>
      <c r="J10" s="1798">
        <v>1</v>
      </c>
      <c r="K10" s="1792" t="s">
        <v>1196</v>
      </c>
      <c r="L10" s="1793">
        <v>0.15998999999999999</v>
      </c>
      <c r="M10" s="1792"/>
      <c r="N10" s="1799">
        <v>0.31245000000000001</v>
      </c>
      <c r="O10" s="1798">
        <v>1</v>
      </c>
      <c r="P10" s="1792" t="s">
        <v>1196</v>
      </c>
      <c r="Q10" s="1793">
        <v>0.17094000000000001</v>
      </c>
      <c r="R10" s="1792"/>
      <c r="S10" s="1799">
        <v>0.37469999999999998</v>
      </c>
      <c r="T10" s="1798">
        <v>1</v>
      </c>
      <c r="U10" s="1792" t="s">
        <v>1196</v>
      </c>
      <c r="V10" s="1793">
        <v>0.12895000000000001</v>
      </c>
      <c r="W10" s="1792"/>
      <c r="X10" s="1793">
        <v>0.27082000000000001</v>
      </c>
      <c r="Y10" s="1801"/>
    </row>
    <row r="11" spans="2:29" ht="8.1" customHeight="1">
      <c r="B11" s="1789"/>
      <c r="C11" s="1790" t="s">
        <v>1198</v>
      </c>
      <c r="D11" s="1798">
        <v>1</v>
      </c>
      <c r="E11" s="1792" t="s">
        <v>1196</v>
      </c>
      <c r="F11" s="1793">
        <v>0.17773</v>
      </c>
      <c r="G11" s="1792"/>
      <c r="H11" s="1793">
        <v>0.27939999999999998</v>
      </c>
      <c r="I11" s="1799"/>
      <c r="J11" s="1798">
        <v>1</v>
      </c>
      <c r="K11" s="1792" t="s">
        <v>1196</v>
      </c>
      <c r="L11" s="1793">
        <v>0.18858</v>
      </c>
      <c r="M11" s="1792"/>
      <c r="N11" s="1799">
        <v>0.30537999999999998</v>
      </c>
      <c r="O11" s="1798">
        <v>1</v>
      </c>
      <c r="P11" s="1792" t="s">
        <v>1196</v>
      </c>
      <c r="Q11" s="1793">
        <v>0.20086999999999999</v>
      </c>
      <c r="R11" s="1792"/>
      <c r="S11" s="1799">
        <v>0.308</v>
      </c>
      <c r="T11" s="1798">
        <v>1</v>
      </c>
      <c r="U11" s="1792" t="s">
        <v>1196</v>
      </c>
      <c r="V11" s="1793">
        <v>0.17407</v>
      </c>
      <c r="W11" s="1792"/>
      <c r="X11" s="1793">
        <v>0.22072</v>
      </c>
      <c r="Y11" s="1801"/>
    </row>
    <row r="12" spans="2:29" ht="8.1" customHeight="1">
      <c r="B12" s="1789"/>
      <c r="C12" s="1790" t="s">
        <v>1199</v>
      </c>
      <c r="D12" s="1798">
        <v>1</v>
      </c>
      <c r="E12" s="1792" t="s">
        <v>1196</v>
      </c>
      <c r="F12" s="1793">
        <v>0.1973</v>
      </c>
      <c r="G12" s="1792"/>
      <c r="H12" s="1793">
        <v>0.20036000000000001</v>
      </c>
      <c r="I12" s="1799"/>
      <c r="J12" s="1798">
        <v>1</v>
      </c>
      <c r="K12" s="1792" t="s">
        <v>1196</v>
      </c>
      <c r="L12" s="1793">
        <v>0.21743999999999999</v>
      </c>
      <c r="M12" s="1792"/>
      <c r="N12" s="1799">
        <v>0.24149999999999999</v>
      </c>
      <c r="O12" s="1798">
        <v>1</v>
      </c>
      <c r="P12" s="1792" t="s">
        <v>1196</v>
      </c>
      <c r="Q12" s="1793">
        <v>0.21149000000000001</v>
      </c>
      <c r="R12" s="1792"/>
      <c r="S12" s="1799">
        <v>0.26083000000000001</v>
      </c>
      <c r="T12" s="1798">
        <v>1</v>
      </c>
      <c r="U12" s="1792" t="s">
        <v>1196</v>
      </c>
      <c r="V12" s="1793">
        <v>0.1389</v>
      </c>
      <c r="W12" s="1792"/>
      <c r="X12" s="1793">
        <v>0.14122999999999999</v>
      </c>
      <c r="Y12" s="1801"/>
    </row>
    <row r="13" spans="2:29" ht="8.1" customHeight="1">
      <c r="B13" s="1789"/>
      <c r="C13" s="1790" t="s">
        <v>1200</v>
      </c>
      <c r="D13" s="1798">
        <v>1</v>
      </c>
      <c r="E13" s="1792" t="s">
        <v>1196</v>
      </c>
      <c r="F13" s="1793">
        <v>0.31376999999999999</v>
      </c>
      <c r="G13" s="1792"/>
      <c r="H13" s="1793">
        <v>0.27346999999999999</v>
      </c>
      <c r="I13" s="1799"/>
      <c r="J13" s="1798">
        <v>1</v>
      </c>
      <c r="K13" s="1792" t="s">
        <v>1196</v>
      </c>
      <c r="L13" s="1793">
        <v>0.31968999999999997</v>
      </c>
      <c r="M13" s="1792"/>
      <c r="N13" s="1799">
        <v>0.25568999999999997</v>
      </c>
      <c r="O13" s="1798">
        <v>1</v>
      </c>
      <c r="P13" s="1792" t="s">
        <v>1196</v>
      </c>
      <c r="Q13" s="1793">
        <v>0.33043</v>
      </c>
      <c r="R13" s="1792"/>
      <c r="S13" s="1799">
        <v>0.30346000000000001</v>
      </c>
      <c r="T13" s="1798">
        <v>1</v>
      </c>
      <c r="U13" s="1792" t="s">
        <v>1196</v>
      </c>
      <c r="V13" s="1793">
        <v>0.34177999999999997</v>
      </c>
      <c r="W13" s="1792"/>
      <c r="X13" s="1793">
        <v>0.24543999999999999</v>
      </c>
      <c r="Y13" s="1801"/>
    </row>
    <row r="14" spans="2:29" ht="7.5" customHeight="1">
      <c r="B14" s="1789"/>
      <c r="C14" s="1808" t="s">
        <v>1201</v>
      </c>
      <c r="D14" s="1798">
        <v>1</v>
      </c>
      <c r="E14" s="1792" t="s">
        <v>1196</v>
      </c>
      <c r="F14" s="1793">
        <v>0.17918999999999999</v>
      </c>
      <c r="G14" s="1792"/>
      <c r="H14" s="1793">
        <v>0.25723000000000001</v>
      </c>
      <c r="I14" s="1799"/>
      <c r="J14" s="1798">
        <v>1</v>
      </c>
      <c r="K14" s="1792" t="s">
        <v>1196</v>
      </c>
      <c r="L14" s="1793">
        <v>0.17993999999999999</v>
      </c>
      <c r="M14" s="1792"/>
      <c r="N14" s="1799">
        <v>0.26162999999999997</v>
      </c>
      <c r="O14" s="1798">
        <v>1</v>
      </c>
      <c r="P14" s="1792" t="s">
        <v>1196</v>
      </c>
      <c r="Q14" s="1793">
        <v>0.16864000000000001</v>
      </c>
      <c r="R14" s="1792"/>
      <c r="S14" s="1799">
        <v>0.26233000000000001</v>
      </c>
      <c r="T14" s="1798">
        <v>1</v>
      </c>
      <c r="U14" s="1792" t="s">
        <v>1196</v>
      </c>
      <c r="V14" s="1793">
        <v>0.12761</v>
      </c>
      <c r="W14" s="1792"/>
      <c r="X14" s="1793">
        <v>0.22853999999999999</v>
      </c>
      <c r="Y14" s="1801"/>
    </row>
    <row r="15" spans="2:29" ht="8.1" customHeight="1">
      <c r="B15" s="1789"/>
      <c r="C15" s="1790" t="s">
        <v>1202</v>
      </c>
      <c r="D15" s="1798">
        <v>1</v>
      </c>
      <c r="E15" s="1792" t="s">
        <v>1196</v>
      </c>
      <c r="F15" s="1793">
        <v>0.26622000000000001</v>
      </c>
      <c r="G15" s="1792"/>
      <c r="H15" s="1793">
        <v>0.37475000000000003</v>
      </c>
      <c r="I15" s="1799"/>
      <c r="J15" s="1798">
        <v>1</v>
      </c>
      <c r="K15" s="1792" t="s">
        <v>1196</v>
      </c>
      <c r="L15" s="1793">
        <v>0.26728000000000002</v>
      </c>
      <c r="M15" s="1792"/>
      <c r="N15" s="1799">
        <v>0.37458000000000002</v>
      </c>
      <c r="O15" s="1798">
        <v>1</v>
      </c>
      <c r="P15" s="1792" t="s">
        <v>1196</v>
      </c>
      <c r="Q15" s="1793">
        <v>0.26451000000000002</v>
      </c>
      <c r="R15" s="1792"/>
      <c r="S15" s="1799">
        <v>0.37095</v>
      </c>
      <c r="T15" s="1798">
        <v>1</v>
      </c>
      <c r="U15" s="1792" t="s">
        <v>1196</v>
      </c>
      <c r="V15" s="1793">
        <v>0.22866</v>
      </c>
      <c r="W15" s="1792"/>
      <c r="X15" s="1793">
        <v>0.32857999999999998</v>
      </c>
      <c r="Y15" s="1801"/>
    </row>
    <row r="16" spans="2:29" ht="8.1" customHeight="1">
      <c r="B16" s="1789"/>
      <c r="C16" s="1790" t="s">
        <v>1203</v>
      </c>
      <c r="D16" s="1798">
        <v>1</v>
      </c>
      <c r="E16" s="1792" t="s">
        <v>1196</v>
      </c>
      <c r="F16" s="1793">
        <v>0.14276</v>
      </c>
      <c r="G16" s="1792"/>
      <c r="H16" s="1793">
        <v>0.22897999999999999</v>
      </c>
      <c r="I16" s="1799"/>
      <c r="J16" s="1798">
        <v>1</v>
      </c>
      <c r="K16" s="1792" t="s">
        <v>1196</v>
      </c>
      <c r="L16" s="1793">
        <v>0.14621000000000001</v>
      </c>
      <c r="M16" s="1792"/>
      <c r="N16" s="1799">
        <v>0.23369999999999999</v>
      </c>
      <c r="O16" s="1798">
        <v>1</v>
      </c>
      <c r="P16" s="1792" t="s">
        <v>1196</v>
      </c>
      <c r="Q16" s="1793">
        <v>0.14716000000000001</v>
      </c>
      <c r="R16" s="1792"/>
      <c r="S16" s="1799">
        <v>0.23494999999999999</v>
      </c>
      <c r="T16" s="1798">
        <v>1</v>
      </c>
      <c r="U16" s="1792" t="s">
        <v>1196</v>
      </c>
      <c r="V16" s="1793">
        <v>0.13897000000000001</v>
      </c>
      <c r="W16" s="1792"/>
      <c r="X16" s="1793">
        <v>0.2213</v>
      </c>
      <c r="Y16" s="1801"/>
    </row>
    <row r="17" spans="1:27" ht="8.1" customHeight="1">
      <c r="B17" s="1789"/>
      <c r="C17" s="1790" t="s">
        <v>1204</v>
      </c>
      <c r="D17" s="1798">
        <v>1</v>
      </c>
      <c r="E17" s="1792" t="s">
        <v>1196</v>
      </c>
      <c r="F17" s="1793">
        <v>0.29403000000000001</v>
      </c>
      <c r="G17" s="1792"/>
      <c r="H17" s="1793">
        <v>0.18464</v>
      </c>
      <c r="I17" s="1799"/>
      <c r="J17" s="1798">
        <v>1</v>
      </c>
      <c r="K17" s="1792" t="s">
        <v>1196</v>
      </c>
      <c r="L17" s="1793">
        <v>0.39157999999999998</v>
      </c>
      <c r="M17" s="1792"/>
      <c r="N17" s="1799">
        <v>0.22847000000000001</v>
      </c>
      <c r="O17" s="1798">
        <v>1</v>
      </c>
      <c r="P17" s="1792" t="s">
        <v>1196</v>
      </c>
      <c r="Q17" s="1793">
        <v>0.17534</v>
      </c>
      <c r="R17" s="1792"/>
      <c r="S17" s="1799">
        <v>0.24285000000000001</v>
      </c>
      <c r="T17" s="1798">
        <v>1</v>
      </c>
      <c r="U17" s="1792" t="s">
        <v>1196</v>
      </c>
      <c r="V17" s="1793">
        <v>0.17113999999999999</v>
      </c>
      <c r="W17" s="1792"/>
      <c r="X17" s="1793">
        <v>0.24353</v>
      </c>
      <c r="Y17" s="1801"/>
    </row>
    <row r="18" spans="1:27" ht="8.1" customHeight="1">
      <c r="A18" s="241"/>
      <c r="B18" s="1809"/>
      <c r="C18" s="1790" t="s">
        <v>1205</v>
      </c>
      <c r="D18" s="1798">
        <v>1</v>
      </c>
      <c r="E18" s="1792" t="s">
        <v>1196</v>
      </c>
      <c r="F18" s="1793">
        <v>6.6250000000000003E-2</v>
      </c>
      <c r="G18" s="1792"/>
      <c r="H18" s="1793">
        <v>4.6089999999999999E-2</v>
      </c>
      <c r="I18" s="1807"/>
      <c r="J18" s="1798">
        <v>1</v>
      </c>
      <c r="K18" s="1792" t="s">
        <v>1196</v>
      </c>
      <c r="L18" s="1793">
        <v>6.5009999999999998E-2</v>
      </c>
      <c r="M18" s="1792"/>
      <c r="N18" s="1799">
        <v>4.4249999999999998E-2</v>
      </c>
      <c r="O18" s="1798">
        <v>1</v>
      </c>
      <c r="P18" s="1792" t="s">
        <v>1196</v>
      </c>
      <c r="Q18" s="1793">
        <v>6.4250000000000002E-2</v>
      </c>
      <c r="R18" s="1792"/>
      <c r="S18" s="1799">
        <v>6.0819999999999999E-2</v>
      </c>
      <c r="T18" s="1798">
        <v>1</v>
      </c>
      <c r="U18" s="1792" t="s">
        <v>1196</v>
      </c>
      <c r="V18" s="1793">
        <v>0.11366</v>
      </c>
      <c r="W18" s="1792"/>
      <c r="X18" s="1793">
        <v>8.0110000000000001E-2</v>
      </c>
      <c r="Y18" s="1801"/>
    </row>
    <row r="19" spans="1:27" ht="8.1" customHeight="1">
      <c r="B19" s="1789"/>
      <c r="C19" s="1790" t="s">
        <v>1206</v>
      </c>
      <c r="D19" s="1798">
        <v>1</v>
      </c>
      <c r="E19" s="1792" t="s">
        <v>1196</v>
      </c>
      <c r="F19" s="1793">
        <v>5.6140000000000002E-2</v>
      </c>
      <c r="G19" s="1792"/>
      <c r="H19" s="1793">
        <v>0.26774999999999999</v>
      </c>
      <c r="I19" s="1799"/>
      <c r="J19" s="1798">
        <v>1</v>
      </c>
      <c r="K19" s="1792" t="s">
        <v>1196</v>
      </c>
      <c r="L19" s="1793">
        <v>6.3710000000000003E-2</v>
      </c>
      <c r="M19" s="1792"/>
      <c r="N19" s="1799">
        <v>0.24859999999999999</v>
      </c>
      <c r="O19" s="1798">
        <v>1</v>
      </c>
      <c r="P19" s="1792" t="s">
        <v>1196</v>
      </c>
      <c r="Q19" s="1793">
        <v>6.1969999999999997E-2</v>
      </c>
      <c r="R19" s="1792"/>
      <c r="S19" s="1799">
        <v>0.26661000000000001</v>
      </c>
      <c r="T19" s="1798">
        <v>1</v>
      </c>
      <c r="U19" s="1792" t="s">
        <v>1196</v>
      </c>
      <c r="V19" s="1793">
        <v>5.6759999999999998E-2</v>
      </c>
      <c r="W19" s="1792"/>
      <c r="X19" s="1793">
        <v>0.24689</v>
      </c>
      <c r="Y19" s="1810"/>
    </row>
    <row r="20" spans="1:27" ht="8.1" customHeight="1">
      <c r="B20" s="1789"/>
      <c r="C20" s="1790" t="s">
        <v>495</v>
      </c>
      <c r="D20" s="1798">
        <v>1</v>
      </c>
      <c r="E20" s="1792" t="s">
        <v>1196</v>
      </c>
      <c r="F20" s="1793">
        <v>0.19116</v>
      </c>
      <c r="G20" s="1792"/>
      <c r="H20" s="1793">
        <v>0.38893</v>
      </c>
      <c r="I20" s="1799"/>
      <c r="J20" s="1798">
        <v>1</v>
      </c>
      <c r="K20" s="1792" t="s">
        <v>1196</v>
      </c>
      <c r="L20" s="1793">
        <v>0.19472</v>
      </c>
      <c r="M20" s="1792"/>
      <c r="N20" s="1799">
        <v>0.38873999999999997</v>
      </c>
      <c r="O20" s="1798">
        <v>1</v>
      </c>
      <c r="P20" s="1792" t="s">
        <v>1196</v>
      </c>
      <c r="Q20" s="1793">
        <v>0.19392999999999999</v>
      </c>
      <c r="R20" s="1792"/>
      <c r="S20" s="1799">
        <v>0.38724999999999998</v>
      </c>
      <c r="T20" s="1798">
        <v>1</v>
      </c>
      <c r="U20" s="1792" t="s">
        <v>1196</v>
      </c>
      <c r="V20" s="1793">
        <v>0.19535</v>
      </c>
      <c r="W20" s="1792"/>
      <c r="X20" s="1793">
        <v>0.38490000000000002</v>
      </c>
      <c r="Y20" s="1801"/>
    </row>
    <row r="21" spans="1:27" ht="8.1" customHeight="1">
      <c r="B21" s="1789"/>
      <c r="C21" s="1790" t="s">
        <v>1207</v>
      </c>
      <c r="D21" s="1798">
        <v>1</v>
      </c>
      <c r="E21" s="1792" t="s">
        <v>1196</v>
      </c>
      <c r="F21" s="1793">
        <v>0.26976</v>
      </c>
      <c r="G21" s="1792"/>
      <c r="H21" s="1793">
        <v>0.32934999999999998</v>
      </c>
      <c r="I21" s="1799"/>
      <c r="J21" s="1798">
        <v>1</v>
      </c>
      <c r="K21" s="1792" t="s">
        <v>1196</v>
      </c>
      <c r="L21" s="1793">
        <v>0.27753</v>
      </c>
      <c r="M21" s="1792"/>
      <c r="N21" s="1799">
        <v>0.30281000000000002</v>
      </c>
      <c r="O21" s="1798">
        <v>1</v>
      </c>
      <c r="P21" s="1792" t="s">
        <v>1196</v>
      </c>
      <c r="Q21" s="1793">
        <v>0.24890000000000001</v>
      </c>
      <c r="R21" s="1792"/>
      <c r="S21" s="1799">
        <v>0.34455999999999998</v>
      </c>
      <c r="T21" s="1798">
        <v>1</v>
      </c>
      <c r="U21" s="1792" t="s">
        <v>1196</v>
      </c>
      <c r="V21" s="1793">
        <v>0.15881000000000001</v>
      </c>
      <c r="W21" s="1792"/>
      <c r="X21" s="1793">
        <v>0.15984999999999999</v>
      </c>
      <c r="Y21" s="1801"/>
    </row>
    <row r="22" spans="1:27" ht="7.5" customHeight="1">
      <c r="B22" s="1789"/>
      <c r="C22" s="1790" t="s">
        <v>1208</v>
      </c>
      <c r="D22" s="1798">
        <v>1</v>
      </c>
      <c r="E22" s="1792" t="s">
        <v>1196</v>
      </c>
      <c r="F22" s="1793">
        <v>0.35499000000000003</v>
      </c>
      <c r="G22" s="1792"/>
      <c r="H22" s="1793">
        <v>0.35021999999999998</v>
      </c>
      <c r="I22" s="1799"/>
      <c r="J22" s="1798">
        <v>1</v>
      </c>
      <c r="K22" s="1792" t="s">
        <v>1196</v>
      </c>
      <c r="L22" s="1793">
        <v>0.36530000000000001</v>
      </c>
      <c r="M22" s="1792"/>
      <c r="N22" s="1799">
        <v>0.33982000000000001</v>
      </c>
      <c r="O22" s="1798">
        <v>1</v>
      </c>
      <c r="P22" s="1792" t="s">
        <v>1196</v>
      </c>
      <c r="Q22" s="1793">
        <v>0.41427000000000003</v>
      </c>
      <c r="R22" s="1792"/>
      <c r="S22" s="1799">
        <v>0.43817</v>
      </c>
      <c r="T22" s="1798">
        <v>1</v>
      </c>
      <c r="U22" s="1792" t="s">
        <v>1196</v>
      </c>
      <c r="V22" s="1793">
        <v>0.45157000000000003</v>
      </c>
      <c r="W22" s="1792"/>
      <c r="X22" s="1793">
        <v>0.42931999999999998</v>
      </c>
      <c r="Y22" s="1801"/>
    </row>
    <row r="23" spans="1:27" ht="8.1" customHeight="1">
      <c r="B23" s="1789"/>
      <c r="C23" s="1790" t="s">
        <v>491</v>
      </c>
      <c r="D23" s="1798">
        <v>1</v>
      </c>
      <c r="E23" s="1792" t="s">
        <v>1196</v>
      </c>
      <c r="F23" s="1793">
        <v>0.161</v>
      </c>
      <c r="G23" s="1792"/>
      <c r="H23" s="1793">
        <v>0.19747000000000001</v>
      </c>
      <c r="I23" s="1799"/>
      <c r="J23" s="1798">
        <v>1</v>
      </c>
      <c r="K23" s="1792" t="s">
        <v>1196</v>
      </c>
      <c r="L23" s="1793">
        <v>0.17710999999999999</v>
      </c>
      <c r="M23" s="1792"/>
      <c r="N23" s="1799">
        <v>0.20286999999999999</v>
      </c>
      <c r="O23" s="1798">
        <v>1</v>
      </c>
      <c r="P23" s="1792" t="s">
        <v>1196</v>
      </c>
      <c r="Q23" s="1793">
        <v>0.26645000000000002</v>
      </c>
      <c r="R23" s="1792"/>
      <c r="S23" s="1799">
        <v>0.20138</v>
      </c>
      <c r="T23" s="1798">
        <v>1</v>
      </c>
      <c r="U23" s="1792" t="s">
        <v>1196</v>
      </c>
      <c r="V23" s="1793">
        <v>0.22259999999999999</v>
      </c>
      <c r="W23" s="1792"/>
      <c r="X23" s="1793">
        <v>0.18110999999999999</v>
      </c>
      <c r="Y23" s="1801"/>
    </row>
    <row r="24" spans="1:27" ht="8.1" customHeight="1">
      <c r="B24" s="1789"/>
      <c r="C24" s="1790" t="s">
        <v>497</v>
      </c>
      <c r="D24" s="1798">
        <v>1</v>
      </c>
      <c r="E24" s="1792" t="s">
        <v>1196</v>
      </c>
      <c r="F24" s="1793">
        <v>0.32388</v>
      </c>
      <c r="G24" s="1792"/>
      <c r="H24" s="1793">
        <v>0.38457000000000002</v>
      </c>
      <c r="I24" s="1799"/>
      <c r="J24" s="1798">
        <v>1</v>
      </c>
      <c r="K24" s="1792" t="s">
        <v>1196</v>
      </c>
      <c r="L24" s="1793">
        <v>0.30778</v>
      </c>
      <c r="M24" s="1792"/>
      <c r="N24" s="1799">
        <v>0.31581999999999999</v>
      </c>
      <c r="O24" s="1798">
        <v>1</v>
      </c>
      <c r="P24" s="1792" t="s">
        <v>1196</v>
      </c>
      <c r="Q24" s="1793">
        <v>0.22173999999999999</v>
      </c>
      <c r="R24" s="1792"/>
      <c r="S24" s="1799">
        <v>0.38690000000000002</v>
      </c>
      <c r="T24" s="1798">
        <v>1</v>
      </c>
      <c r="U24" s="1792" t="s">
        <v>1196</v>
      </c>
      <c r="V24" s="1800" t="s">
        <v>1197</v>
      </c>
      <c r="W24" s="1792"/>
      <c r="X24" s="1800" t="s">
        <v>1197</v>
      </c>
      <c r="Y24" s="1801"/>
    </row>
    <row r="25" spans="1:27" ht="8.1" customHeight="1">
      <c r="B25" s="1789"/>
      <c r="C25" s="1790" t="s">
        <v>1209</v>
      </c>
      <c r="D25" s="1798">
        <v>1</v>
      </c>
      <c r="E25" s="1792" t="s">
        <v>1196</v>
      </c>
      <c r="F25" s="1793">
        <v>0.47450999999999999</v>
      </c>
      <c r="G25" s="1792"/>
      <c r="H25" s="1793">
        <v>0.36495</v>
      </c>
      <c r="I25" s="1799"/>
      <c r="J25" s="1798">
        <v>1</v>
      </c>
      <c r="K25" s="1792" t="s">
        <v>1196</v>
      </c>
      <c r="L25" s="1793">
        <v>0.45943000000000001</v>
      </c>
      <c r="M25" s="1792"/>
      <c r="N25" s="1799">
        <v>0.37713000000000002</v>
      </c>
      <c r="O25" s="1798">
        <v>1</v>
      </c>
      <c r="P25" s="1792" t="s">
        <v>1196</v>
      </c>
      <c r="Q25" s="1793">
        <v>0.38068999999999997</v>
      </c>
      <c r="R25" s="1792"/>
      <c r="S25" s="1799">
        <v>0.39132</v>
      </c>
      <c r="T25" s="1798">
        <v>1</v>
      </c>
      <c r="U25" s="1792" t="s">
        <v>1196</v>
      </c>
      <c r="V25" s="1793">
        <v>0.32539000000000001</v>
      </c>
      <c r="W25" s="1792"/>
      <c r="X25" s="1793">
        <v>0.41234999999999999</v>
      </c>
      <c r="Y25" s="1801"/>
    </row>
    <row r="26" spans="1:27" ht="8.1" customHeight="1">
      <c r="B26" s="1789"/>
      <c r="C26" s="1790" t="s">
        <v>1210</v>
      </c>
      <c r="D26" s="1798">
        <v>1</v>
      </c>
      <c r="E26" s="1792" t="s">
        <v>1196</v>
      </c>
      <c r="F26" s="1793">
        <v>0.39663999999999999</v>
      </c>
      <c r="G26" s="1792"/>
      <c r="H26" s="1793">
        <v>6.9239999999999996E-2</v>
      </c>
      <c r="I26" s="1799"/>
      <c r="J26" s="1798">
        <v>1</v>
      </c>
      <c r="K26" s="1792" t="s">
        <v>1196</v>
      </c>
      <c r="L26" s="1793">
        <v>0.37202000000000002</v>
      </c>
      <c r="M26" s="1792"/>
      <c r="N26" s="1799">
        <v>5.5809999999999998E-2</v>
      </c>
      <c r="O26" s="1798">
        <v>1</v>
      </c>
      <c r="P26" s="1792" t="s">
        <v>1196</v>
      </c>
      <c r="Q26" s="1793">
        <v>0.35448000000000002</v>
      </c>
      <c r="R26" s="1792"/>
      <c r="S26" s="1799">
        <v>8.6290000000000006E-2</v>
      </c>
      <c r="T26" s="1798">
        <v>1</v>
      </c>
      <c r="U26" s="1792" t="s">
        <v>1196</v>
      </c>
      <c r="V26" s="1793">
        <v>0.38214999999999999</v>
      </c>
      <c r="W26" s="1792"/>
      <c r="X26" s="1793">
        <v>0.1</v>
      </c>
      <c r="Y26" s="1801"/>
    </row>
    <row r="27" spans="1:27" ht="3" customHeight="1">
      <c r="B27" s="1811"/>
      <c r="C27" s="1812"/>
      <c r="D27" s="1813"/>
      <c r="E27" s="1814"/>
      <c r="F27" s="1815"/>
      <c r="G27" s="1814"/>
      <c r="H27" s="1815"/>
      <c r="I27" s="1816"/>
      <c r="J27" s="1813"/>
      <c r="K27" s="1814"/>
      <c r="L27" s="1815"/>
      <c r="M27" s="1814"/>
      <c r="N27" s="1816"/>
      <c r="O27" s="1813"/>
      <c r="P27" s="1814"/>
      <c r="Q27" s="1815"/>
      <c r="R27" s="1814"/>
      <c r="S27" s="1816"/>
      <c r="T27" s="1813"/>
      <c r="U27" s="1814"/>
      <c r="V27" s="1815"/>
      <c r="W27" s="1814"/>
      <c r="X27" s="1815"/>
      <c r="Y27" s="1817"/>
    </row>
    <row r="28" spans="1:27" ht="3" customHeight="1">
      <c r="B28" s="1789"/>
      <c r="C28" s="1790"/>
      <c r="D28" s="1798"/>
      <c r="E28" s="1792"/>
      <c r="F28" s="1793"/>
      <c r="G28" s="1792"/>
      <c r="H28" s="1793"/>
      <c r="I28" s="1799"/>
      <c r="J28" s="1798"/>
      <c r="K28" s="1792"/>
      <c r="L28" s="1793"/>
      <c r="M28" s="1792"/>
      <c r="N28" s="1799"/>
      <c r="O28" s="1798"/>
      <c r="P28" s="1792"/>
      <c r="Q28" s="1793"/>
      <c r="R28" s="1792"/>
      <c r="S28" s="1799"/>
      <c r="T28" s="1798"/>
      <c r="U28" s="1792"/>
      <c r="V28" s="1793"/>
      <c r="W28" s="1792"/>
      <c r="X28" s="1793"/>
      <c r="Y28" s="1801"/>
    </row>
    <row r="29" spans="1:27" ht="8.1" customHeight="1">
      <c r="B29" s="1789"/>
      <c r="C29" s="1790" t="s">
        <v>1211</v>
      </c>
      <c r="D29" s="1798">
        <v>1</v>
      </c>
      <c r="E29" s="1792" t="s">
        <v>1196</v>
      </c>
      <c r="F29" s="1793">
        <v>0.3</v>
      </c>
      <c r="G29" s="1792"/>
      <c r="H29" s="1793">
        <v>0.2</v>
      </c>
      <c r="I29" s="1799"/>
      <c r="J29" s="1798">
        <v>1</v>
      </c>
      <c r="K29" s="1792" t="s">
        <v>1196</v>
      </c>
      <c r="L29" s="1793">
        <v>0.3</v>
      </c>
      <c r="M29" s="1792"/>
      <c r="N29" s="1793">
        <v>0.2</v>
      </c>
      <c r="O29" s="1818">
        <v>1</v>
      </c>
      <c r="P29" s="1792" t="s">
        <v>1196</v>
      </c>
      <c r="Q29" s="1793">
        <v>0.2</v>
      </c>
      <c r="R29" s="1792"/>
      <c r="S29" s="1793">
        <v>0.3</v>
      </c>
      <c r="T29" s="1818">
        <v>1</v>
      </c>
      <c r="U29" s="1792" t="s">
        <v>1196</v>
      </c>
      <c r="V29" s="1793">
        <v>0.2</v>
      </c>
      <c r="W29" s="1792"/>
      <c r="X29" s="1793">
        <v>0.2</v>
      </c>
      <c r="Y29" s="1801"/>
      <c r="AA29" s="241"/>
    </row>
    <row r="30" spans="1:27" ht="3" customHeight="1">
      <c r="B30" s="1819"/>
      <c r="C30" s="1820"/>
      <c r="D30" s="1821"/>
      <c r="E30" s="1822"/>
      <c r="F30" s="1823"/>
      <c r="G30" s="1822"/>
      <c r="H30" s="1824"/>
      <c r="I30" s="1825"/>
      <c r="J30" s="1821"/>
      <c r="K30" s="1822"/>
      <c r="L30" s="1823"/>
      <c r="M30" s="1822"/>
      <c r="N30" s="1825"/>
      <c r="O30" s="1826"/>
      <c r="P30" s="1822"/>
      <c r="Q30" s="1823"/>
      <c r="R30" s="1822"/>
      <c r="S30" s="1825"/>
      <c r="T30" s="1821"/>
      <c r="U30" s="1822"/>
      <c r="V30" s="1823"/>
      <c r="W30" s="1822"/>
      <c r="X30" s="1824"/>
      <c r="Y30" s="1827"/>
    </row>
    <row r="31" spans="1:27" ht="3" customHeight="1">
      <c r="B31" s="1597"/>
      <c r="C31" s="1597"/>
      <c r="D31" s="1597"/>
      <c r="E31" s="1597"/>
      <c r="F31" s="21"/>
      <c r="G31" s="21"/>
      <c r="H31" s="21"/>
      <c r="I31" s="21"/>
      <c r="J31" s="21"/>
      <c r="K31" s="21"/>
      <c r="L31" s="21"/>
      <c r="M31" s="21"/>
      <c r="N31" s="21"/>
      <c r="O31" s="21"/>
      <c r="P31" s="21"/>
      <c r="Q31" s="21"/>
      <c r="R31" s="21"/>
      <c r="S31" s="21"/>
      <c r="T31" s="21"/>
      <c r="U31" s="21"/>
      <c r="V31" s="21"/>
      <c r="W31" s="21"/>
      <c r="X31" s="21"/>
      <c r="Y31" s="1793"/>
    </row>
    <row r="32" spans="1:27" ht="12" customHeight="1">
      <c r="B32" s="1597"/>
      <c r="C32" s="1597"/>
      <c r="D32" s="1597"/>
      <c r="E32" s="1597"/>
      <c r="F32" s="21"/>
      <c r="G32" s="21"/>
      <c r="H32" s="21"/>
      <c r="I32" s="21"/>
      <c r="J32" s="21"/>
      <c r="K32" s="21"/>
      <c r="L32" s="21"/>
      <c r="M32" s="21"/>
      <c r="N32" s="21"/>
      <c r="O32" s="21"/>
      <c r="P32" s="21"/>
      <c r="Q32" s="21"/>
      <c r="R32" s="21"/>
      <c r="S32" s="21"/>
      <c r="T32" s="21"/>
      <c r="U32" s="21"/>
      <c r="V32" s="21"/>
      <c r="W32" s="21"/>
      <c r="X32" s="21"/>
      <c r="Y32" s="1598" t="s">
        <v>1212</v>
      </c>
    </row>
    <row r="33" spans="2:24" ht="8.1" customHeight="1">
      <c r="B33" s="1597"/>
      <c r="C33" s="1597"/>
      <c r="D33" s="1597"/>
      <c r="E33" s="1597"/>
      <c r="F33" s="21"/>
      <c r="G33" s="21"/>
      <c r="H33" s="21"/>
      <c r="I33" s="21"/>
      <c r="J33" s="21"/>
      <c r="K33" s="21"/>
      <c r="L33" s="21"/>
      <c r="M33" s="21"/>
      <c r="N33" s="21"/>
      <c r="O33" s="21"/>
      <c r="P33" s="21"/>
      <c r="Q33" s="21"/>
      <c r="R33" s="21"/>
      <c r="S33" s="21"/>
      <c r="T33" s="21"/>
      <c r="U33" s="21"/>
      <c r="V33" s="21"/>
      <c r="W33" s="21"/>
      <c r="X33" s="21"/>
    </row>
    <row r="34" spans="2:24" ht="16.5">
      <c r="C34" s="14" t="s">
        <v>87</v>
      </c>
    </row>
  </sheetData>
  <mergeCells count="5">
    <mergeCell ref="D5:Y5"/>
    <mergeCell ref="D6:I6"/>
    <mergeCell ref="J6:N6"/>
    <mergeCell ref="O6:S6"/>
    <mergeCell ref="T6:X6"/>
  </mergeCells>
  <hyperlinks>
    <hyperlink ref="C34" location="Inhaltsverzeichnis!A1" display="Zurück zum Inhaltsverzeichnis"/>
  </hyperlinks>
  <pageMargins left="0.98425196850393704" right="0.43307086614173229" top="0.39370078740157483" bottom="0.19685039370078741" header="0.19685039370078741" footer="0.19685039370078741"/>
  <pageSetup paperSize="9" orientation="portrait" r:id="rId1"/>
  <headerFooter alignWithMargins="0">
    <oddFooter>&amp;L&amp;D / &amp;T&amp;R&amp;F / &amp;A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00854A"/>
  </sheetPr>
  <dimension ref="A1:L19"/>
  <sheetViews>
    <sheetView zoomScaleNormal="100" workbookViewId="0">
      <selection activeCell="A19" sqref="A19"/>
    </sheetView>
  </sheetViews>
  <sheetFormatPr baseColWidth="10" defaultRowHeight="12.75"/>
  <cols>
    <col min="1" max="1" width="14.28515625" style="219" customWidth="1"/>
    <col min="2" max="2" width="11.5703125" style="219" customWidth="1"/>
    <col min="3" max="3" width="11.42578125" style="219"/>
    <col min="4" max="4" width="11.5703125" style="219" customWidth="1"/>
    <col min="5" max="7" width="12" style="219" customWidth="1"/>
    <col min="8" max="16384" width="11.42578125" style="219"/>
  </cols>
  <sheetData>
    <row r="1" spans="1:12" ht="15.75" customHeight="1">
      <c r="A1" s="217" t="s">
        <v>288</v>
      </c>
      <c r="B1" s="218"/>
      <c r="C1" s="218"/>
      <c r="D1" s="218"/>
      <c r="E1" s="218"/>
      <c r="F1" s="218"/>
      <c r="G1" s="218"/>
    </row>
    <row r="2" spans="1:12" ht="15.75" customHeight="1">
      <c r="A2" s="220" t="s">
        <v>289</v>
      </c>
      <c r="B2" s="221"/>
      <c r="C2" s="221"/>
      <c r="D2" s="221"/>
      <c r="E2" s="221"/>
      <c r="F2" s="221"/>
      <c r="G2" s="221"/>
    </row>
    <row r="3" spans="1:12" ht="14.1" customHeight="1">
      <c r="A3" s="222"/>
      <c r="B3" s="223" t="s">
        <v>290</v>
      </c>
      <c r="C3" s="223"/>
      <c r="D3" s="224"/>
      <c r="E3" s="223" t="s">
        <v>291</v>
      </c>
      <c r="F3" s="223"/>
      <c r="G3" s="225"/>
    </row>
    <row r="4" spans="1:12" ht="14.1" customHeight="1">
      <c r="A4" s="226"/>
      <c r="B4" s="227">
        <v>2023</v>
      </c>
      <c r="C4" s="227">
        <v>2024</v>
      </c>
      <c r="D4" s="228" t="s">
        <v>292</v>
      </c>
      <c r="E4" s="227">
        <v>2023</v>
      </c>
      <c r="F4" s="227">
        <v>2024</v>
      </c>
      <c r="G4" s="229" t="s">
        <v>292</v>
      </c>
    </row>
    <row r="5" spans="1:12" ht="14.1" customHeight="1">
      <c r="A5" s="230"/>
      <c r="B5" s="231" t="s">
        <v>255</v>
      </c>
      <c r="C5" s="232"/>
      <c r="D5" s="233" t="s">
        <v>293</v>
      </c>
      <c r="E5" s="231" t="s">
        <v>294</v>
      </c>
      <c r="F5" s="232"/>
      <c r="G5" s="234" t="s">
        <v>293</v>
      </c>
    </row>
    <row r="6" spans="1:12" ht="14.1" customHeight="1">
      <c r="A6" s="235" t="s">
        <v>295</v>
      </c>
      <c r="B6" s="236">
        <v>156.88</v>
      </c>
      <c r="C6" s="237">
        <v>150.68</v>
      </c>
      <c r="D6" s="238">
        <v>-3.95</v>
      </c>
      <c r="E6" s="239">
        <v>1307.82</v>
      </c>
      <c r="F6" s="236">
        <v>1206.6600000000001</v>
      </c>
      <c r="G6" s="240">
        <v>-7.74</v>
      </c>
      <c r="H6" s="241"/>
    </row>
    <row r="7" spans="1:12" ht="14.1" customHeight="1">
      <c r="A7" s="235" t="s">
        <v>296</v>
      </c>
      <c r="B7" s="236">
        <v>56.5</v>
      </c>
      <c r="C7" s="237">
        <v>61.02</v>
      </c>
      <c r="D7" s="238">
        <v>8</v>
      </c>
      <c r="E7" s="239">
        <v>2443.64</v>
      </c>
      <c r="F7" s="236">
        <v>2588.5300000000002</v>
      </c>
      <c r="G7" s="240">
        <v>5.93</v>
      </c>
      <c r="H7" s="241"/>
    </row>
    <row r="8" spans="1:12" ht="14.1" customHeight="1">
      <c r="A8" s="235" t="s">
        <v>297</v>
      </c>
      <c r="B8" s="236">
        <v>130.83000000000001</v>
      </c>
      <c r="C8" s="237">
        <v>148.08000000000001</v>
      </c>
      <c r="D8" s="238">
        <v>13.19</v>
      </c>
      <c r="E8" s="239">
        <v>3146.66</v>
      </c>
      <c r="F8" s="236">
        <v>3552.75</v>
      </c>
      <c r="G8" s="240">
        <v>12.91</v>
      </c>
      <c r="H8" s="241"/>
    </row>
    <row r="9" spans="1:12" ht="14.1" customHeight="1">
      <c r="A9" s="235" t="s">
        <v>298</v>
      </c>
      <c r="B9" s="236">
        <v>139.18</v>
      </c>
      <c r="C9" s="237">
        <v>118.56</v>
      </c>
      <c r="D9" s="238">
        <v>-14.82</v>
      </c>
      <c r="E9" s="239">
        <v>16158.58</v>
      </c>
      <c r="F9" s="236">
        <v>16478.41</v>
      </c>
      <c r="G9" s="240">
        <v>1.98</v>
      </c>
      <c r="H9" s="241"/>
    </row>
    <row r="10" spans="1:12" ht="14.1" customHeight="1">
      <c r="A10" s="242" t="s">
        <v>299</v>
      </c>
      <c r="B10" s="236">
        <v>244.01</v>
      </c>
      <c r="C10" s="237">
        <v>240.53</v>
      </c>
      <c r="D10" s="238">
        <v>-1.43</v>
      </c>
      <c r="E10" s="239">
        <v>68770.87</v>
      </c>
      <c r="F10" s="236">
        <v>68484.59</v>
      </c>
      <c r="G10" s="240">
        <v>-0.42</v>
      </c>
      <c r="H10" s="241"/>
    </row>
    <row r="11" spans="1:12" ht="14.1" customHeight="1">
      <c r="A11" s="242" t="s">
        <v>300</v>
      </c>
      <c r="B11" s="236">
        <v>373.76</v>
      </c>
      <c r="C11" s="237">
        <v>385.06</v>
      </c>
      <c r="D11" s="238">
        <v>3.02</v>
      </c>
      <c r="E11" s="239">
        <v>101064.48</v>
      </c>
      <c r="F11" s="236">
        <v>108026.67</v>
      </c>
      <c r="G11" s="240">
        <v>6.89</v>
      </c>
      <c r="H11" s="241"/>
    </row>
    <row r="12" spans="1:12" ht="14.1" customHeight="1">
      <c r="A12" s="242" t="s">
        <v>301</v>
      </c>
      <c r="B12" s="236">
        <v>61.15</v>
      </c>
      <c r="C12" s="237">
        <v>47.45</v>
      </c>
      <c r="D12" s="238">
        <v>-22.4</v>
      </c>
      <c r="E12" s="239">
        <v>1288.1600000000001</v>
      </c>
      <c r="F12" s="236">
        <v>997.11</v>
      </c>
      <c r="G12" s="240">
        <v>-22.59</v>
      </c>
      <c r="H12" s="241"/>
      <c r="I12" s="243"/>
      <c r="J12" s="243"/>
      <c r="K12" s="243"/>
      <c r="L12" s="243"/>
    </row>
    <row r="13" spans="1:12" ht="14.1" customHeight="1">
      <c r="A13" s="242" t="s">
        <v>302</v>
      </c>
      <c r="B13" s="236">
        <v>112.77</v>
      </c>
      <c r="C13" s="237">
        <v>90.07</v>
      </c>
      <c r="D13" s="238">
        <v>-20.13</v>
      </c>
      <c r="E13" s="239">
        <v>9553.24</v>
      </c>
      <c r="F13" s="236">
        <v>8692.48</v>
      </c>
      <c r="G13" s="240">
        <v>-9.01</v>
      </c>
      <c r="H13" s="241"/>
      <c r="I13" s="243"/>
      <c r="J13" s="243"/>
      <c r="K13" s="243"/>
      <c r="L13" s="243"/>
    </row>
    <row r="14" spans="1:12" s="250" customFormat="1" ht="14.1" customHeight="1">
      <c r="A14" s="244" t="s">
        <v>303</v>
      </c>
      <c r="B14" s="245">
        <v>1275.0899999999999</v>
      </c>
      <c r="C14" s="246">
        <v>1241.44</v>
      </c>
      <c r="D14" s="247">
        <v>-2.64</v>
      </c>
      <c r="E14" s="248">
        <v>203733.45</v>
      </c>
      <c r="F14" s="248">
        <v>210027.2</v>
      </c>
      <c r="G14" s="249">
        <v>3.09</v>
      </c>
    </row>
    <row r="15" spans="1:12" ht="14.1" customHeight="1">
      <c r="A15" s="251" t="s">
        <v>304</v>
      </c>
      <c r="B15" s="252"/>
      <c r="C15" s="252"/>
      <c r="D15" s="252"/>
      <c r="E15" s="252"/>
      <c r="F15" s="252"/>
      <c r="G15" s="252"/>
    </row>
    <row r="16" spans="1:12" ht="14.1" customHeight="1">
      <c r="A16" s="252" t="s">
        <v>305</v>
      </c>
      <c r="B16" s="252"/>
      <c r="C16" s="252"/>
      <c r="D16" s="252"/>
    </row>
    <row r="17" spans="1:4" ht="14.1" customHeight="1">
      <c r="A17" s="253" t="s">
        <v>306</v>
      </c>
      <c r="B17" s="254"/>
      <c r="C17" s="254"/>
      <c r="D17" s="254"/>
    </row>
    <row r="18" spans="1:4" ht="14.1" customHeight="1">
      <c r="A18" s="253" t="s">
        <v>205</v>
      </c>
      <c r="B18" s="254"/>
      <c r="C18" s="254"/>
      <c r="D18" s="254"/>
    </row>
    <row r="19" spans="1:4" ht="16.5">
      <c r="A19" s="14" t="s">
        <v>87</v>
      </c>
      <c r="B19" s="243"/>
      <c r="C19" s="243"/>
      <c r="D19" s="243"/>
    </row>
  </sheetData>
  <hyperlinks>
    <hyperlink ref="A19" location="Inhaltsverzeichnis!A1" display="Zurück zum Inhaltsverzeichnis"/>
  </hyperlinks>
  <pageMargins left="0.78740157480314965" right="0.78740157480314965" top="0.39370078740157483" bottom="0.19685039370078741" header="0.19685039370078741" footer="0.19685039370078741"/>
  <pageSetup paperSize="9" scale="98" orientation="portrait" r:id="rId1"/>
  <headerFooter alignWithMargins="0">
    <oddFooter>&amp;L&amp;D / &amp;T&amp;R&amp;A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00854A"/>
  </sheetPr>
  <dimension ref="A1:K115"/>
  <sheetViews>
    <sheetView showGridLines="0" zoomScaleNormal="100" workbookViewId="0"/>
  </sheetViews>
  <sheetFormatPr baseColWidth="10" defaultColWidth="11.42578125" defaultRowHeight="12.75"/>
  <cols>
    <col min="1" max="1" width="21.5703125" style="18" customWidth="1"/>
    <col min="2" max="10" width="7.85546875" style="18" customWidth="1"/>
    <col min="11" max="11" width="11.42578125" style="29"/>
    <col min="12" max="16384" width="11.42578125" style="18"/>
  </cols>
  <sheetData>
    <row r="1" spans="1:11" ht="30" customHeight="1">
      <c r="A1" s="255" t="s">
        <v>307</v>
      </c>
      <c r="B1" s="256"/>
      <c r="C1" s="256"/>
      <c r="D1" s="256"/>
      <c r="E1" s="256"/>
      <c r="F1" s="256"/>
      <c r="G1" s="256"/>
      <c r="H1" s="256"/>
      <c r="I1" s="256"/>
      <c r="J1" s="257"/>
    </row>
    <row r="2" spans="1:11" ht="20.100000000000001" customHeight="1">
      <c r="A2" s="258" t="s">
        <v>2416</v>
      </c>
      <c r="B2" s="259"/>
      <c r="C2" s="259"/>
      <c r="D2" s="259"/>
      <c r="E2" s="259"/>
      <c r="F2" s="259"/>
      <c r="G2" s="259"/>
      <c r="H2" s="259"/>
      <c r="I2" s="259"/>
      <c r="J2" s="260"/>
    </row>
    <row r="3" spans="1:11" ht="15.95" customHeight="1">
      <c r="A3" s="261"/>
      <c r="B3" s="262" t="s">
        <v>308</v>
      </c>
      <c r="C3" s="263"/>
      <c r="D3" s="264"/>
      <c r="E3" s="262" t="s">
        <v>309</v>
      </c>
      <c r="F3" s="263"/>
      <c r="G3" s="263"/>
      <c r="H3" s="262" t="s">
        <v>310</v>
      </c>
      <c r="I3" s="263"/>
      <c r="J3" s="265"/>
    </row>
    <row r="4" spans="1:11" ht="15.95" customHeight="1">
      <c r="A4" s="266"/>
      <c r="B4" s="267">
        <v>2022</v>
      </c>
      <c r="C4" s="268">
        <v>2023</v>
      </c>
      <c r="D4" s="268">
        <v>2024</v>
      </c>
      <c r="E4" s="267">
        <v>2022</v>
      </c>
      <c r="F4" s="268">
        <v>2023</v>
      </c>
      <c r="G4" s="268">
        <v>2024</v>
      </c>
      <c r="H4" s="268">
        <v>2022</v>
      </c>
      <c r="I4" s="267">
        <v>2023</v>
      </c>
      <c r="J4" s="269">
        <v>2024</v>
      </c>
      <c r="K4" s="270"/>
    </row>
    <row r="5" spans="1:11" ht="15.95" customHeight="1">
      <c r="A5" s="271" t="s">
        <v>311</v>
      </c>
      <c r="B5" s="272"/>
      <c r="C5" s="272"/>
      <c r="D5" s="272"/>
      <c r="E5" s="273"/>
      <c r="F5" s="272"/>
      <c r="G5" s="272"/>
      <c r="H5" s="273"/>
      <c r="I5" s="272"/>
      <c r="J5" s="274"/>
      <c r="K5" s="270"/>
    </row>
    <row r="6" spans="1:11" ht="14.1" customHeight="1">
      <c r="A6" s="275" t="s">
        <v>312</v>
      </c>
      <c r="B6" s="276">
        <v>5425</v>
      </c>
      <c r="C6" s="277">
        <v>5308.2</v>
      </c>
      <c r="D6" s="277">
        <v>6153.2</v>
      </c>
      <c r="E6" s="278">
        <v>709.05</v>
      </c>
      <c r="F6" s="279">
        <v>750.79</v>
      </c>
      <c r="G6" s="279">
        <v>694.12</v>
      </c>
      <c r="H6" s="280">
        <v>384660.7</v>
      </c>
      <c r="I6" s="281">
        <v>398532.8</v>
      </c>
      <c r="J6" s="282">
        <v>427106.1</v>
      </c>
      <c r="K6" s="283"/>
    </row>
    <row r="7" spans="1:11" ht="14.1" customHeight="1">
      <c r="A7" s="275" t="s">
        <v>313</v>
      </c>
      <c r="B7" s="276">
        <v>2040.5</v>
      </c>
      <c r="C7" s="277">
        <v>1917.5</v>
      </c>
      <c r="D7" s="277">
        <v>2018.1</v>
      </c>
      <c r="E7" s="278">
        <v>550.77</v>
      </c>
      <c r="F7" s="279">
        <v>618.48</v>
      </c>
      <c r="G7" s="279">
        <v>600.94000000000005</v>
      </c>
      <c r="H7" s="280">
        <v>112385.5</v>
      </c>
      <c r="I7" s="281">
        <v>118593.8</v>
      </c>
      <c r="J7" s="282">
        <v>121276.6</v>
      </c>
      <c r="K7" s="283"/>
    </row>
    <row r="8" spans="1:11" ht="14.1" customHeight="1">
      <c r="A8" s="275" t="s">
        <v>314</v>
      </c>
      <c r="B8" s="276">
        <v>2960.9</v>
      </c>
      <c r="C8" s="277">
        <v>2736.3</v>
      </c>
      <c r="D8" s="277">
        <v>2912</v>
      </c>
      <c r="E8" s="278">
        <v>295.36</v>
      </c>
      <c r="F8" s="279">
        <v>285.58</v>
      </c>
      <c r="G8" s="279">
        <v>291.14999999999998</v>
      </c>
      <c r="H8" s="280">
        <v>87452.2</v>
      </c>
      <c r="I8" s="281">
        <v>78142</v>
      </c>
      <c r="J8" s="282">
        <v>84781.7</v>
      </c>
      <c r="K8" s="283"/>
    </row>
    <row r="9" spans="1:11" ht="14.1" customHeight="1">
      <c r="A9" s="275" t="s">
        <v>315</v>
      </c>
      <c r="B9" s="276">
        <v>1847</v>
      </c>
      <c r="C9" s="277">
        <v>1396.8</v>
      </c>
      <c r="D9" s="277">
        <v>1572</v>
      </c>
      <c r="E9" s="278">
        <v>312.94</v>
      </c>
      <c r="F9" s="279">
        <v>330.69</v>
      </c>
      <c r="G9" s="279">
        <v>334.7</v>
      </c>
      <c r="H9" s="280">
        <v>57799.3</v>
      </c>
      <c r="I9" s="281">
        <v>46190.8</v>
      </c>
      <c r="J9" s="282">
        <v>52614.2</v>
      </c>
      <c r="K9" s="283"/>
    </row>
    <row r="10" spans="1:11" ht="14.1" customHeight="1">
      <c r="A10" s="275" t="s">
        <v>316</v>
      </c>
      <c r="B10" s="276">
        <v>3047.9</v>
      </c>
      <c r="C10" s="277">
        <v>3189.1</v>
      </c>
      <c r="D10" s="277">
        <v>3413.3</v>
      </c>
      <c r="E10" s="278">
        <v>143.97999999999999</v>
      </c>
      <c r="F10" s="279">
        <v>150.12</v>
      </c>
      <c r="G10" s="279">
        <v>141.83000000000001</v>
      </c>
      <c r="H10" s="280">
        <v>43883.7</v>
      </c>
      <c r="I10" s="281">
        <v>47874.2</v>
      </c>
      <c r="J10" s="282">
        <v>48411.8</v>
      </c>
      <c r="K10" s="283"/>
    </row>
    <row r="11" spans="1:11" ht="14.1" customHeight="1">
      <c r="A11" s="275" t="s">
        <v>317</v>
      </c>
      <c r="B11" s="276">
        <v>826.8</v>
      </c>
      <c r="C11" s="277">
        <v>879</v>
      </c>
      <c r="D11" s="277">
        <v>906.7</v>
      </c>
      <c r="E11" s="278">
        <v>434.43</v>
      </c>
      <c r="F11" s="279">
        <v>408.02</v>
      </c>
      <c r="G11" s="279">
        <v>431.01</v>
      </c>
      <c r="H11" s="280">
        <v>35918.800000000003</v>
      </c>
      <c r="I11" s="281">
        <v>35865.300000000003</v>
      </c>
      <c r="J11" s="282">
        <v>39079.9</v>
      </c>
      <c r="K11" s="283"/>
    </row>
    <row r="12" spans="1:11" ht="14.1" customHeight="1">
      <c r="A12" s="275" t="s">
        <v>318</v>
      </c>
      <c r="B12" s="276">
        <v>850.2</v>
      </c>
      <c r="C12" s="277">
        <v>848.9</v>
      </c>
      <c r="D12" s="277">
        <v>716.6</v>
      </c>
      <c r="E12" s="278">
        <v>378.91</v>
      </c>
      <c r="F12" s="279">
        <v>352.37</v>
      </c>
      <c r="G12" s="279">
        <v>357.75</v>
      </c>
      <c r="H12" s="280">
        <v>32215</v>
      </c>
      <c r="I12" s="281">
        <v>29912.799999999999</v>
      </c>
      <c r="J12" s="282">
        <v>25636.7</v>
      </c>
      <c r="K12" s="283"/>
    </row>
    <row r="13" spans="1:11" ht="14.1" customHeight="1">
      <c r="A13" s="275" t="s">
        <v>319</v>
      </c>
      <c r="B13" s="276">
        <v>865.8</v>
      </c>
      <c r="C13" s="277">
        <v>1047.5999999999999</v>
      </c>
      <c r="D13" s="277">
        <v>1197</v>
      </c>
      <c r="E13" s="278">
        <v>182.52</v>
      </c>
      <c r="F13" s="279">
        <v>195.78</v>
      </c>
      <c r="G13" s="279">
        <v>200.39</v>
      </c>
      <c r="H13" s="280">
        <v>15802.6</v>
      </c>
      <c r="I13" s="281">
        <v>20510.400000000001</v>
      </c>
      <c r="J13" s="282">
        <v>23987</v>
      </c>
      <c r="K13" s="283"/>
    </row>
    <row r="14" spans="1:11" ht="14.1" customHeight="1">
      <c r="A14" s="275" t="s">
        <v>320</v>
      </c>
      <c r="B14" s="284">
        <v>554.70000000000005</v>
      </c>
      <c r="C14" s="285">
        <v>559</v>
      </c>
      <c r="D14" s="285">
        <v>450.1</v>
      </c>
      <c r="E14" s="286">
        <v>208.71</v>
      </c>
      <c r="F14" s="287">
        <v>196.91</v>
      </c>
      <c r="G14" s="287">
        <v>203.06</v>
      </c>
      <c r="H14" s="288">
        <v>11577.1</v>
      </c>
      <c r="I14" s="289">
        <v>11007.4</v>
      </c>
      <c r="J14" s="290">
        <v>9139.9</v>
      </c>
      <c r="K14" s="283"/>
    </row>
    <row r="15" spans="1:11" ht="15.95" customHeight="1">
      <c r="A15" s="291" t="s">
        <v>321</v>
      </c>
      <c r="B15" s="292"/>
      <c r="C15" s="293"/>
      <c r="D15" s="277"/>
      <c r="E15" s="278"/>
      <c r="F15" s="279"/>
      <c r="G15" s="279"/>
      <c r="H15" s="280"/>
      <c r="I15" s="281"/>
      <c r="J15" s="282"/>
      <c r="K15" s="283"/>
    </row>
    <row r="16" spans="1:11" ht="14.1" customHeight="1">
      <c r="A16" s="275" t="s">
        <v>322</v>
      </c>
      <c r="B16" s="276">
        <v>3825.2</v>
      </c>
      <c r="C16" s="277">
        <v>3421.2</v>
      </c>
      <c r="D16" s="277">
        <v>3443</v>
      </c>
      <c r="E16" s="278">
        <v>362.96</v>
      </c>
      <c r="F16" s="279">
        <v>354.34</v>
      </c>
      <c r="G16" s="279">
        <v>371.1</v>
      </c>
      <c r="H16" s="280">
        <v>138837.79999999999</v>
      </c>
      <c r="I16" s="281">
        <v>121226.4</v>
      </c>
      <c r="J16" s="282">
        <v>127770.1</v>
      </c>
      <c r="K16" s="283"/>
    </row>
    <row r="17" spans="1:11" ht="14.1" customHeight="1">
      <c r="A17" s="294" t="s">
        <v>323</v>
      </c>
      <c r="B17" s="276">
        <v>2317.5</v>
      </c>
      <c r="C17" s="277">
        <v>2267</v>
      </c>
      <c r="D17" s="277">
        <v>2376.1</v>
      </c>
      <c r="E17" s="278">
        <v>376.04</v>
      </c>
      <c r="F17" s="279">
        <v>392.97</v>
      </c>
      <c r="G17" s="279">
        <v>377.09</v>
      </c>
      <c r="H17" s="280">
        <v>87146.2</v>
      </c>
      <c r="I17" s="281">
        <v>89087.2</v>
      </c>
      <c r="J17" s="282">
        <v>89601</v>
      </c>
      <c r="K17" s="283"/>
    </row>
    <row r="18" spans="1:11" ht="14.1" customHeight="1">
      <c r="A18" s="294" t="s">
        <v>324</v>
      </c>
      <c r="B18" s="276">
        <v>3263</v>
      </c>
      <c r="C18" s="277">
        <v>3094.4</v>
      </c>
      <c r="D18" s="277">
        <v>3462.9</v>
      </c>
      <c r="E18" s="278">
        <v>203.52</v>
      </c>
      <c r="F18" s="279">
        <v>175.27</v>
      </c>
      <c r="G18" s="279">
        <v>189.77</v>
      </c>
      <c r="H18" s="280">
        <v>66407.399999999994</v>
      </c>
      <c r="I18" s="281">
        <v>54236.5</v>
      </c>
      <c r="J18" s="282">
        <v>65716.5</v>
      </c>
      <c r="K18" s="283"/>
    </row>
    <row r="19" spans="1:11" ht="14.1" customHeight="1">
      <c r="A19" s="275" t="s">
        <v>325</v>
      </c>
      <c r="B19" s="295">
        <v>1916.8</v>
      </c>
      <c r="C19" s="277">
        <v>1773.7</v>
      </c>
      <c r="D19" s="277">
        <v>1829.6</v>
      </c>
      <c r="E19" s="278">
        <v>251.22</v>
      </c>
      <c r="F19" s="279">
        <v>263.69</v>
      </c>
      <c r="G19" s="279">
        <v>298.48</v>
      </c>
      <c r="H19" s="280">
        <v>48153.9</v>
      </c>
      <c r="I19" s="281">
        <v>46771.4</v>
      </c>
      <c r="J19" s="282">
        <v>54609</v>
      </c>
      <c r="K19" s="283"/>
    </row>
    <row r="20" spans="1:11" ht="14.1" customHeight="1">
      <c r="A20" s="275" t="s">
        <v>326</v>
      </c>
      <c r="B20" s="276">
        <v>1339.3</v>
      </c>
      <c r="C20" s="277">
        <v>1153.2</v>
      </c>
      <c r="D20" s="277">
        <v>997.7</v>
      </c>
      <c r="E20" s="278">
        <v>319.94</v>
      </c>
      <c r="F20" s="279">
        <v>312.79000000000002</v>
      </c>
      <c r="G20" s="279">
        <v>324.92</v>
      </c>
      <c r="H20" s="280">
        <v>42849.7</v>
      </c>
      <c r="I20" s="281">
        <v>36071.4</v>
      </c>
      <c r="J20" s="282">
        <v>32416.799999999999</v>
      </c>
      <c r="K20" s="283"/>
    </row>
    <row r="21" spans="1:11" ht="14.1" customHeight="1">
      <c r="A21" s="275" t="s">
        <v>327</v>
      </c>
      <c r="B21" s="276">
        <v>1060.8</v>
      </c>
      <c r="C21" s="277">
        <v>894.8</v>
      </c>
      <c r="D21" s="277">
        <v>1008.9</v>
      </c>
      <c r="E21" s="278">
        <v>263.35000000000002</v>
      </c>
      <c r="F21" s="279">
        <v>255.57</v>
      </c>
      <c r="G21" s="279">
        <v>273.77</v>
      </c>
      <c r="H21" s="280">
        <v>27936.3</v>
      </c>
      <c r="I21" s="281">
        <v>22868.1</v>
      </c>
      <c r="J21" s="282">
        <v>27620.400000000001</v>
      </c>
      <c r="K21" s="283"/>
    </row>
    <row r="22" spans="1:11" ht="14.1" customHeight="1">
      <c r="A22" s="275" t="s">
        <v>328</v>
      </c>
      <c r="B22" s="276">
        <v>1430.3</v>
      </c>
      <c r="C22" s="277">
        <v>1300.5</v>
      </c>
      <c r="D22" s="277">
        <v>1290.0999999999999</v>
      </c>
      <c r="E22" s="278">
        <v>179.34</v>
      </c>
      <c r="F22" s="279">
        <v>171.03</v>
      </c>
      <c r="G22" s="279">
        <v>146.94</v>
      </c>
      <c r="H22" s="280">
        <v>25650.7</v>
      </c>
      <c r="I22" s="281">
        <v>22242.799999999999</v>
      </c>
      <c r="J22" s="282">
        <v>18956.3</v>
      </c>
      <c r="K22" s="283"/>
    </row>
    <row r="23" spans="1:11" ht="14.1" customHeight="1">
      <c r="A23" s="275" t="s">
        <v>329</v>
      </c>
      <c r="B23" s="276">
        <v>860.2</v>
      </c>
      <c r="C23" s="277">
        <v>731.5</v>
      </c>
      <c r="D23" s="277">
        <v>706.7</v>
      </c>
      <c r="E23" s="278">
        <v>246.92</v>
      </c>
      <c r="F23" s="279">
        <v>239.52</v>
      </c>
      <c r="G23" s="279">
        <v>251.55</v>
      </c>
      <c r="H23" s="280">
        <v>21239.8</v>
      </c>
      <c r="I23" s="281">
        <v>17520.900000000001</v>
      </c>
      <c r="J23" s="282">
        <v>17776.8</v>
      </c>
      <c r="K23" s="283"/>
    </row>
    <row r="24" spans="1:11" ht="14.1" customHeight="1">
      <c r="A24" s="275" t="s">
        <v>330</v>
      </c>
      <c r="B24" s="276">
        <v>492.5</v>
      </c>
      <c r="C24" s="277">
        <v>386.1</v>
      </c>
      <c r="D24" s="277">
        <v>427.5</v>
      </c>
      <c r="E24" s="278">
        <v>393.69</v>
      </c>
      <c r="F24" s="279">
        <v>361.07</v>
      </c>
      <c r="G24" s="279">
        <v>406.84</v>
      </c>
      <c r="H24" s="280">
        <v>19389.3</v>
      </c>
      <c r="I24" s="281">
        <v>13940.8</v>
      </c>
      <c r="J24" s="282">
        <v>17392.2</v>
      </c>
      <c r="K24" s="283"/>
    </row>
    <row r="25" spans="1:11" ht="14.1" customHeight="1">
      <c r="A25" s="275" t="s">
        <v>331</v>
      </c>
      <c r="B25" s="276">
        <v>349.6</v>
      </c>
      <c r="C25" s="277">
        <v>385.2</v>
      </c>
      <c r="D25" s="277">
        <v>432.6</v>
      </c>
      <c r="E25" s="278">
        <v>412.64</v>
      </c>
      <c r="F25" s="279">
        <v>398.48</v>
      </c>
      <c r="G25" s="279">
        <v>368.51</v>
      </c>
      <c r="H25" s="280">
        <v>14425.9</v>
      </c>
      <c r="I25" s="281">
        <v>15349.4</v>
      </c>
      <c r="J25" s="282">
        <v>15941.7</v>
      </c>
      <c r="K25" s="283"/>
    </row>
    <row r="26" spans="1:11" ht="14.1" customHeight="1">
      <c r="A26" s="294" t="s">
        <v>332</v>
      </c>
      <c r="B26" s="276">
        <v>1461.7</v>
      </c>
      <c r="C26" s="277">
        <v>1133.0999999999999</v>
      </c>
      <c r="D26" s="277">
        <v>1495.2</v>
      </c>
      <c r="E26" s="278">
        <v>89.77</v>
      </c>
      <c r="F26" s="279">
        <v>103.3</v>
      </c>
      <c r="G26" s="279">
        <v>75</v>
      </c>
      <c r="H26" s="280">
        <v>13122.1</v>
      </c>
      <c r="I26" s="281">
        <v>11705.4</v>
      </c>
      <c r="J26" s="282">
        <v>11214.4</v>
      </c>
      <c r="K26" s="283"/>
    </row>
    <row r="27" spans="1:11" ht="14.1" customHeight="1">
      <c r="A27" s="294" t="s">
        <v>295</v>
      </c>
      <c r="B27" s="276">
        <v>2289.3000000000002</v>
      </c>
      <c r="C27" s="277">
        <v>1988</v>
      </c>
      <c r="D27" s="277">
        <v>1962.3</v>
      </c>
      <c r="E27" s="278">
        <v>49.9</v>
      </c>
      <c r="F27" s="279">
        <v>49.93</v>
      </c>
      <c r="G27" s="279">
        <v>54.78</v>
      </c>
      <c r="H27" s="280">
        <v>11423.1</v>
      </c>
      <c r="I27" s="281">
        <v>9926.6</v>
      </c>
      <c r="J27" s="282">
        <v>10749.7</v>
      </c>
      <c r="K27" s="283"/>
    </row>
    <row r="28" spans="1:11" ht="14.1" customHeight="1">
      <c r="A28" s="294" t="s">
        <v>333</v>
      </c>
      <c r="B28" s="276">
        <v>228.5</v>
      </c>
      <c r="C28" s="277">
        <v>213.3</v>
      </c>
      <c r="D28" s="277">
        <v>212.7</v>
      </c>
      <c r="E28" s="278">
        <v>245.71</v>
      </c>
      <c r="F28" s="279">
        <v>242.3</v>
      </c>
      <c r="G28" s="279">
        <v>233.85</v>
      </c>
      <c r="H28" s="280">
        <v>5614.5</v>
      </c>
      <c r="I28" s="281">
        <v>5168.2</v>
      </c>
      <c r="J28" s="282">
        <v>4974</v>
      </c>
      <c r="K28" s="283"/>
    </row>
    <row r="29" spans="1:11" ht="14.1" customHeight="1">
      <c r="A29" s="294" t="s">
        <v>334</v>
      </c>
      <c r="B29" s="276">
        <v>296.10000000000002</v>
      </c>
      <c r="C29" s="277">
        <v>382.7</v>
      </c>
      <c r="D29" s="277">
        <v>517.4</v>
      </c>
      <c r="E29" s="278" t="s">
        <v>229</v>
      </c>
      <c r="F29" s="279" t="s">
        <v>229</v>
      </c>
      <c r="G29" s="279" t="s">
        <v>229</v>
      </c>
      <c r="H29" s="280" t="s">
        <v>229</v>
      </c>
      <c r="I29" s="281" t="s">
        <v>229</v>
      </c>
      <c r="J29" s="282" t="s">
        <v>229</v>
      </c>
      <c r="K29" s="283"/>
    </row>
    <row r="30" spans="1:11" ht="14.1" customHeight="1">
      <c r="A30" s="294" t="s">
        <v>335</v>
      </c>
      <c r="B30" s="276">
        <v>25046.1</v>
      </c>
      <c r="C30" s="277">
        <v>23856.799999999999</v>
      </c>
      <c r="D30" s="277">
        <v>22827.3</v>
      </c>
      <c r="E30" s="278">
        <v>44.04</v>
      </c>
      <c r="F30" s="279">
        <v>46.9</v>
      </c>
      <c r="G30" s="279">
        <v>47.37</v>
      </c>
      <c r="H30" s="280">
        <v>110300.3</v>
      </c>
      <c r="I30" s="281">
        <v>111899.6</v>
      </c>
      <c r="J30" s="282">
        <v>108129.5</v>
      </c>
      <c r="K30" s="283"/>
    </row>
    <row r="31" spans="1:11" ht="14.1" customHeight="1">
      <c r="A31" s="294" t="s">
        <v>336</v>
      </c>
      <c r="B31" s="276">
        <v>21267.599999999999</v>
      </c>
      <c r="C31" s="277">
        <v>20371</v>
      </c>
      <c r="D31" s="277">
        <v>19763.599999999999</v>
      </c>
      <c r="E31" s="278">
        <v>51.86</v>
      </c>
      <c r="F31" s="279">
        <v>54.93</v>
      </c>
      <c r="G31" s="279">
        <v>54.71</v>
      </c>
      <c r="H31" s="280">
        <v>110300.3</v>
      </c>
      <c r="I31" s="281">
        <v>111899.6</v>
      </c>
      <c r="J31" s="282">
        <v>108129.5</v>
      </c>
      <c r="K31" s="283"/>
    </row>
    <row r="32" spans="1:11" ht="14.1" customHeight="1">
      <c r="A32" s="294" t="s">
        <v>337</v>
      </c>
      <c r="B32" s="276">
        <v>3778.6</v>
      </c>
      <c r="C32" s="277">
        <v>3485.8</v>
      </c>
      <c r="D32" s="277">
        <v>3063.8</v>
      </c>
      <c r="E32" s="278" t="s">
        <v>229</v>
      </c>
      <c r="F32" s="279" t="s">
        <v>229</v>
      </c>
      <c r="G32" s="279" t="s">
        <v>229</v>
      </c>
      <c r="H32" s="280" t="s">
        <v>229</v>
      </c>
      <c r="I32" s="281" t="s">
        <v>229</v>
      </c>
      <c r="J32" s="282" t="s">
        <v>229</v>
      </c>
      <c r="K32" s="283"/>
    </row>
    <row r="33" spans="1:11" ht="14.1" customHeight="1">
      <c r="A33" s="294" t="s">
        <v>297</v>
      </c>
      <c r="B33" s="284">
        <v>439.5</v>
      </c>
      <c r="C33" s="285">
        <v>511.6</v>
      </c>
      <c r="D33" s="285">
        <v>431.8</v>
      </c>
      <c r="E33" s="286">
        <v>126.45</v>
      </c>
      <c r="F33" s="287">
        <v>104.51</v>
      </c>
      <c r="G33" s="287">
        <v>96.25</v>
      </c>
      <c r="H33" s="288">
        <v>5557.4</v>
      </c>
      <c r="I33" s="289">
        <v>5346.9</v>
      </c>
      <c r="J33" s="290">
        <v>4156.1000000000004</v>
      </c>
      <c r="K33" s="283"/>
    </row>
    <row r="34" spans="1:11" ht="15.95" customHeight="1">
      <c r="A34" s="291" t="s">
        <v>338</v>
      </c>
      <c r="B34" s="292"/>
      <c r="C34" s="277"/>
      <c r="D34" s="277"/>
      <c r="E34" s="278"/>
      <c r="F34" s="279"/>
      <c r="G34" s="279"/>
      <c r="H34" s="280"/>
      <c r="I34" s="281"/>
      <c r="J34" s="282"/>
      <c r="K34" s="283"/>
    </row>
    <row r="35" spans="1:11" ht="14.1" customHeight="1">
      <c r="A35" s="275" t="s">
        <v>339</v>
      </c>
      <c r="B35" s="276">
        <v>13607.3</v>
      </c>
      <c r="C35" s="277">
        <v>13485</v>
      </c>
      <c r="D35" s="277">
        <v>13789</v>
      </c>
      <c r="E35" s="278">
        <v>573.58000000000004</v>
      </c>
      <c r="F35" s="279">
        <v>590.84</v>
      </c>
      <c r="G35" s="279">
        <v>616.85</v>
      </c>
      <c r="H35" s="280">
        <v>780489.4</v>
      </c>
      <c r="I35" s="281">
        <v>796746.8</v>
      </c>
      <c r="J35" s="282">
        <v>850578.4</v>
      </c>
      <c r="K35" s="283"/>
    </row>
    <row r="36" spans="1:11" ht="14.1" customHeight="1">
      <c r="A36" s="275" t="s">
        <v>340</v>
      </c>
      <c r="B36" s="276">
        <v>15068.1</v>
      </c>
      <c r="C36" s="277">
        <v>15084.4</v>
      </c>
      <c r="D36" s="277">
        <v>17708.599999999999</v>
      </c>
      <c r="E36" s="278">
        <v>383.71</v>
      </c>
      <c r="F36" s="279">
        <v>441.73</v>
      </c>
      <c r="G36" s="279">
        <v>420.35</v>
      </c>
      <c r="H36" s="280">
        <v>578180.5</v>
      </c>
      <c r="I36" s="281">
        <v>666319.80000000005</v>
      </c>
      <c r="J36" s="282">
        <v>744380.7</v>
      </c>
      <c r="K36" s="283"/>
    </row>
    <row r="37" spans="1:11" ht="14.1" customHeight="1">
      <c r="A37" s="275" t="s">
        <v>341</v>
      </c>
      <c r="B37" s="276">
        <v>2101.9</v>
      </c>
      <c r="C37" s="277">
        <v>2144</v>
      </c>
      <c r="D37" s="277">
        <v>2518.8000000000002</v>
      </c>
      <c r="E37" s="278">
        <v>447.58</v>
      </c>
      <c r="F37" s="279">
        <v>483.44</v>
      </c>
      <c r="G37" s="279">
        <v>456.56</v>
      </c>
      <c r="H37" s="280">
        <v>94076.5</v>
      </c>
      <c r="I37" s="281">
        <v>103650.3</v>
      </c>
      <c r="J37" s="282">
        <v>114998.39999999999</v>
      </c>
      <c r="K37" s="283"/>
    </row>
    <row r="38" spans="1:11" ht="14.1" customHeight="1">
      <c r="A38" s="275" t="s">
        <v>342</v>
      </c>
      <c r="B38" s="276">
        <v>1762.6</v>
      </c>
      <c r="C38" s="277">
        <v>2342.4</v>
      </c>
      <c r="D38" s="277">
        <v>2487.3000000000002</v>
      </c>
      <c r="E38" s="278">
        <v>341.65</v>
      </c>
      <c r="F38" s="279">
        <v>398.07</v>
      </c>
      <c r="G38" s="279">
        <v>418.36</v>
      </c>
      <c r="H38" s="280">
        <v>60219.1</v>
      </c>
      <c r="I38" s="281">
        <v>93244.5</v>
      </c>
      <c r="J38" s="282">
        <v>104057.60000000001</v>
      </c>
      <c r="K38" s="283"/>
    </row>
    <row r="39" spans="1:11" ht="14.1" customHeight="1">
      <c r="A39" s="275" t="s">
        <v>343</v>
      </c>
      <c r="B39" s="276">
        <v>1580.9</v>
      </c>
      <c r="C39" s="277">
        <v>1728.2</v>
      </c>
      <c r="D39" s="277">
        <v>1664.3</v>
      </c>
      <c r="E39" s="278">
        <v>455.02</v>
      </c>
      <c r="F39" s="279">
        <v>495.24</v>
      </c>
      <c r="G39" s="279">
        <v>467.09</v>
      </c>
      <c r="H39" s="280">
        <v>71933.600000000006</v>
      </c>
      <c r="I39" s="281">
        <v>85586.9</v>
      </c>
      <c r="J39" s="282">
        <v>77738.3</v>
      </c>
      <c r="K39" s="283"/>
    </row>
    <row r="40" spans="1:11" ht="14.1" customHeight="1">
      <c r="A40" s="275" t="s">
        <v>301</v>
      </c>
      <c r="B40" s="276">
        <v>2831.3</v>
      </c>
      <c r="C40" s="277">
        <v>2954.1</v>
      </c>
      <c r="D40" s="277">
        <v>3015.9</v>
      </c>
      <c r="E40" s="278">
        <v>266.43</v>
      </c>
      <c r="F40" s="279">
        <v>246.3</v>
      </c>
      <c r="G40" s="279">
        <v>245.95</v>
      </c>
      <c r="H40" s="280">
        <v>75435.600000000006</v>
      </c>
      <c r="I40" s="281">
        <v>72759.899999999994</v>
      </c>
      <c r="J40" s="282">
        <v>74176.3</v>
      </c>
      <c r="K40" s="283"/>
    </row>
    <row r="41" spans="1:11" ht="14.1" customHeight="1">
      <c r="A41" s="275" t="s">
        <v>344</v>
      </c>
      <c r="B41" s="284">
        <v>534.4</v>
      </c>
      <c r="C41" s="285">
        <v>449.4</v>
      </c>
      <c r="D41" s="285">
        <v>551</v>
      </c>
      <c r="E41" s="286">
        <v>378.61</v>
      </c>
      <c r="F41" s="287">
        <v>504.83</v>
      </c>
      <c r="G41" s="287">
        <v>459.56</v>
      </c>
      <c r="H41" s="288">
        <v>20232.7</v>
      </c>
      <c r="I41" s="289">
        <v>22686.9</v>
      </c>
      <c r="J41" s="290">
        <v>25321.5</v>
      </c>
      <c r="K41" s="283"/>
    </row>
    <row r="42" spans="1:11" ht="15.95" customHeight="1">
      <c r="A42" s="291" t="s">
        <v>345</v>
      </c>
      <c r="B42" s="292"/>
      <c r="C42" s="277"/>
      <c r="D42" s="277"/>
      <c r="E42" s="278"/>
      <c r="F42" s="279"/>
      <c r="G42" s="279"/>
      <c r="H42" s="280"/>
      <c r="I42" s="281"/>
      <c r="J42" s="282"/>
      <c r="K42" s="283"/>
    </row>
    <row r="43" spans="1:11" ht="14.1" customHeight="1">
      <c r="A43" s="275" t="s">
        <v>346</v>
      </c>
      <c r="B43" s="276">
        <v>4820.2</v>
      </c>
      <c r="C43" s="277">
        <v>5296.8</v>
      </c>
      <c r="D43" s="277">
        <v>5258</v>
      </c>
      <c r="E43" s="278">
        <v>192.24</v>
      </c>
      <c r="F43" s="279">
        <v>192.06</v>
      </c>
      <c r="G43" s="279">
        <v>217.35</v>
      </c>
      <c r="H43" s="280">
        <v>92663.2</v>
      </c>
      <c r="I43" s="281">
        <v>101732.7</v>
      </c>
      <c r="J43" s="282">
        <v>114283.6</v>
      </c>
      <c r="K43" s="283"/>
    </row>
    <row r="44" spans="1:11" ht="14.1" customHeight="1">
      <c r="A44" s="275" t="s">
        <v>347</v>
      </c>
      <c r="B44" s="276">
        <v>1172.7</v>
      </c>
      <c r="C44" s="277">
        <v>1210.4000000000001</v>
      </c>
      <c r="D44" s="277">
        <v>1172.9000000000001</v>
      </c>
      <c r="E44" s="278">
        <v>354.15</v>
      </c>
      <c r="F44" s="279">
        <v>396.15</v>
      </c>
      <c r="G44" s="279">
        <v>402.76</v>
      </c>
      <c r="H44" s="280">
        <v>41531.599999999999</v>
      </c>
      <c r="I44" s="281">
        <v>47950.5</v>
      </c>
      <c r="J44" s="282">
        <v>47239.8</v>
      </c>
      <c r="K44" s="283"/>
    </row>
    <row r="45" spans="1:11" ht="14.1" customHeight="1">
      <c r="A45" s="275" t="s">
        <v>348</v>
      </c>
      <c r="B45" s="276">
        <v>2171.6999999999998</v>
      </c>
      <c r="C45" s="277">
        <v>2095</v>
      </c>
      <c r="D45" s="277">
        <v>2081</v>
      </c>
      <c r="E45" s="278">
        <v>94.12</v>
      </c>
      <c r="F45" s="279">
        <v>102.65</v>
      </c>
      <c r="G45" s="279">
        <v>110.07</v>
      </c>
      <c r="H45" s="280">
        <v>20439.099999999999</v>
      </c>
      <c r="I45" s="281">
        <v>21505.9</v>
      </c>
      <c r="J45" s="282">
        <v>22906.3</v>
      </c>
      <c r="K45" s="283"/>
    </row>
    <row r="46" spans="1:11" ht="14.1" customHeight="1">
      <c r="A46" s="275" t="s">
        <v>349</v>
      </c>
      <c r="B46" s="276">
        <v>1854.4</v>
      </c>
      <c r="C46" s="277">
        <v>2056.8000000000002</v>
      </c>
      <c r="D46" s="277">
        <v>1986.5</v>
      </c>
      <c r="E46" s="278">
        <v>942</v>
      </c>
      <c r="F46" s="279">
        <v>964.43</v>
      </c>
      <c r="G46" s="279">
        <v>1089.3800000000001</v>
      </c>
      <c r="H46" s="280">
        <v>174684.4</v>
      </c>
      <c r="I46" s="281">
        <v>198364.7</v>
      </c>
      <c r="J46" s="282">
        <v>216405.6</v>
      </c>
      <c r="K46" s="283"/>
    </row>
    <row r="47" spans="1:11" ht="14.1" customHeight="1">
      <c r="A47" s="275" t="s">
        <v>350</v>
      </c>
      <c r="B47" s="276">
        <v>1680.9</v>
      </c>
      <c r="C47" s="277">
        <v>1880.2</v>
      </c>
      <c r="D47" s="277">
        <v>1882.4</v>
      </c>
      <c r="E47" s="278">
        <v>1002.53</v>
      </c>
      <c r="F47" s="279">
        <v>1030.3</v>
      </c>
      <c r="G47" s="279">
        <v>1135.18</v>
      </c>
      <c r="H47" s="280">
        <v>168514.8</v>
      </c>
      <c r="I47" s="281">
        <v>193716.5</v>
      </c>
      <c r="J47" s="282">
        <v>213686.9</v>
      </c>
      <c r="K47" s="283"/>
    </row>
    <row r="48" spans="1:11" ht="14.1" customHeight="1">
      <c r="A48" s="275" t="s">
        <v>299</v>
      </c>
      <c r="B48" s="284">
        <v>173.5</v>
      </c>
      <c r="C48" s="285">
        <v>176.6</v>
      </c>
      <c r="D48" s="285">
        <v>104.1</v>
      </c>
      <c r="E48" s="286">
        <v>355.6</v>
      </c>
      <c r="F48" s="287">
        <v>263.2</v>
      </c>
      <c r="G48" s="287">
        <v>261.16000000000003</v>
      </c>
      <c r="H48" s="288">
        <v>6169.6</v>
      </c>
      <c r="I48" s="289">
        <v>4648.2</v>
      </c>
      <c r="J48" s="290">
        <v>2718.7</v>
      </c>
      <c r="K48" s="283"/>
    </row>
    <row r="49" spans="1:11" ht="15.95" customHeight="1">
      <c r="A49" s="291" t="s">
        <v>351</v>
      </c>
      <c r="B49" s="292"/>
      <c r="C49" s="277"/>
      <c r="D49" s="277"/>
      <c r="E49" s="278"/>
      <c r="F49" s="279"/>
      <c r="G49" s="279"/>
      <c r="H49" s="280"/>
      <c r="I49" s="281"/>
      <c r="J49" s="282"/>
      <c r="K49" s="283"/>
    </row>
    <row r="50" spans="1:11" ht="14.1" customHeight="1">
      <c r="A50" s="275" t="s">
        <v>352</v>
      </c>
      <c r="B50" s="276">
        <v>5028.8</v>
      </c>
      <c r="C50" s="277">
        <v>3823</v>
      </c>
      <c r="D50" s="277">
        <v>3627.5</v>
      </c>
      <c r="E50" s="278">
        <v>55.91</v>
      </c>
      <c r="F50" s="279">
        <v>53.14</v>
      </c>
      <c r="G50" s="279">
        <v>54.02</v>
      </c>
      <c r="H50" s="280">
        <v>28115</v>
      </c>
      <c r="I50" s="281">
        <v>20314.3</v>
      </c>
      <c r="J50" s="282">
        <v>19594.2</v>
      </c>
      <c r="K50" s="283"/>
    </row>
    <row r="51" spans="1:11" ht="14.1" customHeight="1">
      <c r="A51" s="275" t="s">
        <v>353</v>
      </c>
      <c r="B51" s="276">
        <v>4397.1000000000004</v>
      </c>
      <c r="C51" s="277">
        <v>3352.3</v>
      </c>
      <c r="D51" s="277">
        <v>3165.3</v>
      </c>
      <c r="E51" s="278">
        <v>54.92</v>
      </c>
      <c r="F51" s="279">
        <v>52.17</v>
      </c>
      <c r="G51" s="279">
        <v>52.24</v>
      </c>
      <c r="H51" s="280">
        <v>24147.7</v>
      </c>
      <c r="I51" s="281">
        <v>17488.8</v>
      </c>
      <c r="J51" s="282">
        <v>16535.8</v>
      </c>
      <c r="K51" s="283"/>
    </row>
    <row r="52" spans="1:11" ht="14.1" customHeight="1">
      <c r="A52" s="275" t="s">
        <v>354</v>
      </c>
      <c r="B52" s="276">
        <v>631.70000000000005</v>
      </c>
      <c r="C52" s="277">
        <v>470.7</v>
      </c>
      <c r="D52" s="277">
        <v>462.1</v>
      </c>
      <c r="E52" s="278">
        <v>62.8</v>
      </c>
      <c r="F52" s="279">
        <v>60.03</v>
      </c>
      <c r="G52" s="279">
        <v>66.180000000000007</v>
      </c>
      <c r="H52" s="280">
        <v>3967.3</v>
      </c>
      <c r="I52" s="281">
        <v>2825.5</v>
      </c>
      <c r="J52" s="282">
        <v>3058.4</v>
      </c>
      <c r="K52" s="283"/>
    </row>
    <row r="53" spans="1:11" ht="14.1" customHeight="1">
      <c r="A53" s="275" t="s">
        <v>355</v>
      </c>
      <c r="B53" s="276">
        <v>343.8</v>
      </c>
      <c r="C53" s="277">
        <v>204.4</v>
      </c>
      <c r="D53" s="277">
        <v>237.9</v>
      </c>
      <c r="E53" s="278">
        <v>61.1</v>
      </c>
      <c r="F53" s="279">
        <v>56.16</v>
      </c>
      <c r="G53" s="279">
        <v>66.05</v>
      </c>
      <c r="H53" s="280">
        <v>2100.6999999999998</v>
      </c>
      <c r="I53" s="281">
        <v>1147.9000000000001</v>
      </c>
      <c r="J53" s="282">
        <v>1571.3</v>
      </c>
      <c r="K53" s="283"/>
    </row>
    <row r="54" spans="1:11" ht="14.1" customHeight="1">
      <c r="A54" s="275" t="s">
        <v>356</v>
      </c>
      <c r="B54" s="276">
        <v>4524.6000000000004</v>
      </c>
      <c r="C54" s="277">
        <v>4452.7</v>
      </c>
      <c r="D54" s="277">
        <v>4047.9</v>
      </c>
      <c r="E54" s="278">
        <v>96.98</v>
      </c>
      <c r="F54" s="279">
        <v>105.85</v>
      </c>
      <c r="G54" s="279">
        <v>116.68</v>
      </c>
      <c r="H54" s="280">
        <v>43877.9</v>
      </c>
      <c r="I54" s="281">
        <v>47131.3</v>
      </c>
      <c r="J54" s="282">
        <v>47232.1</v>
      </c>
      <c r="K54" s="283"/>
    </row>
    <row r="55" spans="1:11" ht="14.1" customHeight="1">
      <c r="A55" s="275" t="s">
        <v>357</v>
      </c>
      <c r="B55" s="276">
        <v>4397.8999999999996</v>
      </c>
      <c r="C55" s="277">
        <v>4367.3999999999996</v>
      </c>
      <c r="D55" s="296" t="s">
        <v>228</v>
      </c>
      <c r="E55" s="278">
        <v>96.39</v>
      </c>
      <c r="F55" s="279">
        <v>104.7</v>
      </c>
      <c r="G55" s="297" t="s">
        <v>228</v>
      </c>
      <c r="H55" s="280">
        <v>42390</v>
      </c>
      <c r="I55" s="281">
        <v>45728.3</v>
      </c>
      <c r="J55" s="298" t="s">
        <v>228</v>
      </c>
      <c r="K55" s="283"/>
    </row>
    <row r="56" spans="1:11" ht="14.1" customHeight="1">
      <c r="A56" s="275" t="s">
        <v>358</v>
      </c>
      <c r="B56" s="284">
        <v>126.7</v>
      </c>
      <c r="C56" s="285">
        <v>85.3</v>
      </c>
      <c r="D56" s="299" t="s">
        <v>228</v>
      </c>
      <c r="E56" s="286">
        <v>117.43</v>
      </c>
      <c r="F56" s="287">
        <v>164.48</v>
      </c>
      <c r="G56" s="300" t="s">
        <v>228</v>
      </c>
      <c r="H56" s="288">
        <v>1487.9</v>
      </c>
      <c r="I56" s="289">
        <v>1403</v>
      </c>
      <c r="J56" s="301" t="s">
        <v>228</v>
      </c>
      <c r="K56" s="283"/>
    </row>
    <row r="57" spans="1:11" s="250" customFormat="1" ht="14.1" customHeight="1">
      <c r="A57" s="291" t="s">
        <v>359</v>
      </c>
      <c r="B57" s="284">
        <v>2746.5</v>
      </c>
      <c r="C57" s="285">
        <v>2834.7</v>
      </c>
      <c r="D57" s="285">
        <v>2647.5</v>
      </c>
      <c r="E57" s="286" t="s">
        <v>228</v>
      </c>
      <c r="F57" s="287" t="s">
        <v>228</v>
      </c>
      <c r="G57" s="287" t="s">
        <v>228</v>
      </c>
      <c r="H57" s="288">
        <v>69595.3</v>
      </c>
      <c r="I57" s="289">
        <v>83092.800000000003</v>
      </c>
      <c r="J57" s="290">
        <v>68160.5</v>
      </c>
      <c r="K57" s="302"/>
    </row>
    <row r="58" spans="1:11" ht="14.1" customHeight="1">
      <c r="A58" s="303" t="s">
        <v>360</v>
      </c>
      <c r="B58" s="304">
        <v>125184.4</v>
      </c>
      <c r="C58" s="305">
        <v>121537</v>
      </c>
      <c r="D58" s="305">
        <v>125554.8</v>
      </c>
      <c r="E58" s="306" t="s">
        <v>228</v>
      </c>
      <c r="F58" s="307" t="s">
        <v>228</v>
      </c>
      <c r="G58" s="307" t="s">
        <v>228</v>
      </c>
      <c r="H58" s="308">
        <v>3573323.6</v>
      </c>
      <c r="I58" s="309">
        <v>3732226.3</v>
      </c>
      <c r="J58" s="310">
        <v>3967702.7</v>
      </c>
      <c r="K58" s="283"/>
    </row>
    <row r="59" spans="1:11" ht="14.1" customHeight="1">
      <c r="A59" s="311" t="s">
        <v>361</v>
      </c>
      <c r="B59" s="252"/>
      <c r="C59" s="252"/>
      <c r="D59" s="252"/>
      <c r="E59" s="252"/>
      <c r="F59" s="252"/>
      <c r="G59" s="252"/>
      <c r="H59" s="252"/>
      <c r="I59" s="252"/>
      <c r="J59" s="312"/>
    </row>
    <row r="60" spans="1:11" ht="14.1" customHeight="1">
      <c r="A60" s="252" t="s">
        <v>362</v>
      </c>
      <c r="B60" s="252"/>
      <c r="C60" s="252"/>
      <c r="D60" s="252"/>
      <c r="E60" s="252"/>
      <c r="F60" s="252"/>
      <c r="G60" s="252"/>
      <c r="H60" s="252"/>
      <c r="I60" s="252"/>
      <c r="J60" s="253"/>
    </row>
    <row r="61" spans="1:11" ht="14.1" customHeight="1">
      <c r="A61" s="253" t="s">
        <v>363</v>
      </c>
      <c r="B61" s="252"/>
      <c r="C61" s="252"/>
      <c r="D61" s="252"/>
      <c r="E61" s="252"/>
      <c r="F61" s="252"/>
      <c r="G61" s="252"/>
      <c r="H61" s="252"/>
      <c r="I61" s="252"/>
      <c r="J61" s="313"/>
    </row>
    <row r="62" spans="1:11" ht="14.1" customHeight="1">
      <c r="A62" s="314" t="s">
        <v>364</v>
      </c>
      <c r="B62" s="253"/>
      <c r="C62" s="253"/>
      <c r="D62" s="253"/>
      <c r="E62" s="253"/>
      <c r="F62" s="253"/>
      <c r="G62" s="253"/>
      <c r="H62" s="253"/>
      <c r="I62" s="253"/>
      <c r="J62" s="253"/>
    </row>
    <row r="63" spans="1:11" ht="14.1" customHeight="1">
      <c r="A63" s="253" t="s">
        <v>365</v>
      </c>
      <c r="B63" s="315"/>
      <c r="C63" s="315"/>
      <c r="D63" s="315"/>
      <c r="E63" s="315"/>
      <c r="F63" s="315"/>
      <c r="G63" s="315"/>
      <c r="H63" s="315"/>
      <c r="I63" s="315"/>
      <c r="J63" s="315"/>
    </row>
    <row r="64" spans="1:11" ht="14.1" customHeight="1">
      <c r="A64" s="253" t="s">
        <v>366</v>
      </c>
      <c r="B64" s="315"/>
      <c r="C64" s="315"/>
      <c r="D64" s="315"/>
      <c r="E64" s="315"/>
      <c r="F64" s="315"/>
      <c r="G64" s="315"/>
      <c r="H64" s="315"/>
      <c r="I64" s="315"/>
      <c r="J64" s="315"/>
    </row>
    <row r="65" spans="1:10" ht="14.1" customHeight="1">
      <c r="A65" s="253" t="s">
        <v>367</v>
      </c>
      <c r="B65" s="316"/>
      <c r="C65" s="316"/>
      <c r="D65" s="316"/>
      <c r="E65" s="317"/>
      <c r="F65" s="253"/>
      <c r="G65" s="253"/>
      <c r="H65" s="253"/>
      <c r="I65" s="253"/>
      <c r="J65" s="253"/>
    </row>
    <row r="66" spans="1:10" ht="14.1" customHeight="1">
      <c r="A66" s="253" t="s">
        <v>368</v>
      </c>
      <c r="B66" s="316"/>
      <c r="C66" s="316"/>
      <c r="D66" s="316"/>
      <c r="E66" s="317"/>
      <c r="F66" s="253"/>
      <c r="G66" s="253"/>
      <c r="H66" s="253"/>
      <c r="I66" s="253"/>
      <c r="J66" s="253"/>
    </row>
    <row r="67" spans="1:10" ht="14.1" customHeight="1">
      <c r="A67" s="253" t="s">
        <v>205</v>
      </c>
      <c r="B67" s="316"/>
      <c r="C67" s="316"/>
      <c r="D67" s="316"/>
      <c r="E67" s="317"/>
      <c r="F67" s="253"/>
      <c r="G67" s="253"/>
      <c r="H67" s="253"/>
      <c r="I67" s="253"/>
      <c r="J67" s="253"/>
    </row>
    <row r="68" spans="1:10" ht="14.1" customHeight="1">
      <c r="A68" s="14" t="s">
        <v>87</v>
      </c>
      <c r="B68" s="316"/>
      <c r="C68" s="316"/>
      <c r="D68" s="316"/>
      <c r="E68" s="317"/>
      <c r="F68" s="253"/>
      <c r="G68" s="253"/>
      <c r="H68" s="253"/>
      <c r="I68" s="253"/>
      <c r="J68" s="253"/>
    </row>
    <row r="69" spans="1:10">
      <c r="B69" s="283"/>
      <c r="C69" s="283"/>
      <c r="D69" s="283"/>
      <c r="E69" s="318"/>
    </row>
    <row r="70" spans="1:10">
      <c r="B70" s="283"/>
      <c r="C70" s="283"/>
      <c r="D70" s="283"/>
      <c r="E70" s="318"/>
      <c r="I70" s="319"/>
    </row>
    <row r="71" spans="1:10">
      <c r="B71" s="283"/>
      <c r="C71" s="283"/>
      <c r="D71" s="283"/>
      <c r="E71" s="318"/>
    </row>
    <row r="72" spans="1:10">
      <c r="B72" s="283"/>
      <c r="C72" s="283"/>
      <c r="D72" s="283"/>
      <c r="E72" s="318"/>
    </row>
    <row r="73" spans="1:10">
      <c r="B73" s="283"/>
      <c r="C73" s="283"/>
      <c r="D73" s="283"/>
      <c r="E73" s="318"/>
    </row>
    <row r="74" spans="1:10">
      <c r="B74" s="283"/>
      <c r="C74" s="283"/>
      <c r="D74" s="283"/>
      <c r="E74" s="318"/>
    </row>
    <row r="75" spans="1:10">
      <c r="B75" s="283"/>
      <c r="C75" s="283"/>
      <c r="D75" s="283"/>
      <c r="E75" s="318"/>
    </row>
    <row r="76" spans="1:10">
      <c r="B76" s="283"/>
      <c r="C76" s="283"/>
      <c r="D76" s="283"/>
      <c r="E76" s="318"/>
    </row>
    <row r="77" spans="1:10">
      <c r="B77" s="283"/>
      <c r="C77" s="283"/>
      <c r="D77" s="283"/>
      <c r="E77" s="318"/>
    </row>
    <row r="78" spans="1:10">
      <c r="B78" s="283"/>
      <c r="C78" s="283"/>
      <c r="D78" s="283"/>
      <c r="E78" s="318"/>
    </row>
    <row r="79" spans="1:10">
      <c r="B79" s="283"/>
      <c r="C79" s="283"/>
      <c r="D79" s="283"/>
      <c r="E79" s="318"/>
    </row>
    <row r="80" spans="1:10">
      <c r="B80" s="283"/>
      <c r="C80" s="283"/>
      <c r="D80" s="283"/>
      <c r="E80" s="318"/>
    </row>
    <row r="81" spans="2:5">
      <c r="B81" s="283"/>
      <c r="C81" s="283"/>
      <c r="D81" s="283"/>
      <c r="E81" s="318"/>
    </row>
    <row r="82" spans="2:5">
      <c r="B82" s="283"/>
      <c r="C82" s="283"/>
      <c r="D82" s="283"/>
      <c r="E82" s="318"/>
    </row>
    <row r="83" spans="2:5">
      <c r="B83" s="283"/>
      <c r="C83" s="283"/>
      <c r="D83" s="283"/>
      <c r="E83" s="318"/>
    </row>
    <row r="84" spans="2:5">
      <c r="B84" s="283"/>
      <c r="C84" s="283"/>
      <c r="D84" s="283"/>
      <c r="E84" s="318"/>
    </row>
    <row r="85" spans="2:5">
      <c r="B85" s="283"/>
      <c r="C85" s="283"/>
      <c r="D85" s="283"/>
      <c r="E85" s="318"/>
    </row>
    <row r="86" spans="2:5">
      <c r="B86" s="283"/>
      <c r="C86" s="283"/>
      <c r="D86" s="283"/>
      <c r="E86" s="318"/>
    </row>
    <row r="87" spans="2:5">
      <c r="B87" s="283"/>
      <c r="C87" s="283"/>
      <c r="D87" s="283"/>
      <c r="E87" s="318"/>
    </row>
    <row r="88" spans="2:5">
      <c r="B88" s="283"/>
      <c r="C88" s="283"/>
      <c r="D88" s="283"/>
      <c r="E88" s="318"/>
    </row>
    <row r="89" spans="2:5">
      <c r="B89" s="283"/>
      <c r="C89" s="283"/>
      <c r="D89" s="283"/>
      <c r="E89" s="318"/>
    </row>
    <row r="90" spans="2:5">
      <c r="B90" s="283"/>
      <c r="C90" s="283"/>
      <c r="D90" s="283"/>
      <c r="E90" s="318"/>
    </row>
    <row r="91" spans="2:5">
      <c r="B91" s="283"/>
      <c r="C91" s="283"/>
      <c r="D91" s="283"/>
      <c r="E91" s="318"/>
    </row>
    <row r="92" spans="2:5">
      <c r="B92" s="283"/>
      <c r="C92" s="283"/>
      <c r="D92" s="283"/>
      <c r="E92" s="318"/>
    </row>
    <row r="93" spans="2:5">
      <c r="B93" s="283"/>
      <c r="C93" s="283"/>
      <c r="D93" s="283"/>
      <c r="E93" s="318"/>
    </row>
    <row r="94" spans="2:5">
      <c r="B94" s="283"/>
      <c r="C94" s="283"/>
      <c r="D94" s="283"/>
      <c r="E94" s="318"/>
    </row>
    <row r="95" spans="2:5">
      <c r="B95" s="283"/>
      <c r="C95" s="283"/>
      <c r="D95" s="283"/>
      <c r="E95" s="318"/>
    </row>
    <row r="96" spans="2:5">
      <c r="B96" s="283"/>
      <c r="C96" s="283"/>
      <c r="D96" s="283"/>
      <c r="E96" s="318"/>
    </row>
    <row r="97" spans="2:5">
      <c r="B97" s="283"/>
      <c r="C97" s="283"/>
      <c r="D97" s="283"/>
      <c r="E97" s="318"/>
    </row>
    <row r="98" spans="2:5">
      <c r="B98" s="283"/>
      <c r="C98" s="283"/>
      <c r="D98" s="283"/>
      <c r="E98" s="318"/>
    </row>
    <row r="99" spans="2:5">
      <c r="B99" s="283"/>
      <c r="C99" s="283"/>
      <c r="D99" s="283"/>
      <c r="E99" s="318"/>
    </row>
    <row r="100" spans="2:5">
      <c r="B100" s="283"/>
      <c r="C100" s="283"/>
      <c r="D100" s="283"/>
      <c r="E100" s="318"/>
    </row>
    <row r="101" spans="2:5">
      <c r="B101" s="283"/>
      <c r="C101" s="283"/>
      <c r="D101" s="283"/>
      <c r="E101" s="318"/>
    </row>
    <row r="102" spans="2:5">
      <c r="B102" s="283"/>
      <c r="C102" s="283"/>
      <c r="D102" s="283"/>
      <c r="E102" s="318"/>
    </row>
    <row r="103" spans="2:5">
      <c r="B103" s="283"/>
      <c r="C103" s="283"/>
      <c r="D103" s="283"/>
      <c r="E103" s="318"/>
    </row>
    <row r="104" spans="2:5">
      <c r="B104" s="283"/>
      <c r="C104" s="283"/>
      <c r="D104" s="283"/>
      <c r="E104" s="318"/>
    </row>
    <row r="105" spans="2:5">
      <c r="B105" s="283"/>
      <c r="C105" s="283"/>
      <c r="D105" s="283"/>
      <c r="E105" s="318"/>
    </row>
    <row r="106" spans="2:5">
      <c r="B106" s="283"/>
      <c r="C106" s="283"/>
      <c r="D106" s="283"/>
      <c r="E106" s="318"/>
    </row>
    <row r="107" spans="2:5">
      <c r="B107" s="318"/>
    </row>
    <row r="108" spans="2:5">
      <c r="B108" s="318"/>
    </row>
    <row r="109" spans="2:5">
      <c r="B109" s="318"/>
    </row>
    <row r="110" spans="2:5">
      <c r="B110" s="318"/>
    </row>
    <row r="111" spans="2:5">
      <c r="B111" s="318"/>
    </row>
    <row r="112" spans="2:5">
      <c r="B112" s="318"/>
    </row>
    <row r="113" spans="2:2">
      <c r="B113" s="318"/>
    </row>
    <row r="114" spans="2:2">
      <c r="B114" s="318"/>
    </row>
    <row r="115" spans="2:2">
      <c r="B115" s="318"/>
    </row>
  </sheetData>
  <hyperlinks>
    <hyperlink ref="A68"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00854A"/>
  </sheetPr>
  <dimension ref="A1:L50"/>
  <sheetViews>
    <sheetView showGridLines="0" zoomScaleNormal="100" workbookViewId="0"/>
  </sheetViews>
  <sheetFormatPr baseColWidth="10" defaultRowHeight="12.75"/>
  <cols>
    <col min="1" max="1" width="20.42578125" style="46" customWidth="1"/>
    <col min="2" max="6" width="8" style="46" customWidth="1"/>
    <col min="7" max="7" width="7.42578125" style="46" customWidth="1"/>
    <col min="8" max="8" width="8.7109375" style="46" customWidth="1"/>
    <col min="9" max="9" width="9" style="46" bestFit="1" customWidth="1"/>
    <col min="10" max="10" width="8.42578125" style="46" customWidth="1"/>
    <col min="11" max="11" width="5.140625" style="46" customWidth="1"/>
    <col min="12" max="16384" width="11.42578125" style="46"/>
  </cols>
  <sheetData>
    <row r="1" spans="1:10" ht="22.5" customHeight="1">
      <c r="A1" s="108" t="s">
        <v>371</v>
      </c>
      <c r="B1" s="320"/>
      <c r="C1" s="320"/>
      <c r="D1" s="320"/>
      <c r="E1" s="320"/>
      <c r="F1" s="320"/>
      <c r="G1" s="320"/>
      <c r="H1" s="320"/>
      <c r="I1" s="320"/>
      <c r="J1" s="320"/>
    </row>
    <row r="2" spans="1:10" s="321" customFormat="1" ht="18.75" customHeight="1">
      <c r="A2" s="110" t="s">
        <v>2417</v>
      </c>
      <c r="B2" s="110"/>
      <c r="C2" s="110"/>
      <c r="D2" s="110"/>
      <c r="E2" s="110"/>
      <c r="F2" s="110"/>
      <c r="G2" s="110"/>
      <c r="H2" s="110"/>
      <c r="I2" s="110"/>
      <c r="J2" s="110"/>
    </row>
    <row r="3" spans="1:10" ht="12.95" customHeight="1">
      <c r="A3" s="322"/>
      <c r="B3" s="323" t="s">
        <v>372</v>
      </c>
      <c r="C3" s="323"/>
      <c r="D3" s="324"/>
      <c r="E3" s="323" t="s">
        <v>373</v>
      </c>
      <c r="F3" s="323"/>
      <c r="G3" s="324"/>
      <c r="H3" s="323" t="s">
        <v>374</v>
      </c>
      <c r="I3" s="323"/>
      <c r="J3" s="325"/>
    </row>
    <row r="4" spans="1:10" ht="12.95" customHeight="1">
      <c r="A4" s="326"/>
      <c r="B4" s="327">
        <v>2022</v>
      </c>
      <c r="C4" s="327">
        <v>2023</v>
      </c>
      <c r="D4" s="327">
        <v>2024</v>
      </c>
      <c r="E4" s="327">
        <v>2022</v>
      </c>
      <c r="F4" s="327">
        <v>2023</v>
      </c>
      <c r="G4" s="327">
        <v>2024</v>
      </c>
      <c r="H4" s="327">
        <v>2022</v>
      </c>
      <c r="I4" s="327">
        <v>2023</v>
      </c>
      <c r="J4" s="328">
        <v>2024</v>
      </c>
    </row>
    <row r="5" spans="1:10" s="321" customFormat="1" ht="12.95" customHeight="1">
      <c r="A5" s="329" t="s">
        <v>375</v>
      </c>
      <c r="B5" s="121"/>
      <c r="C5" s="121"/>
      <c r="D5" s="121"/>
      <c r="E5" s="121"/>
      <c r="F5" s="121"/>
      <c r="G5" s="121"/>
      <c r="H5" s="121"/>
      <c r="I5" s="121"/>
      <c r="J5" s="330"/>
    </row>
    <row r="6" spans="1:10" ht="12.95" customHeight="1">
      <c r="A6" s="331" t="s">
        <v>186</v>
      </c>
      <c r="B6" s="332">
        <v>13000</v>
      </c>
      <c r="C6" s="332">
        <v>13300</v>
      </c>
      <c r="D6" s="332">
        <v>13400</v>
      </c>
      <c r="E6" s="333">
        <v>93.9</v>
      </c>
      <c r="F6" s="334">
        <v>70.7</v>
      </c>
      <c r="G6" s="335">
        <v>70.7</v>
      </c>
      <c r="H6" s="336">
        <v>1224.8</v>
      </c>
      <c r="I6" s="336">
        <v>1182.9000000000001</v>
      </c>
      <c r="J6" s="337">
        <v>946.2</v>
      </c>
    </row>
    <row r="7" spans="1:10" ht="12.95" customHeight="1">
      <c r="A7" s="331" t="s">
        <v>187</v>
      </c>
      <c r="B7" s="332">
        <v>5000</v>
      </c>
      <c r="C7" s="332">
        <v>5100</v>
      </c>
      <c r="D7" s="332">
        <v>5100</v>
      </c>
      <c r="E7" s="333">
        <v>69.7</v>
      </c>
      <c r="F7" s="334">
        <v>48.5</v>
      </c>
      <c r="G7" s="335">
        <v>48.5</v>
      </c>
      <c r="H7" s="336">
        <v>351.4</v>
      </c>
      <c r="I7" s="336">
        <v>360.1</v>
      </c>
      <c r="J7" s="337">
        <v>247.8</v>
      </c>
    </row>
    <row r="8" spans="1:10" ht="12.95" customHeight="1">
      <c r="A8" s="331" t="s">
        <v>188</v>
      </c>
      <c r="B8" s="338" t="s">
        <v>228</v>
      </c>
      <c r="C8" s="338" t="s">
        <v>228</v>
      </c>
      <c r="D8" s="338" t="s">
        <v>217</v>
      </c>
      <c r="E8" s="339" t="s">
        <v>228</v>
      </c>
      <c r="F8" s="340" t="s">
        <v>217</v>
      </c>
      <c r="G8" s="341" t="s">
        <v>217</v>
      </c>
      <c r="H8" s="342" t="s">
        <v>228</v>
      </c>
      <c r="I8" s="342" t="s">
        <v>228</v>
      </c>
      <c r="J8" s="343" t="s">
        <v>217</v>
      </c>
    </row>
    <row r="9" spans="1:10" ht="12.95" customHeight="1">
      <c r="A9" s="331" t="s">
        <v>189</v>
      </c>
      <c r="B9" s="332">
        <v>3100</v>
      </c>
      <c r="C9" s="332">
        <v>3000</v>
      </c>
      <c r="D9" s="332">
        <v>3100</v>
      </c>
      <c r="E9" s="333">
        <v>68.7</v>
      </c>
      <c r="F9" s="334">
        <v>69.5</v>
      </c>
      <c r="G9" s="335">
        <v>69.5</v>
      </c>
      <c r="H9" s="336">
        <v>209.6</v>
      </c>
      <c r="I9" s="336">
        <v>219.7</v>
      </c>
      <c r="J9" s="337">
        <v>212.2</v>
      </c>
    </row>
    <row r="10" spans="1:10" ht="12.95" customHeight="1">
      <c r="A10" s="331" t="s">
        <v>190</v>
      </c>
      <c r="B10" s="332">
        <v>0</v>
      </c>
      <c r="C10" s="332">
        <v>0</v>
      </c>
      <c r="D10" s="332">
        <v>0</v>
      </c>
      <c r="E10" s="333">
        <v>163.5</v>
      </c>
      <c r="F10" s="334">
        <v>27</v>
      </c>
      <c r="G10" s="335">
        <v>27</v>
      </c>
      <c r="H10" s="336">
        <v>1.1000000000000001</v>
      </c>
      <c r="I10" s="336">
        <v>1.5</v>
      </c>
      <c r="J10" s="337">
        <v>0.7</v>
      </c>
    </row>
    <row r="11" spans="1:10" ht="12.95" customHeight="1">
      <c r="A11" s="331" t="s">
        <v>192</v>
      </c>
      <c r="B11" s="338" t="s">
        <v>228</v>
      </c>
      <c r="C11" s="338" t="s">
        <v>228</v>
      </c>
      <c r="D11" s="338" t="s">
        <v>217</v>
      </c>
      <c r="E11" s="339" t="s">
        <v>228</v>
      </c>
      <c r="F11" s="340" t="s">
        <v>217</v>
      </c>
      <c r="G11" s="341" t="s">
        <v>217</v>
      </c>
      <c r="H11" s="342" t="s">
        <v>228</v>
      </c>
      <c r="I11" s="342" t="s">
        <v>228</v>
      </c>
      <c r="J11" s="343" t="s">
        <v>217</v>
      </c>
    </row>
    <row r="12" spans="1:10" ht="12.95" customHeight="1">
      <c r="A12" s="331" t="s">
        <v>193</v>
      </c>
      <c r="B12" s="332">
        <v>45500</v>
      </c>
      <c r="C12" s="332">
        <v>46000</v>
      </c>
      <c r="D12" s="332">
        <v>46600</v>
      </c>
      <c r="E12" s="333">
        <v>94.4</v>
      </c>
      <c r="F12" s="334">
        <v>90</v>
      </c>
      <c r="G12" s="335">
        <v>90</v>
      </c>
      <c r="H12" s="336">
        <v>4297.1000000000004</v>
      </c>
      <c r="I12" s="336">
        <v>4499.3</v>
      </c>
      <c r="J12" s="337">
        <v>4191</v>
      </c>
    </row>
    <row r="13" spans="1:10" ht="12.95" customHeight="1">
      <c r="A13" s="331" t="s">
        <v>194</v>
      </c>
      <c r="B13" s="332">
        <v>100</v>
      </c>
      <c r="C13" s="332">
        <v>100</v>
      </c>
      <c r="D13" s="332">
        <v>100</v>
      </c>
      <c r="E13" s="333">
        <v>69</v>
      </c>
      <c r="F13" s="334">
        <v>76.3</v>
      </c>
      <c r="G13" s="335">
        <v>76.3</v>
      </c>
      <c r="H13" s="336">
        <v>7.6</v>
      </c>
      <c r="I13" s="336">
        <v>7.1</v>
      </c>
      <c r="J13" s="337">
        <v>8.6</v>
      </c>
    </row>
    <row r="14" spans="1:10" ht="12.95" customHeight="1">
      <c r="A14" s="331" t="s">
        <v>376</v>
      </c>
      <c r="B14" s="332">
        <v>400</v>
      </c>
      <c r="C14" s="332">
        <v>400</v>
      </c>
      <c r="D14" s="332">
        <v>400</v>
      </c>
      <c r="E14" s="333">
        <v>56.8</v>
      </c>
      <c r="F14" s="334">
        <v>20.100000000000001</v>
      </c>
      <c r="G14" s="335">
        <v>20.100000000000001</v>
      </c>
      <c r="H14" s="336">
        <v>22</v>
      </c>
      <c r="I14" s="336">
        <v>24</v>
      </c>
      <c r="J14" s="337">
        <v>7.9</v>
      </c>
    </row>
    <row r="15" spans="1:10" ht="12.95" customHeight="1">
      <c r="A15" s="331" t="s">
        <v>196</v>
      </c>
      <c r="B15" s="332">
        <v>500</v>
      </c>
      <c r="C15" s="332">
        <v>500</v>
      </c>
      <c r="D15" s="332">
        <v>600</v>
      </c>
      <c r="E15" s="333">
        <v>68.2</v>
      </c>
      <c r="F15" s="334">
        <v>19.3</v>
      </c>
      <c r="G15" s="335">
        <v>19.3</v>
      </c>
      <c r="H15" s="336">
        <v>36.700000000000003</v>
      </c>
      <c r="I15" s="336">
        <v>30.5</v>
      </c>
      <c r="J15" s="337">
        <v>10.9</v>
      </c>
    </row>
    <row r="16" spans="1:10" ht="12.95" customHeight="1">
      <c r="A16" s="331" t="s">
        <v>197</v>
      </c>
      <c r="B16" s="338" t="s">
        <v>228</v>
      </c>
      <c r="C16" s="338" t="s">
        <v>228</v>
      </c>
      <c r="D16" s="338" t="s">
        <v>217</v>
      </c>
      <c r="E16" s="339" t="s">
        <v>228</v>
      </c>
      <c r="F16" s="334">
        <v>18.399999999999999</v>
      </c>
      <c r="G16" s="341" t="s">
        <v>217</v>
      </c>
      <c r="H16" s="342" t="s">
        <v>228</v>
      </c>
      <c r="I16" s="342" t="s">
        <v>228</v>
      </c>
      <c r="J16" s="343" t="s">
        <v>217</v>
      </c>
    </row>
    <row r="17" spans="1:11" ht="12.95" customHeight="1">
      <c r="A17" s="331" t="s">
        <v>198</v>
      </c>
      <c r="B17" s="332">
        <v>100</v>
      </c>
      <c r="C17" s="332">
        <v>100</v>
      </c>
      <c r="D17" s="332">
        <v>100</v>
      </c>
      <c r="E17" s="333">
        <v>73.900000000000006</v>
      </c>
      <c r="F17" s="340" t="s">
        <v>217</v>
      </c>
      <c r="G17" s="335">
        <v>18.399999999999999</v>
      </c>
      <c r="H17" s="336">
        <v>6.6</v>
      </c>
      <c r="I17" s="336">
        <v>7.7</v>
      </c>
      <c r="J17" s="337">
        <v>1.9</v>
      </c>
    </row>
    <row r="18" spans="1:11" ht="12.95" customHeight="1">
      <c r="A18" s="125" t="s">
        <v>261</v>
      </c>
      <c r="B18" s="338">
        <v>67800</v>
      </c>
      <c r="C18" s="338">
        <v>68500</v>
      </c>
      <c r="D18" s="338">
        <v>69300</v>
      </c>
      <c r="E18" s="339">
        <v>90.8</v>
      </c>
      <c r="F18" s="340">
        <v>92.4</v>
      </c>
      <c r="G18" s="341">
        <v>81.2</v>
      </c>
      <c r="H18" s="342">
        <v>6156.9</v>
      </c>
      <c r="I18" s="342">
        <v>6332.8</v>
      </c>
      <c r="J18" s="343">
        <v>5627.1</v>
      </c>
    </row>
    <row r="19" spans="1:11" s="321" customFormat="1" ht="12.95" customHeight="1">
      <c r="A19" s="329" t="s">
        <v>377</v>
      </c>
      <c r="B19" s="121"/>
      <c r="C19" s="121"/>
      <c r="D19" s="121"/>
      <c r="E19" s="121"/>
      <c r="F19" s="121"/>
      <c r="G19" s="121"/>
      <c r="H19" s="121"/>
      <c r="I19" s="121"/>
      <c r="J19" s="330"/>
      <c r="K19" s="344"/>
    </row>
    <row r="20" spans="1:11" ht="12.95" customHeight="1">
      <c r="A20" s="331" t="s">
        <v>186</v>
      </c>
      <c r="B20" s="332">
        <v>13600</v>
      </c>
      <c r="C20" s="332">
        <v>13400</v>
      </c>
      <c r="D20" s="332">
        <v>13200</v>
      </c>
      <c r="E20" s="333">
        <v>97.7</v>
      </c>
      <c r="F20" s="334">
        <v>84.9</v>
      </c>
      <c r="G20" s="335">
        <v>66.5</v>
      </c>
      <c r="H20" s="336">
        <v>1324.8</v>
      </c>
      <c r="I20" s="336">
        <v>1137.4000000000001</v>
      </c>
      <c r="J20" s="337">
        <v>880.3</v>
      </c>
    </row>
    <row r="21" spans="1:11" ht="12.95" customHeight="1">
      <c r="A21" s="331" t="s">
        <v>187</v>
      </c>
      <c r="B21" s="332">
        <v>1100</v>
      </c>
      <c r="C21" s="332">
        <v>1100</v>
      </c>
      <c r="D21" s="332">
        <v>1100</v>
      </c>
      <c r="E21" s="333">
        <v>65.599999999999994</v>
      </c>
      <c r="F21" s="334">
        <v>65.7</v>
      </c>
      <c r="G21" s="335">
        <v>37.4</v>
      </c>
      <c r="H21" s="336">
        <v>73</v>
      </c>
      <c r="I21" s="336">
        <v>72.099999999999994</v>
      </c>
      <c r="J21" s="337">
        <v>41</v>
      </c>
    </row>
    <row r="22" spans="1:11" ht="12.95" customHeight="1">
      <c r="A22" s="331" t="s">
        <v>188</v>
      </c>
      <c r="B22" s="338" t="s">
        <v>228</v>
      </c>
      <c r="C22" s="338" t="s">
        <v>228</v>
      </c>
      <c r="D22" s="338" t="s">
        <v>217</v>
      </c>
      <c r="E22" s="339" t="s">
        <v>228</v>
      </c>
      <c r="F22" s="340" t="s">
        <v>228</v>
      </c>
      <c r="G22" s="341" t="s">
        <v>217</v>
      </c>
      <c r="H22" s="342" t="s">
        <v>228</v>
      </c>
      <c r="I22" s="342" t="s">
        <v>228</v>
      </c>
      <c r="J22" s="343" t="s">
        <v>217</v>
      </c>
    </row>
    <row r="23" spans="1:11" ht="12.95" customHeight="1">
      <c r="A23" s="331" t="s">
        <v>189</v>
      </c>
      <c r="B23" s="332">
        <v>500</v>
      </c>
      <c r="C23" s="332">
        <v>500</v>
      </c>
      <c r="D23" s="332">
        <v>600</v>
      </c>
      <c r="E23" s="333">
        <v>65.900000000000006</v>
      </c>
      <c r="F23" s="334">
        <v>72.599999999999994</v>
      </c>
      <c r="G23" s="335">
        <v>69.099999999999994</v>
      </c>
      <c r="H23" s="336">
        <v>35.9</v>
      </c>
      <c r="I23" s="336">
        <v>39.6</v>
      </c>
      <c r="J23" s="337">
        <v>38.299999999999997</v>
      </c>
    </row>
    <row r="24" spans="1:11" ht="12.95" customHeight="1">
      <c r="A24" s="331" t="s">
        <v>190</v>
      </c>
      <c r="B24" s="332">
        <v>0</v>
      </c>
      <c r="C24" s="332">
        <v>0</v>
      </c>
      <c r="D24" s="332">
        <v>0</v>
      </c>
      <c r="E24" s="333">
        <v>127.4</v>
      </c>
      <c r="F24" s="334">
        <v>73.7</v>
      </c>
      <c r="G24" s="335">
        <v>23.7</v>
      </c>
      <c r="H24" s="336">
        <v>0.5</v>
      </c>
      <c r="I24" s="336">
        <v>0.5</v>
      </c>
      <c r="J24" s="337">
        <v>0.3</v>
      </c>
    </row>
    <row r="25" spans="1:11" ht="12.95" customHeight="1">
      <c r="A25" s="331" t="s">
        <v>192</v>
      </c>
      <c r="B25" s="338" t="s">
        <v>228</v>
      </c>
      <c r="C25" s="338" t="s">
        <v>228</v>
      </c>
      <c r="D25" s="338" t="s">
        <v>217</v>
      </c>
      <c r="E25" s="339" t="s">
        <v>228</v>
      </c>
      <c r="F25" s="340" t="s">
        <v>228</v>
      </c>
      <c r="G25" s="341" t="s">
        <v>217</v>
      </c>
      <c r="H25" s="342" t="s">
        <v>228</v>
      </c>
      <c r="I25" s="342" t="s">
        <v>228</v>
      </c>
      <c r="J25" s="343" t="s">
        <v>217</v>
      </c>
    </row>
    <row r="26" spans="1:11" ht="12.95" customHeight="1">
      <c r="A26" s="331" t="s">
        <v>193</v>
      </c>
      <c r="B26" s="332">
        <v>17300</v>
      </c>
      <c r="C26" s="332">
        <v>16900</v>
      </c>
      <c r="D26" s="332">
        <v>16600</v>
      </c>
      <c r="E26" s="333">
        <v>100.6</v>
      </c>
      <c r="F26" s="334">
        <v>97.7</v>
      </c>
      <c r="G26" s="335">
        <v>95.3</v>
      </c>
      <c r="H26" s="336">
        <v>1741.8</v>
      </c>
      <c r="I26" s="336">
        <v>1649</v>
      </c>
      <c r="J26" s="337">
        <v>1586.4</v>
      </c>
    </row>
    <row r="27" spans="1:11" ht="12.95" customHeight="1">
      <c r="A27" s="331" t="s">
        <v>194</v>
      </c>
      <c r="B27" s="332">
        <v>0</v>
      </c>
      <c r="C27" s="332">
        <v>0</v>
      </c>
      <c r="D27" s="332">
        <v>0</v>
      </c>
      <c r="E27" s="333">
        <v>41.2</v>
      </c>
      <c r="F27" s="334">
        <v>45.8</v>
      </c>
      <c r="G27" s="335">
        <v>56</v>
      </c>
      <c r="H27" s="336">
        <v>0.7</v>
      </c>
      <c r="I27" s="336">
        <v>0.8</v>
      </c>
      <c r="J27" s="337">
        <v>1</v>
      </c>
    </row>
    <row r="28" spans="1:11" ht="12.95" customHeight="1">
      <c r="A28" s="331" t="s">
        <v>376</v>
      </c>
      <c r="B28" s="332">
        <v>100</v>
      </c>
      <c r="C28" s="332">
        <v>100</v>
      </c>
      <c r="D28" s="332">
        <v>100</v>
      </c>
      <c r="E28" s="333">
        <v>46.7</v>
      </c>
      <c r="F28" s="334">
        <v>47.3</v>
      </c>
      <c r="G28" s="335">
        <v>14</v>
      </c>
      <c r="H28" s="336">
        <v>4.2</v>
      </c>
      <c r="I28" s="336">
        <v>4.4000000000000004</v>
      </c>
      <c r="J28" s="337">
        <v>1.3</v>
      </c>
    </row>
    <row r="29" spans="1:11" ht="12.95" customHeight="1">
      <c r="A29" s="331" t="s">
        <v>196</v>
      </c>
      <c r="B29" s="332">
        <v>200</v>
      </c>
      <c r="C29" s="332">
        <v>200</v>
      </c>
      <c r="D29" s="332">
        <v>200</v>
      </c>
      <c r="E29" s="333">
        <v>81.900000000000006</v>
      </c>
      <c r="F29" s="334">
        <v>65.7</v>
      </c>
      <c r="G29" s="335">
        <v>17.600000000000001</v>
      </c>
      <c r="H29" s="336">
        <v>13.4</v>
      </c>
      <c r="I29" s="336">
        <v>10.5</v>
      </c>
      <c r="J29" s="337">
        <v>2.8</v>
      </c>
    </row>
    <row r="30" spans="1:11" ht="12.95" customHeight="1">
      <c r="A30" s="331" t="s">
        <v>197</v>
      </c>
      <c r="B30" s="338" t="s">
        <v>228</v>
      </c>
      <c r="C30" s="338" t="s">
        <v>228</v>
      </c>
      <c r="D30" s="338" t="s">
        <v>217</v>
      </c>
      <c r="E30" s="339" t="s">
        <v>228</v>
      </c>
      <c r="F30" s="340" t="s">
        <v>228</v>
      </c>
      <c r="G30" s="341" t="s">
        <v>217</v>
      </c>
      <c r="H30" s="342" t="s">
        <v>228</v>
      </c>
      <c r="I30" s="342" t="s">
        <v>228</v>
      </c>
      <c r="J30" s="343" t="s">
        <v>217</v>
      </c>
    </row>
    <row r="31" spans="1:11" ht="12.95" customHeight="1">
      <c r="A31" s="331" t="s">
        <v>198</v>
      </c>
      <c r="B31" s="332">
        <v>0</v>
      </c>
      <c r="C31" s="332">
        <v>0</v>
      </c>
      <c r="D31" s="332">
        <v>0</v>
      </c>
      <c r="E31" s="333">
        <v>60.6</v>
      </c>
      <c r="F31" s="334">
        <v>68.5</v>
      </c>
      <c r="G31" s="335">
        <v>15.5</v>
      </c>
      <c r="H31" s="336">
        <v>2.2000000000000002</v>
      </c>
      <c r="I31" s="336">
        <v>2.5</v>
      </c>
      <c r="J31" s="337">
        <v>0.6</v>
      </c>
    </row>
    <row r="32" spans="1:11" ht="12.95" customHeight="1">
      <c r="A32" s="125" t="s">
        <v>261</v>
      </c>
      <c r="B32" s="338">
        <v>32800</v>
      </c>
      <c r="C32" s="338">
        <v>32200</v>
      </c>
      <c r="D32" s="338">
        <v>31900</v>
      </c>
      <c r="E32" s="339">
        <v>97.3</v>
      </c>
      <c r="F32" s="340">
        <v>90.5</v>
      </c>
      <c r="G32" s="341">
        <v>80.099999999999994</v>
      </c>
      <c r="H32" s="342">
        <v>3196.6</v>
      </c>
      <c r="I32" s="342">
        <v>2916.9</v>
      </c>
      <c r="J32" s="343">
        <v>2552</v>
      </c>
    </row>
    <row r="33" spans="1:12" s="321" customFormat="1" ht="12.95" customHeight="1">
      <c r="A33" s="329" t="s">
        <v>378</v>
      </c>
      <c r="B33" s="121"/>
      <c r="C33" s="121"/>
      <c r="D33" s="121"/>
      <c r="E33" s="121"/>
      <c r="F33" s="121"/>
      <c r="G33" s="121"/>
      <c r="H33" s="121"/>
      <c r="I33" s="121"/>
      <c r="J33" s="330"/>
      <c r="L33" s="344"/>
    </row>
    <row r="34" spans="1:12" ht="12.95" customHeight="1">
      <c r="A34" s="331" t="s">
        <v>186</v>
      </c>
      <c r="B34" s="332">
        <v>26600</v>
      </c>
      <c r="C34" s="332">
        <v>26700</v>
      </c>
      <c r="D34" s="332">
        <v>26600</v>
      </c>
      <c r="E34" s="333">
        <v>95.8</v>
      </c>
      <c r="F34" s="334">
        <v>87</v>
      </c>
      <c r="G34" s="335">
        <v>68.599999999999994</v>
      </c>
      <c r="H34" s="336">
        <v>2549.6</v>
      </c>
      <c r="I34" s="336">
        <v>2320.4</v>
      </c>
      <c r="J34" s="337">
        <v>1826.5</v>
      </c>
    </row>
    <row r="35" spans="1:12" ht="12.95" customHeight="1">
      <c r="A35" s="331" t="s">
        <v>187</v>
      </c>
      <c r="B35" s="332">
        <v>6200</v>
      </c>
      <c r="C35" s="332">
        <v>6200</v>
      </c>
      <c r="D35" s="332">
        <v>6200</v>
      </c>
      <c r="E35" s="333">
        <v>68.900000000000006</v>
      </c>
      <c r="F35" s="334">
        <v>69.900000000000006</v>
      </c>
      <c r="G35" s="335">
        <v>46.5</v>
      </c>
      <c r="H35" s="336">
        <v>424.5</v>
      </c>
      <c r="I35" s="336">
        <v>432.2</v>
      </c>
      <c r="J35" s="337">
        <v>288.8</v>
      </c>
    </row>
    <row r="36" spans="1:12" ht="12.95" customHeight="1">
      <c r="A36" s="331" t="s">
        <v>188</v>
      </c>
      <c r="B36" s="338" t="s">
        <v>228</v>
      </c>
      <c r="C36" s="338" t="s">
        <v>228</v>
      </c>
      <c r="D36" s="338" t="s">
        <v>217</v>
      </c>
      <c r="E36" s="339" t="s">
        <v>228</v>
      </c>
      <c r="F36" s="340" t="s">
        <v>228</v>
      </c>
      <c r="G36" s="341" t="s">
        <v>217</v>
      </c>
      <c r="H36" s="342" t="s">
        <v>228</v>
      </c>
      <c r="I36" s="342" t="s">
        <v>228</v>
      </c>
      <c r="J36" s="343" t="s">
        <v>217</v>
      </c>
    </row>
    <row r="37" spans="1:12" ht="12.95" customHeight="1">
      <c r="A37" s="331" t="s">
        <v>189</v>
      </c>
      <c r="B37" s="332">
        <v>3600</v>
      </c>
      <c r="C37" s="332">
        <v>3600</v>
      </c>
      <c r="D37" s="332">
        <v>3600</v>
      </c>
      <c r="E37" s="333">
        <v>68.2</v>
      </c>
      <c r="F37" s="334">
        <v>72.2</v>
      </c>
      <c r="G37" s="335">
        <v>69.400000000000006</v>
      </c>
      <c r="H37" s="336">
        <v>245.6</v>
      </c>
      <c r="I37" s="336">
        <v>259.2</v>
      </c>
      <c r="J37" s="337">
        <v>250.5</v>
      </c>
    </row>
    <row r="38" spans="1:12" ht="12.95" customHeight="1">
      <c r="A38" s="331" t="s">
        <v>190</v>
      </c>
      <c r="B38" s="332">
        <v>0</v>
      </c>
      <c r="C38" s="332">
        <v>0</v>
      </c>
      <c r="D38" s="332">
        <v>0</v>
      </c>
      <c r="E38" s="333">
        <v>150.19999999999999</v>
      </c>
      <c r="F38" s="334">
        <v>90.4</v>
      </c>
      <c r="G38" s="335">
        <v>25.9</v>
      </c>
      <c r="H38" s="336">
        <v>1.6</v>
      </c>
      <c r="I38" s="336">
        <v>2.1</v>
      </c>
      <c r="J38" s="337">
        <v>1</v>
      </c>
    </row>
    <row r="39" spans="1:12" ht="12.95" customHeight="1">
      <c r="A39" s="331" t="s">
        <v>192</v>
      </c>
      <c r="B39" s="338" t="s">
        <v>228</v>
      </c>
      <c r="C39" s="338" t="s">
        <v>228</v>
      </c>
      <c r="D39" s="338" t="s">
        <v>217</v>
      </c>
      <c r="E39" s="339" t="s">
        <v>228</v>
      </c>
      <c r="F39" s="340" t="s">
        <v>228</v>
      </c>
      <c r="G39" s="341" t="s">
        <v>217</v>
      </c>
      <c r="H39" s="342" t="s">
        <v>228</v>
      </c>
      <c r="I39" s="342" t="s">
        <v>228</v>
      </c>
      <c r="J39" s="343" t="s">
        <v>217</v>
      </c>
    </row>
    <row r="40" spans="1:12" ht="12.95" customHeight="1">
      <c r="A40" s="331" t="s">
        <v>193</v>
      </c>
      <c r="B40" s="332">
        <v>62800</v>
      </c>
      <c r="C40" s="332">
        <v>62900</v>
      </c>
      <c r="D40" s="332">
        <v>63200</v>
      </c>
      <c r="E40" s="333">
        <v>96.1</v>
      </c>
      <c r="F40" s="334">
        <v>97.8</v>
      </c>
      <c r="G40" s="335">
        <v>91.4</v>
      </c>
      <c r="H40" s="336">
        <v>6038.9</v>
      </c>
      <c r="I40" s="336">
        <v>6148.3</v>
      </c>
      <c r="J40" s="337">
        <v>5777.4</v>
      </c>
    </row>
    <row r="41" spans="1:12" ht="12.95" customHeight="1">
      <c r="A41" s="331" t="s">
        <v>194</v>
      </c>
      <c r="B41" s="332">
        <v>100</v>
      </c>
      <c r="C41" s="332">
        <v>100</v>
      </c>
      <c r="D41" s="332">
        <v>100</v>
      </c>
      <c r="E41" s="333">
        <v>65.400000000000006</v>
      </c>
      <c r="F41" s="334">
        <v>61.6</v>
      </c>
      <c r="G41" s="335">
        <v>73.5</v>
      </c>
      <c r="H41" s="336">
        <v>8.3000000000000007</v>
      </c>
      <c r="I41" s="336">
        <v>7.9</v>
      </c>
      <c r="J41" s="337">
        <v>9.5</v>
      </c>
    </row>
    <row r="42" spans="1:12" ht="12.95" customHeight="1">
      <c r="A42" s="331" t="s">
        <v>376</v>
      </c>
      <c r="B42" s="332">
        <v>500</v>
      </c>
      <c r="C42" s="332">
        <v>500</v>
      </c>
      <c r="D42" s="332">
        <v>500</v>
      </c>
      <c r="E42" s="333">
        <v>54.9</v>
      </c>
      <c r="F42" s="334">
        <v>59.6</v>
      </c>
      <c r="G42" s="335">
        <v>18.899999999999999</v>
      </c>
      <c r="H42" s="336">
        <v>26.2</v>
      </c>
      <c r="I42" s="336">
        <v>28.3</v>
      </c>
      <c r="J42" s="337">
        <v>9.3000000000000007</v>
      </c>
    </row>
    <row r="43" spans="1:12" ht="12.95" customHeight="1">
      <c r="A43" s="331" t="s">
        <v>196</v>
      </c>
      <c r="B43" s="332">
        <v>700</v>
      </c>
      <c r="C43" s="332">
        <v>700</v>
      </c>
      <c r="D43" s="332">
        <v>700</v>
      </c>
      <c r="E43" s="333">
        <v>71.400000000000006</v>
      </c>
      <c r="F43" s="334">
        <v>58.2</v>
      </c>
      <c r="G43" s="335">
        <v>18.899999999999999</v>
      </c>
      <c r="H43" s="336">
        <v>50.1</v>
      </c>
      <c r="I43" s="336">
        <v>41.1</v>
      </c>
      <c r="J43" s="337">
        <v>13.7</v>
      </c>
    </row>
    <row r="44" spans="1:12" ht="12.95" customHeight="1">
      <c r="A44" s="331" t="s">
        <v>197</v>
      </c>
      <c r="B44" s="338" t="s">
        <v>228</v>
      </c>
      <c r="C44" s="338" t="s">
        <v>228</v>
      </c>
      <c r="D44" s="338" t="s">
        <v>217</v>
      </c>
      <c r="E44" s="339" t="s">
        <v>228</v>
      </c>
      <c r="F44" s="340" t="s">
        <v>228</v>
      </c>
      <c r="G44" s="341" t="s">
        <v>217</v>
      </c>
      <c r="H44" s="342" t="s">
        <v>228</v>
      </c>
      <c r="I44" s="342" t="s">
        <v>228</v>
      </c>
      <c r="J44" s="343" t="s">
        <v>217</v>
      </c>
    </row>
    <row r="45" spans="1:12" ht="12.95" customHeight="1">
      <c r="A45" s="331" t="s">
        <v>198</v>
      </c>
      <c r="B45" s="332">
        <v>100</v>
      </c>
      <c r="C45" s="332">
        <v>100</v>
      </c>
      <c r="D45" s="332">
        <v>100</v>
      </c>
      <c r="E45" s="333">
        <v>70</v>
      </c>
      <c r="F45" s="334">
        <v>79.3</v>
      </c>
      <c r="G45" s="335">
        <v>17.600000000000001</v>
      </c>
      <c r="H45" s="336">
        <v>8.8000000000000007</v>
      </c>
      <c r="I45" s="336">
        <v>10.199999999999999</v>
      </c>
      <c r="J45" s="337">
        <v>2.5</v>
      </c>
    </row>
    <row r="46" spans="1:12" ht="12.95" customHeight="1">
      <c r="A46" s="345" t="s">
        <v>261</v>
      </c>
      <c r="B46" s="346">
        <v>100600</v>
      </c>
      <c r="C46" s="346">
        <v>100800</v>
      </c>
      <c r="D46" s="346">
        <v>101200</v>
      </c>
      <c r="E46" s="347">
        <v>93</v>
      </c>
      <c r="F46" s="348">
        <v>91.8</v>
      </c>
      <c r="G46" s="349">
        <v>80.8</v>
      </c>
      <c r="H46" s="350">
        <v>9353.5</v>
      </c>
      <c r="I46" s="350">
        <v>9249.7000000000007</v>
      </c>
      <c r="J46" s="351">
        <v>8179.2</v>
      </c>
    </row>
    <row r="47" spans="1:12" ht="12.95" customHeight="1">
      <c r="A47" s="352" t="s">
        <v>379</v>
      </c>
      <c r="B47" s="353"/>
      <c r="C47" s="353"/>
      <c r="D47" s="353"/>
      <c r="E47" s="353"/>
      <c r="F47" s="353"/>
      <c r="G47" s="353"/>
      <c r="H47" s="353"/>
      <c r="I47" s="353"/>
      <c r="J47" s="163"/>
      <c r="K47" s="354"/>
    </row>
    <row r="48" spans="1:12" ht="12.95" customHeight="1">
      <c r="A48" s="353" t="s">
        <v>380</v>
      </c>
      <c r="B48" s="353"/>
      <c r="C48" s="353"/>
      <c r="D48" s="353"/>
      <c r="E48" s="353"/>
      <c r="F48" s="353"/>
      <c r="G48" s="353"/>
      <c r="H48" s="353"/>
      <c r="I48" s="353"/>
      <c r="J48" s="163"/>
    </row>
    <row r="49" spans="1:10" ht="12.95" customHeight="1">
      <c r="A49" s="353" t="s">
        <v>205</v>
      </c>
      <c r="B49" s="163"/>
      <c r="C49" s="163"/>
      <c r="D49" s="163"/>
      <c r="E49" s="163"/>
      <c r="F49" s="163"/>
      <c r="G49" s="163"/>
      <c r="H49" s="163"/>
      <c r="I49" s="163"/>
      <c r="J49" s="163"/>
    </row>
    <row r="50" spans="1:10" ht="16.5">
      <c r="A50" s="14" t="s">
        <v>87</v>
      </c>
      <c r="B50" s="355"/>
    </row>
  </sheetData>
  <hyperlinks>
    <hyperlink ref="A50" location="Inhaltsverzeichnis!A1" display="Zurück zum Inhaltsverzeichnis"/>
  </hyperlinks>
  <pageMargins left="0.78740157480314965" right="0.78740157480314965" top="0.39370078740157483" bottom="0.19685039370078741" header="0.19685039370078741" footer="0.19685039370078741"/>
  <pageSetup paperSize="9" scale="98" orientation="portrait" r:id="rId1"/>
  <headerFooter alignWithMargins="0">
    <oddFooter>&amp;L&amp;D/&amp;T&amp;R&amp;A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00854A"/>
  </sheetPr>
  <dimension ref="A1:G40"/>
  <sheetViews>
    <sheetView showGridLines="0" zoomScaleNormal="100" workbookViewId="0"/>
  </sheetViews>
  <sheetFormatPr baseColWidth="10" defaultColWidth="11.42578125" defaultRowHeight="12.75"/>
  <cols>
    <col min="1" max="1" width="34.140625" style="359" customWidth="1"/>
    <col min="2" max="2" width="0.140625" style="359" customWidth="1"/>
    <col min="3" max="5" width="16.85546875" style="359" customWidth="1"/>
    <col min="6" max="16384" width="11.42578125" style="359"/>
  </cols>
  <sheetData>
    <row r="1" spans="1:7" s="357" customFormat="1" ht="30" customHeight="1">
      <c r="A1" s="356" t="s">
        <v>382</v>
      </c>
      <c r="B1" s="356"/>
      <c r="C1" s="356"/>
      <c r="D1" s="356"/>
      <c r="E1" s="356"/>
    </row>
    <row r="2" spans="1:7" ht="12.95" customHeight="1">
      <c r="A2" s="358" t="s">
        <v>384</v>
      </c>
      <c r="B2" s="358"/>
      <c r="C2" s="358"/>
      <c r="D2" s="358"/>
      <c r="E2" s="358"/>
    </row>
    <row r="3" spans="1:7" s="362" customFormat="1" ht="20.100000000000001" customHeight="1">
      <c r="A3" s="360" t="s">
        <v>385</v>
      </c>
      <c r="B3" s="360"/>
      <c r="C3" s="361"/>
      <c r="D3" s="361"/>
      <c r="E3" s="361"/>
    </row>
    <row r="4" spans="1:7" ht="30" customHeight="1">
      <c r="A4" s="363" t="s">
        <v>386</v>
      </c>
      <c r="B4" s="364"/>
      <c r="C4" s="365" t="s">
        <v>387</v>
      </c>
      <c r="D4" s="366" t="s">
        <v>388</v>
      </c>
      <c r="E4" s="367" t="s">
        <v>389</v>
      </c>
    </row>
    <row r="5" spans="1:7" ht="12.95" customHeight="1">
      <c r="A5" s="368" t="s">
        <v>390</v>
      </c>
      <c r="B5" s="369"/>
      <c r="C5" s="370"/>
      <c r="D5" s="371"/>
      <c r="E5" s="372"/>
    </row>
    <row r="6" spans="1:7" ht="12.95" customHeight="1">
      <c r="A6" s="373" t="s">
        <v>391</v>
      </c>
      <c r="B6" s="369"/>
      <c r="C6" s="374">
        <v>3398512</v>
      </c>
      <c r="D6" s="375">
        <v>1295040</v>
      </c>
      <c r="E6" s="376">
        <v>4693552</v>
      </c>
      <c r="G6" s="377"/>
    </row>
    <row r="7" spans="1:7" ht="12.95" customHeight="1">
      <c r="A7" s="373" t="s">
        <v>392</v>
      </c>
      <c r="B7" s="369"/>
      <c r="C7" s="374">
        <v>77286</v>
      </c>
      <c r="D7" s="375">
        <v>191120</v>
      </c>
      <c r="E7" s="376">
        <v>268407</v>
      </c>
      <c r="G7" s="377"/>
    </row>
    <row r="8" spans="1:7" ht="12.95" customHeight="1">
      <c r="A8" s="373" t="s">
        <v>393</v>
      </c>
      <c r="B8" s="369"/>
      <c r="C8" s="374">
        <v>131650</v>
      </c>
      <c r="D8" s="375">
        <v>215602</v>
      </c>
      <c r="E8" s="376">
        <v>347253</v>
      </c>
      <c r="G8" s="377"/>
    </row>
    <row r="9" spans="1:7" ht="12.95" customHeight="1">
      <c r="A9" s="373" t="s">
        <v>394</v>
      </c>
      <c r="B9" s="378"/>
      <c r="C9" s="374">
        <v>42410</v>
      </c>
      <c r="D9" s="375">
        <v>1599375</v>
      </c>
      <c r="E9" s="376">
        <v>1641786</v>
      </c>
      <c r="G9" s="377"/>
    </row>
    <row r="10" spans="1:7" ht="12.95" customHeight="1">
      <c r="A10" s="373" t="s">
        <v>395</v>
      </c>
      <c r="B10" s="378"/>
      <c r="C10" s="374">
        <v>54695</v>
      </c>
      <c r="D10" s="375">
        <v>844738</v>
      </c>
      <c r="E10" s="376">
        <v>899434</v>
      </c>
      <c r="G10" s="377"/>
    </row>
    <row r="11" spans="1:7" ht="12.95" customHeight="1">
      <c r="A11" s="379" t="s">
        <v>396</v>
      </c>
      <c r="B11" s="380"/>
      <c r="C11" s="374">
        <v>3704556</v>
      </c>
      <c r="D11" s="375">
        <v>4145877</v>
      </c>
      <c r="E11" s="376">
        <v>7850434</v>
      </c>
      <c r="F11" s="377"/>
      <c r="G11" s="377"/>
    </row>
    <row r="12" spans="1:7" ht="12.95" customHeight="1">
      <c r="A12" s="368" t="s">
        <v>397</v>
      </c>
      <c r="B12" s="369"/>
      <c r="C12" s="374"/>
      <c r="D12" s="375"/>
      <c r="E12" s="376"/>
      <c r="G12" s="377"/>
    </row>
    <row r="13" spans="1:7" ht="12.95" customHeight="1">
      <c r="A13" s="373" t="s">
        <v>391</v>
      </c>
      <c r="B13" s="378"/>
      <c r="C13" s="374">
        <v>2638895</v>
      </c>
      <c r="D13" s="375">
        <v>742743</v>
      </c>
      <c r="E13" s="376">
        <v>3381638</v>
      </c>
      <c r="F13" s="377"/>
      <c r="G13" s="377"/>
    </row>
    <row r="14" spans="1:7" ht="12.95" customHeight="1">
      <c r="A14" s="373" t="s">
        <v>392</v>
      </c>
      <c r="B14" s="378"/>
      <c r="C14" s="374">
        <v>32685</v>
      </c>
      <c r="D14" s="375">
        <v>156753</v>
      </c>
      <c r="E14" s="376">
        <v>189439</v>
      </c>
      <c r="F14" s="377"/>
      <c r="G14" s="377"/>
    </row>
    <row r="15" spans="1:7" ht="12.95" customHeight="1">
      <c r="A15" s="373" t="s">
        <v>393</v>
      </c>
      <c r="B15" s="378"/>
      <c r="C15" s="374">
        <v>76973</v>
      </c>
      <c r="D15" s="375">
        <v>123983</v>
      </c>
      <c r="E15" s="376">
        <v>200957</v>
      </c>
      <c r="F15" s="377"/>
      <c r="G15" s="377"/>
    </row>
    <row r="16" spans="1:7" ht="12.95" customHeight="1">
      <c r="A16" s="373" t="s">
        <v>394</v>
      </c>
      <c r="B16" s="378"/>
      <c r="C16" s="374">
        <v>31282</v>
      </c>
      <c r="D16" s="375">
        <v>382293</v>
      </c>
      <c r="E16" s="376">
        <v>413576</v>
      </c>
      <c r="F16" s="377"/>
      <c r="G16" s="377"/>
    </row>
    <row r="17" spans="1:7" ht="12.95" customHeight="1">
      <c r="A17" s="373" t="s">
        <v>395</v>
      </c>
      <c r="B17" s="378"/>
      <c r="C17" s="374">
        <v>31105</v>
      </c>
      <c r="D17" s="375">
        <v>329814</v>
      </c>
      <c r="E17" s="376">
        <v>360919</v>
      </c>
      <c r="F17" s="377"/>
      <c r="G17" s="377"/>
    </row>
    <row r="18" spans="1:7" ht="12.95" customHeight="1">
      <c r="A18" s="379" t="s">
        <v>396</v>
      </c>
      <c r="B18" s="380"/>
      <c r="C18" s="375">
        <v>2810941</v>
      </c>
      <c r="D18" s="375">
        <v>1735589</v>
      </c>
      <c r="E18" s="376">
        <v>4546531</v>
      </c>
      <c r="F18" s="377"/>
      <c r="G18" s="377"/>
    </row>
    <row r="19" spans="1:7" ht="12.95" customHeight="1">
      <c r="A19" s="368" t="s">
        <v>398</v>
      </c>
      <c r="B19" s="369"/>
      <c r="C19" s="374"/>
      <c r="D19" s="375"/>
      <c r="E19" s="376"/>
      <c r="G19" s="377"/>
    </row>
    <row r="20" spans="1:7" ht="12.95" customHeight="1">
      <c r="A20" s="373" t="s">
        <v>391</v>
      </c>
      <c r="B20" s="378"/>
      <c r="C20" s="374">
        <v>6037407</v>
      </c>
      <c r="D20" s="375">
        <v>2037783</v>
      </c>
      <c r="E20" s="376">
        <v>8075190</v>
      </c>
      <c r="G20" s="377"/>
    </row>
    <row r="21" spans="1:7" ht="12.95" customHeight="1">
      <c r="A21" s="373" t="s">
        <v>392</v>
      </c>
      <c r="B21" s="378"/>
      <c r="C21" s="374">
        <v>109972</v>
      </c>
      <c r="D21" s="375">
        <v>347874</v>
      </c>
      <c r="E21" s="376">
        <v>457847</v>
      </c>
      <c r="G21" s="377"/>
    </row>
    <row r="22" spans="1:7" ht="12.95" customHeight="1">
      <c r="A22" s="373" t="s">
        <v>393</v>
      </c>
      <c r="B22" s="378"/>
      <c r="C22" s="374">
        <v>208624</v>
      </c>
      <c r="D22" s="375">
        <v>339586</v>
      </c>
      <c r="E22" s="376">
        <v>548210</v>
      </c>
      <c r="G22" s="377"/>
    </row>
    <row r="23" spans="1:7" ht="12.95" customHeight="1">
      <c r="A23" s="373" t="s">
        <v>394</v>
      </c>
      <c r="B23" s="378"/>
      <c r="C23" s="374">
        <v>73693</v>
      </c>
      <c r="D23" s="375">
        <v>1981669</v>
      </c>
      <c r="E23" s="376">
        <v>2055362</v>
      </c>
      <c r="G23" s="377"/>
    </row>
    <row r="24" spans="1:7" ht="12.95" customHeight="1">
      <c r="A24" s="373" t="s">
        <v>395</v>
      </c>
      <c r="B24" s="378"/>
      <c r="C24" s="374">
        <v>85800</v>
      </c>
      <c r="D24" s="375">
        <v>1174553</v>
      </c>
      <c r="E24" s="376">
        <v>1260354</v>
      </c>
      <c r="G24" s="377"/>
    </row>
    <row r="25" spans="1:7" ht="12.95" customHeight="1">
      <c r="A25" s="379" t="s">
        <v>396</v>
      </c>
      <c r="B25" s="380"/>
      <c r="C25" s="374">
        <v>6515498</v>
      </c>
      <c r="D25" s="375">
        <v>5881467</v>
      </c>
      <c r="E25" s="376">
        <v>12396965</v>
      </c>
      <c r="G25" s="377"/>
    </row>
    <row r="26" spans="1:7" ht="12.95" customHeight="1">
      <c r="A26" s="368" t="s">
        <v>399</v>
      </c>
      <c r="B26" s="369"/>
      <c r="C26" s="381"/>
      <c r="D26" s="381"/>
      <c r="E26" s="376"/>
      <c r="G26" s="377"/>
    </row>
    <row r="27" spans="1:7" ht="12.95" customHeight="1">
      <c r="A27" s="373" t="s">
        <v>375</v>
      </c>
      <c r="B27" s="378"/>
      <c r="C27" s="374">
        <v>4073</v>
      </c>
      <c r="D27" s="375">
        <v>12064</v>
      </c>
      <c r="E27" s="382">
        <v>16137</v>
      </c>
      <c r="G27" s="377"/>
    </row>
    <row r="28" spans="1:7" ht="12.95" customHeight="1">
      <c r="A28" s="373" t="s">
        <v>377</v>
      </c>
      <c r="B28" s="378"/>
      <c r="C28" s="374">
        <v>1225</v>
      </c>
      <c r="D28" s="375">
        <v>2615</v>
      </c>
      <c r="E28" s="382">
        <v>3841</v>
      </c>
      <c r="G28" s="377"/>
    </row>
    <row r="29" spans="1:7" ht="12.95" customHeight="1">
      <c r="A29" s="379" t="s">
        <v>396</v>
      </c>
      <c r="B29" s="378"/>
      <c r="C29" s="374">
        <v>5299</v>
      </c>
      <c r="D29" s="375">
        <v>14679</v>
      </c>
      <c r="E29" s="382">
        <v>19979</v>
      </c>
      <c r="G29" s="377"/>
    </row>
    <row r="30" spans="1:7" ht="12.95" customHeight="1">
      <c r="A30" s="383" t="s">
        <v>400</v>
      </c>
      <c r="B30" s="384"/>
      <c r="C30" s="385">
        <v>166617</v>
      </c>
      <c r="D30" s="386">
        <v>2136564</v>
      </c>
      <c r="E30" s="387">
        <v>2303182</v>
      </c>
      <c r="G30" s="377"/>
    </row>
    <row r="31" spans="1:7" ht="14.1" customHeight="1">
      <c r="A31" s="388" t="s">
        <v>401</v>
      </c>
      <c r="B31" s="389"/>
      <c r="C31" s="390"/>
      <c r="D31" s="390"/>
      <c r="E31" s="391"/>
      <c r="F31" s="377"/>
    </row>
    <row r="32" spans="1:7" ht="14.1" customHeight="1">
      <c r="A32" s="392" t="s">
        <v>402</v>
      </c>
      <c r="B32" s="393"/>
      <c r="C32" s="393"/>
      <c r="D32" s="393"/>
      <c r="E32" s="391"/>
    </row>
    <row r="33" spans="1:5" ht="14.1" customHeight="1">
      <c r="A33" s="392" t="s">
        <v>403</v>
      </c>
      <c r="B33" s="393"/>
      <c r="C33" s="371"/>
      <c r="D33" s="393"/>
      <c r="E33" s="393"/>
    </row>
    <row r="34" spans="1:5" ht="14.1" customHeight="1">
      <c r="A34" s="394" t="s">
        <v>404</v>
      </c>
      <c r="B34" s="391"/>
      <c r="C34" s="391"/>
      <c r="D34" s="391"/>
      <c r="E34" s="391"/>
    </row>
    <row r="35" spans="1:5" ht="14.1" customHeight="1">
      <c r="A35" s="394" t="s">
        <v>405</v>
      </c>
      <c r="B35" s="391"/>
      <c r="C35" s="391"/>
      <c r="D35" s="391"/>
      <c r="E35" s="391"/>
    </row>
    <row r="36" spans="1:5" ht="14.1" customHeight="1">
      <c r="A36" s="392" t="s">
        <v>406</v>
      </c>
      <c r="B36" s="391"/>
      <c r="C36" s="391"/>
      <c r="D36" s="391"/>
      <c r="E36" s="391"/>
    </row>
    <row r="37" spans="1:5" ht="16.5">
      <c r="A37" s="14" t="s">
        <v>87</v>
      </c>
    </row>
    <row r="39" spans="1:5">
      <c r="C39" s="377"/>
    </row>
    <row r="40" spans="1:5">
      <c r="E40" s="395"/>
    </row>
  </sheetData>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1200" verticalDpi="1200" r:id="rId1"/>
  <headerFooter alignWithMargins="0">
    <oddFooter>&amp;L&amp;"Arial,Standard"&amp;8&amp;D/ &amp;T&amp;R&amp;"Arial,Standard"&amp;8&amp;A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29">
    <tabColor rgb="FF00854A"/>
  </sheetPr>
  <dimension ref="A1:X35"/>
  <sheetViews>
    <sheetView showGridLines="0" zoomScaleNormal="100" workbookViewId="0"/>
  </sheetViews>
  <sheetFormatPr baseColWidth="10" defaultColWidth="9.85546875" defaultRowHeight="9.9499999999999993" customHeight="1"/>
  <cols>
    <col min="1" max="1" width="28.42578125" style="1150" customWidth="1"/>
    <col min="2" max="2" width="23.28515625" style="1150" customWidth="1"/>
    <col min="3" max="3" width="14.42578125" style="1150" customWidth="1"/>
    <col min="4" max="4" width="9.28515625" style="1150" customWidth="1"/>
    <col min="5" max="10" width="8.140625" style="1150" customWidth="1"/>
    <col min="11" max="14" width="8.140625" style="1151" customWidth="1"/>
    <col min="15" max="15" width="8.140625" style="1152" customWidth="1"/>
    <col min="16" max="17" width="8.140625" style="1125" customWidth="1"/>
    <col min="18" max="18" width="9.85546875" style="1125" customWidth="1"/>
    <col min="19" max="24" width="9.85546875" style="1125"/>
    <col min="25" max="16384" width="9.85546875" style="1150"/>
  </cols>
  <sheetData>
    <row r="1" spans="1:19" ht="21.75" customHeight="1">
      <c r="A1" s="1118" t="s">
        <v>855</v>
      </c>
      <c r="B1" s="1119"/>
      <c r="C1" s="1120"/>
      <c r="D1" s="1120"/>
      <c r="E1" s="1120"/>
      <c r="F1" s="1120"/>
      <c r="G1" s="1120"/>
      <c r="H1" s="1120"/>
      <c r="I1" s="1120"/>
      <c r="J1" s="1120"/>
      <c r="K1" s="1121"/>
      <c r="L1" s="1121"/>
      <c r="M1" s="1121"/>
      <c r="N1" s="1121"/>
      <c r="O1" s="1122"/>
      <c r="P1" s="1123"/>
      <c r="Q1" s="1123"/>
      <c r="R1" s="1124"/>
      <c r="S1" s="1124"/>
    </row>
    <row r="2" spans="1:19" ht="16.5" customHeight="1">
      <c r="A2" s="1126" t="s">
        <v>856</v>
      </c>
      <c r="B2" s="1119"/>
      <c r="C2" s="1120"/>
      <c r="D2" s="1120"/>
      <c r="E2" s="1120"/>
      <c r="F2" s="1120"/>
      <c r="G2" s="1120"/>
      <c r="H2" s="1120"/>
      <c r="I2" s="1120"/>
      <c r="J2" s="1120"/>
      <c r="K2" s="1121"/>
      <c r="L2" s="1121"/>
      <c r="M2" s="1121"/>
      <c r="N2" s="1121"/>
      <c r="O2" s="1122"/>
      <c r="P2" s="1123"/>
      <c r="Q2" s="1123"/>
      <c r="R2" s="1124"/>
      <c r="S2" s="1124"/>
    </row>
    <row r="3" spans="1:19" ht="16.5" customHeight="1">
      <c r="A3" s="1126" t="s">
        <v>261</v>
      </c>
      <c r="B3" s="1119"/>
      <c r="C3" s="1120"/>
      <c r="D3" s="1120"/>
      <c r="E3" s="1120"/>
      <c r="F3" s="1120"/>
      <c r="G3" s="1120"/>
      <c r="H3" s="1120"/>
      <c r="I3" s="1120"/>
      <c r="J3" s="1120"/>
      <c r="K3" s="1121"/>
      <c r="L3" s="1121"/>
      <c r="M3" s="1121"/>
      <c r="N3" s="1121"/>
      <c r="O3" s="1122"/>
      <c r="P3" s="1123"/>
      <c r="Q3" s="1123"/>
      <c r="R3" s="1124"/>
      <c r="S3" s="1124"/>
    </row>
    <row r="4" spans="1:19" ht="16.5" customHeight="1">
      <c r="A4" s="1126" t="s">
        <v>2398</v>
      </c>
      <c r="B4" s="1120"/>
      <c r="C4" s="1120"/>
      <c r="D4" s="1120"/>
      <c r="E4" s="1120"/>
      <c r="F4" s="1120"/>
      <c r="G4" s="1120"/>
      <c r="H4" s="1120"/>
      <c r="I4" s="1120"/>
      <c r="J4" s="1120"/>
      <c r="K4" s="1121"/>
      <c r="L4" s="1121"/>
      <c r="M4" s="1121"/>
      <c r="N4" s="1121"/>
      <c r="O4" s="1122"/>
      <c r="P4" s="1123"/>
      <c r="Q4" s="1123"/>
      <c r="R4" s="1124"/>
      <c r="S4" s="1124"/>
    </row>
    <row r="5" spans="1:19" ht="26.25" customHeight="1">
      <c r="A5" s="327" t="s">
        <v>803</v>
      </c>
      <c r="B5" s="1127" t="s">
        <v>857</v>
      </c>
      <c r="C5" s="327" t="s">
        <v>804</v>
      </c>
      <c r="D5" s="327" t="s">
        <v>150</v>
      </c>
      <c r="E5" s="1107" t="s">
        <v>151</v>
      </c>
      <c r="F5" s="1108" t="s">
        <v>836</v>
      </c>
      <c r="G5" s="1107" t="s">
        <v>153</v>
      </c>
      <c r="H5" s="1107" t="s">
        <v>154</v>
      </c>
      <c r="I5" s="1107" t="s">
        <v>155</v>
      </c>
      <c r="J5" s="1107" t="s">
        <v>156</v>
      </c>
      <c r="K5" s="1107" t="s">
        <v>157</v>
      </c>
      <c r="L5" s="1107" t="s">
        <v>158</v>
      </c>
      <c r="M5" s="1107" t="s">
        <v>806</v>
      </c>
      <c r="N5" s="1107" t="s">
        <v>160</v>
      </c>
      <c r="O5" s="1107" t="s">
        <v>161</v>
      </c>
      <c r="P5" s="1107" t="s">
        <v>162</v>
      </c>
      <c r="Q5" s="1109" t="s">
        <v>858</v>
      </c>
      <c r="R5" s="1124"/>
      <c r="S5" s="1124"/>
    </row>
    <row r="6" spans="1:19" ht="13.5" customHeight="1">
      <c r="A6" s="50" t="s">
        <v>859</v>
      </c>
      <c r="B6" s="242"/>
      <c r="C6" s="1092" t="s">
        <v>808</v>
      </c>
      <c r="D6" s="1128">
        <v>2024</v>
      </c>
      <c r="E6" s="1129">
        <v>32</v>
      </c>
      <c r="F6" s="1129">
        <v>33</v>
      </c>
      <c r="G6" s="1129">
        <v>37</v>
      </c>
      <c r="H6" s="1129">
        <v>41</v>
      </c>
      <c r="I6" s="1129">
        <v>40</v>
      </c>
      <c r="J6" s="1129">
        <v>40</v>
      </c>
      <c r="K6" s="1129">
        <v>40</v>
      </c>
      <c r="L6" s="1129">
        <v>37</v>
      </c>
      <c r="M6" s="1129">
        <v>34</v>
      </c>
      <c r="N6" s="1129">
        <v>31</v>
      </c>
      <c r="O6" s="1129">
        <v>30</v>
      </c>
      <c r="P6" s="1129">
        <v>29</v>
      </c>
      <c r="Q6" s="1129">
        <v>44</v>
      </c>
      <c r="R6" s="1124"/>
      <c r="S6" s="1124"/>
    </row>
    <row r="7" spans="1:19" ht="13.5" customHeight="1">
      <c r="A7" s="1130" t="s">
        <v>860</v>
      </c>
      <c r="B7" s="242"/>
      <c r="C7" s="1131" t="s">
        <v>808</v>
      </c>
      <c r="D7" s="1128" t="s">
        <v>840</v>
      </c>
      <c r="E7" s="1132">
        <v>30</v>
      </c>
      <c r="F7" s="1132"/>
      <c r="G7" s="1132"/>
      <c r="H7" s="1132"/>
      <c r="I7" s="1132"/>
      <c r="J7" s="1132"/>
      <c r="K7" s="1133"/>
      <c r="L7" s="1133"/>
      <c r="M7" s="1133"/>
      <c r="N7" s="1133"/>
      <c r="O7" s="1133"/>
      <c r="P7" s="1132"/>
      <c r="Q7" s="1132"/>
      <c r="R7" s="1124"/>
      <c r="S7" s="1124"/>
    </row>
    <row r="8" spans="1:19" ht="13.5" customHeight="1">
      <c r="A8" s="1134" t="s">
        <v>861</v>
      </c>
      <c r="B8" s="1135" t="s">
        <v>862</v>
      </c>
      <c r="C8" s="1092" t="s">
        <v>863</v>
      </c>
      <c r="D8" s="1128">
        <v>2024</v>
      </c>
      <c r="E8" s="1129">
        <v>5031.991</v>
      </c>
      <c r="F8" s="1129">
        <v>4901.5619999999999</v>
      </c>
      <c r="G8" s="1129">
        <v>5046.4589999999998</v>
      </c>
      <c r="H8" s="1129">
        <v>5614.1049999999996</v>
      </c>
      <c r="I8" s="1129">
        <v>7588.7389999999996</v>
      </c>
      <c r="J8" s="1129">
        <v>5479.7089999999998</v>
      </c>
      <c r="K8" s="1129">
        <v>3392.828</v>
      </c>
      <c r="L8" s="1129">
        <v>3895.2710000000002</v>
      </c>
      <c r="M8" s="1129">
        <v>6636.4059999999999</v>
      </c>
      <c r="N8" s="1129">
        <v>4978.8329999999996</v>
      </c>
      <c r="O8" s="1129">
        <v>1765.058</v>
      </c>
      <c r="P8" s="1129">
        <v>3521.0070000000001</v>
      </c>
      <c r="Q8" s="1129">
        <v>57851.968000000001</v>
      </c>
      <c r="R8" s="1124"/>
      <c r="S8" s="1124"/>
    </row>
    <row r="9" spans="1:19" ht="13.5" customHeight="1">
      <c r="A9" s="1136" t="s">
        <v>864</v>
      </c>
      <c r="B9" s="1137" t="s">
        <v>862</v>
      </c>
      <c r="C9" s="1131" t="s">
        <v>863</v>
      </c>
      <c r="D9" s="1128" t="s">
        <v>840</v>
      </c>
      <c r="E9" s="1132">
        <v>6126.56</v>
      </c>
      <c r="F9" s="1132"/>
      <c r="G9" s="1132"/>
      <c r="H9" s="1132"/>
      <c r="I9" s="1132"/>
      <c r="J9" s="1132"/>
      <c r="K9" s="1133"/>
      <c r="L9" s="1133"/>
      <c r="M9" s="1133"/>
      <c r="N9" s="1133"/>
      <c r="O9" s="1133"/>
      <c r="P9" s="1132"/>
      <c r="Q9" s="1132"/>
      <c r="R9" s="1124"/>
      <c r="S9" s="1124"/>
    </row>
    <row r="10" spans="1:19" ht="13.5" customHeight="1">
      <c r="A10" s="1136" t="s">
        <v>864</v>
      </c>
      <c r="B10" s="1135" t="s">
        <v>865</v>
      </c>
      <c r="C10" s="1092" t="s">
        <v>863</v>
      </c>
      <c r="D10" s="1128">
        <v>2024</v>
      </c>
      <c r="E10" s="1129">
        <v>67004.061000000002</v>
      </c>
      <c r="F10" s="1129">
        <v>64639.175000000003</v>
      </c>
      <c r="G10" s="1129">
        <v>64084.455999999998</v>
      </c>
      <c r="H10" s="1129">
        <v>66340.411999999997</v>
      </c>
      <c r="I10" s="1129">
        <v>67482.941000000006</v>
      </c>
      <c r="J10" s="1129">
        <v>61518.228000000003</v>
      </c>
      <c r="K10" s="1129">
        <v>70272.673999999999</v>
      </c>
      <c r="L10" s="1129">
        <v>64571.036</v>
      </c>
      <c r="M10" s="1129">
        <v>63252.074999999997</v>
      </c>
      <c r="N10" s="1129">
        <v>64683.050999999999</v>
      </c>
      <c r="O10" s="1129">
        <v>57889.305</v>
      </c>
      <c r="P10" s="1129">
        <v>66413.070999999996</v>
      </c>
      <c r="Q10" s="1129">
        <v>778150.48499999999</v>
      </c>
      <c r="R10" s="1124"/>
      <c r="S10" s="1124"/>
    </row>
    <row r="11" spans="1:19" ht="13.5" customHeight="1">
      <c r="A11" s="1136" t="s">
        <v>864</v>
      </c>
      <c r="B11" s="1137" t="s">
        <v>865</v>
      </c>
      <c r="C11" s="1131" t="s">
        <v>863</v>
      </c>
      <c r="D11" s="1128" t="s">
        <v>840</v>
      </c>
      <c r="E11" s="1132">
        <v>68544.77</v>
      </c>
      <c r="F11" s="1132"/>
      <c r="G11" s="1132"/>
      <c r="H11" s="1132"/>
      <c r="I11" s="1132"/>
      <c r="J11" s="1132"/>
      <c r="K11" s="1133"/>
      <c r="L11" s="1133"/>
      <c r="M11" s="1133"/>
      <c r="N11" s="1133"/>
      <c r="O11" s="1133"/>
      <c r="P11" s="1132"/>
      <c r="Q11" s="1132"/>
      <c r="R11" s="1124"/>
      <c r="S11" s="1124"/>
    </row>
    <row r="12" spans="1:19" ht="13.5" customHeight="1">
      <c r="A12" s="1136" t="s">
        <v>864</v>
      </c>
      <c r="B12" s="1135" t="s">
        <v>866</v>
      </c>
      <c r="C12" s="1092" t="s">
        <v>863</v>
      </c>
      <c r="D12" s="1128">
        <v>2024</v>
      </c>
      <c r="E12" s="1129" t="s">
        <v>228</v>
      </c>
      <c r="F12" s="1129" t="s">
        <v>228</v>
      </c>
      <c r="G12" s="1129" t="s">
        <v>228</v>
      </c>
      <c r="H12" s="1129" t="s">
        <v>228</v>
      </c>
      <c r="I12" s="1129" t="s">
        <v>228</v>
      </c>
      <c r="J12" s="1129" t="s">
        <v>228</v>
      </c>
      <c r="K12" s="1129" t="s">
        <v>228</v>
      </c>
      <c r="L12" s="1129" t="s">
        <v>228</v>
      </c>
      <c r="M12" s="1129" t="s">
        <v>228</v>
      </c>
      <c r="N12" s="1129" t="s">
        <v>228</v>
      </c>
      <c r="O12" s="1129" t="s">
        <v>228</v>
      </c>
      <c r="P12" s="1129" t="s">
        <v>228</v>
      </c>
      <c r="Q12" s="1129" t="s">
        <v>228</v>
      </c>
      <c r="R12" s="1124"/>
      <c r="S12" s="1124"/>
    </row>
    <row r="13" spans="1:19" ht="13.5" customHeight="1">
      <c r="A13" s="1136" t="s">
        <v>864</v>
      </c>
      <c r="B13" s="1137" t="s">
        <v>866</v>
      </c>
      <c r="C13" s="1131" t="s">
        <v>863</v>
      </c>
      <c r="D13" s="1128" t="s">
        <v>840</v>
      </c>
      <c r="E13" s="1132" t="s">
        <v>228</v>
      </c>
      <c r="F13" s="1132"/>
      <c r="G13" s="1132"/>
      <c r="H13" s="1132"/>
      <c r="I13" s="1132"/>
      <c r="J13" s="1132"/>
      <c r="K13" s="1133"/>
      <c r="L13" s="1133"/>
      <c r="M13" s="1133"/>
      <c r="N13" s="1133"/>
      <c r="O13" s="1133"/>
      <c r="P13" s="1132"/>
      <c r="Q13" s="1132"/>
      <c r="R13" s="1124"/>
      <c r="S13" s="1124"/>
    </row>
    <row r="14" spans="1:19" ht="13.5" customHeight="1">
      <c r="A14" s="1136" t="s">
        <v>864</v>
      </c>
      <c r="B14" s="1135" t="s">
        <v>867</v>
      </c>
      <c r="C14" s="1092" t="s">
        <v>863</v>
      </c>
      <c r="D14" s="1128">
        <v>2024</v>
      </c>
      <c r="E14" s="1129" t="s">
        <v>217</v>
      </c>
      <c r="F14" s="1129" t="s">
        <v>228</v>
      </c>
      <c r="G14" s="1129">
        <v>167.74299999999999</v>
      </c>
      <c r="H14" s="1129">
        <v>393.91800000000001</v>
      </c>
      <c r="I14" s="1129">
        <v>386.75299999999999</v>
      </c>
      <c r="J14" s="1129">
        <v>296.94299999999998</v>
      </c>
      <c r="K14" s="1129">
        <v>188.59</v>
      </c>
      <c r="L14" s="1129" t="s">
        <v>228</v>
      </c>
      <c r="M14" s="1129" t="s">
        <v>217</v>
      </c>
      <c r="N14" s="1129" t="s">
        <v>217</v>
      </c>
      <c r="O14" s="1129" t="s">
        <v>217</v>
      </c>
      <c r="P14" s="1129" t="s">
        <v>217</v>
      </c>
      <c r="Q14" s="1129">
        <v>1474.0509999999999</v>
      </c>
      <c r="R14" s="1124"/>
      <c r="S14" s="1124"/>
    </row>
    <row r="15" spans="1:19" ht="13.5" customHeight="1">
      <c r="A15" s="1136" t="s">
        <v>864</v>
      </c>
      <c r="B15" s="1137" t="s">
        <v>867</v>
      </c>
      <c r="C15" s="1131" t="s">
        <v>863</v>
      </c>
      <c r="D15" s="1128" t="s">
        <v>840</v>
      </c>
      <c r="E15" s="1132" t="s">
        <v>217</v>
      </c>
      <c r="F15" s="1132"/>
      <c r="G15" s="1132"/>
      <c r="H15" s="1132"/>
      <c r="I15" s="1132"/>
      <c r="J15" s="1132"/>
      <c r="K15" s="1133"/>
      <c r="L15" s="1133"/>
      <c r="M15" s="1133"/>
      <c r="N15" s="1133"/>
      <c r="O15" s="1133"/>
      <c r="P15" s="1132"/>
      <c r="Q15" s="1132"/>
      <c r="R15" s="1124"/>
      <c r="S15" s="1124"/>
    </row>
    <row r="16" spans="1:19" ht="13.5" customHeight="1">
      <c r="A16" s="1136" t="s">
        <v>864</v>
      </c>
      <c r="B16" s="1135" t="s">
        <v>868</v>
      </c>
      <c r="C16" s="1092" t="s">
        <v>863</v>
      </c>
      <c r="D16" s="1128">
        <v>2024</v>
      </c>
      <c r="E16" s="1138">
        <v>4986.3249999999998</v>
      </c>
      <c r="F16" s="1138">
        <v>4836.2460000000001</v>
      </c>
      <c r="G16" s="1138">
        <v>4242.0469999999996</v>
      </c>
      <c r="H16" s="1138">
        <v>4744.5770000000002</v>
      </c>
      <c r="I16" s="1138">
        <v>4778.1880000000001</v>
      </c>
      <c r="J16" s="1138">
        <v>4779.4430000000002</v>
      </c>
      <c r="K16" s="1139">
        <v>4584.2079999999996</v>
      </c>
      <c r="L16" s="1139">
        <v>4299.0950000000003</v>
      </c>
      <c r="M16" s="1139">
        <v>4534.875</v>
      </c>
      <c r="N16" s="1139">
        <v>4926.2439999999997</v>
      </c>
      <c r="O16" s="1139">
        <v>4070.7240000000002</v>
      </c>
      <c r="P16" s="1138">
        <v>5047.2690000000002</v>
      </c>
      <c r="Q16" s="1138">
        <v>55829.241000000002</v>
      </c>
      <c r="R16" s="1124"/>
      <c r="S16" s="1124"/>
    </row>
    <row r="17" spans="1:19" ht="13.5" customHeight="1">
      <c r="A17" s="1136" t="s">
        <v>864</v>
      </c>
      <c r="B17" s="1137" t="s">
        <v>868</v>
      </c>
      <c r="C17" s="1131" t="s">
        <v>863</v>
      </c>
      <c r="D17" s="1128" t="s">
        <v>840</v>
      </c>
      <c r="E17" s="1132">
        <v>4647.2340000000004</v>
      </c>
      <c r="F17" s="1132"/>
      <c r="G17" s="1132"/>
      <c r="H17" s="1132"/>
      <c r="I17" s="1132"/>
      <c r="J17" s="1132"/>
      <c r="K17" s="1133"/>
      <c r="L17" s="1133"/>
      <c r="M17" s="1133"/>
      <c r="N17" s="1133"/>
      <c r="O17" s="1133"/>
      <c r="P17" s="1132"/>
      <c r="Q17" s="1132"/>
      <c r="R17" s="1124"/>
      <c r="S17" s="1124"/>
    </row>
    <row r="18" spans="1:19" ht="13.5" customHeight="1">
      <c r="A18" s="1134" t="s">
        <v>869</v>
      </c>
      <c r="B18" s="1135" t="s">
        <v>862</v>
      </c>
      <c r="C18" s="1092" t="s">
        <v>863</v>
      </c>
      <c r="D18" s="1128">
        <v>2024</v>
      </c>
      <c r="E18" s="1138">
        <v>1751.74</v>
      </c>
      <c r="F18" s="1138">
        <v>1841.134</v>
      </c>
      <c r="G18" s="1138">
        <v>1922.106</v>
      </c>
      <c r="H18" s="1138">
        <v>1863.723</v>
      </c>
      <c r="I18" s="1138">
        <v>2707.7620000000002</v>
      </c>
      <c r="J18" s="1138">
        <v>2163.297</v>
      </c>
      <c r="K18" s="1139">
        <v>1278.3309999999999</v>
      </c>
      <c r="L18" s="1139">
        <v>1365.289</v>
      </c>
      <c r="M18" s="1139">
        <v>2177.8180000000002</v>
      </c>
      <c r="N18" s="1139">
        <v>1925.318</v>
      </c>
      <c r="O18" s="1139">
        <v>1080.327</v>
      </c>
      <c r="P18" s="1138">
        <v>828.14599999999996</v>
      </c>
      <c r="Q18" s="1138">
        <v>20904.991000000002</v>
      </c>
      <c r="R18" s="1124"/>
      <c r="S18" s="1124"/>
    </row>
    <row r="19" spans="1:19" ht="13.5" customHeight="1">
      <c r="A19" s="1136" t="s">
        <v>869</v>
      </c>
      <c r="B19" s="1137" t="s">
        <v>862</v>
      </c>
      <c r="C19" s="1131" t="s">
        <v>863</v>
      </c>
      <c r="D19" s="1128" t="s">
        <v>840</v>
      </c>
      <c r="E19" s="1132">
        <v>2278.5819999999999</v>
      </c>
      <c r="F19" s="1132"/>
      <c r="G19" s="1132"/>
      <c r="H19" s="1132"/>
      <c r="I19" s="1132"/>
      <c r="J19" s="1132"/>
      <c r="K19" s="1133"/>
      <c r="L19" s="1133"/>
      <c r="M19" s="1133"/>
      <c r="N19" s="1133"/>
      <c r="O19" s="1133"/>
      <c r="P19" s="1132"/>
      <c r="Q19" s="1132"/>
      <c r="R19" s="1124"/>
      <c r="S19" s="1124"/>
    </row>
    <row r="20" spans="1:19" ht="13.5" customHeight="1">
      <c r="A20" s="1136" t="s">
        <v>869</v>
      </c>
      <c r="B20" s="1135" t="s">
        <v>870</v>
      </c>
      <c r="C20" s="1092" t="s">
        <v>863</v>
      </c>
      <c r="D20" s="1128">
        <v>2024</v>
      </c>
      <c r="E20" s="1138">
        <v>58730.258000000002</v>
      </c>
      <c r="F20" s="1138">
        <v>52155.692000000003</v>
      </c>
      <c r="G20" s="1138">
        <v>57501.567999999999</v>
      </c>
      <c r="H20" s="1138">
        <v>56502.658000000003</v>
      </c>
      <c r="I20" s="1138">
        <v>56610.752</v>
      </c>
      <c r="J20" s="1138">
        <v>53136.707999999999</v>
      </c>
      <c r="K20" s="1139">
        <v>59765.699000000001</v>
      </c>
      <c r="L20" s="1139">
        <v>58567.809000000001</v>
      </c>
      <c r="M20" s="1139">
        <v>55329.351000000002</v>
      </c>
      <c r="N20" s="1139">
        <v>59117.675000000003</v>
      </c>
      <c r="O20" s="1139">
        <v>47868.595000000001</v>
      </c>
      <c r="P20" s="1138">
        <v>57195.184000000001</v>
      </c>
      <c r="Q20" s="1138">
        <v>672481.94900000002</v>
      </c>
      <c r="R20" s="1124"/>
      <c r="S20" s="1124"/>
    </row>
    <row r="21" spans="1:19" ht="13.5" customHeight="1">
      <c r="A21" s="1136" t="s">
        <v>869</v>
      </c>
      <c r="B21" s="1137" t="s">
        <v>871</v>
      </c>
      <c r="C21" s="1131" t="s">
        <v>863</v>
      </c>
      <c r="D21" s="1128" t="s">
        <v>840</v>
      </c>
      <c r="E21" s="1132">
        <v>59289.73</v>
      </c>
      <c r="F21" s="1132"/>
      <c r="G21" s="1132"/>
      <c r="H21" s="1132"/>
      <c r="I21" s="1132"/>
      <c r="J21" s="1132"/>
      <c r="K21" s="1133"/>
      <c r="L21" s="1133"/>
      <c r="M21" s="1133"/>
      <c r="N21" s="1133"/>
      <c r="O21" s="1133"/>
      <c r="P21" s="1132"/>
      <c r="Q21" s="1132"/>
      <c r="R21" s="1124"/>
      <c r="S21" s="1124"/>
    </row>
    <row r="22" spans="1:19" ht="13.5" customHeight="1">
      <c r="A22" s="1136" t="s">
        <v>869</v>
      </c>
      <c r="B22" s="1135" t="s">
        <v>866</v>
      </c>
      <c r="C22" s="1092" t="s">
        <v>863</v>
      </c>
      <c r="D22" s="1128">
        <v>2024</v>
      </c>
      <c r="E22" s="1129" t="s">
        <v>228</v>
      </c>
      <c r="F22" s="1129" t="s">
        <v>228</v>
      </c>
      <c r="G22" s="1129" t="s">
        <v>228</v>
      </c>
      <c r="H22" s="1138" t="s">
        <v>228</v>
      </c>
      <c r="I22" s="1138" t="s">
        <v>228</v>
      </c>
      <c r="J22" s="1138" t="s">
        <v>228</v>
      </c>
      <c r="K22" s="1138" t="s">
        <v>228</v>
      </c>
      <c r="L22" s="1129" t="s">
        <v>228</v>
      </c>
      <c r="M22" s="1139" t="s">
        <v>228</v>
      </c>
      <c r="N22" s="1139" t="s">
        <v>228</v>
      </c>
      <c r="O22" s="1139" t="s">
        <v>228</v>
      </c>
      <c r="P22" s="1139" t="s">
        <v>228</v>
      </c>
      <c r="Q22" s="1139" t="s">
        <v>228</v>
      </c>
      <c r="R22" s="1124"/>
      <c r="S22" s="1124"/>
    </row>
    <row r="23" spans="1:19" ht="13.5" customHeight="1">
      <c r="A23" s="1136" t="s">
        <v>869</v>
      </c>
      <c r="B23" s="1137" t="s">
        <v>866</v>
      </c>
      <c r="C23" s="1131" t="s">
        <v>863</v>
      </c>
      <c r="D23" s="1128" t="s">
        <v>840</v>
      </c>
      <c r="E23" s="1132" t="s">
        <v>228</v>
      </c>
      <c r="F23" s="1132"/>
      <c r="G23" s="1132"/>
      <c r="H23" s="1132"/>
      <c r="I23" s="1132"/>
      <c r="J23" s="1132"/>
      <c r="K23" s="1133"/>
      <c r="L23" s="1133"/>
      <c r="M23" s="1133"/>
      <c r="N23" s="1133"/>
      <c r="O23" s="1133"/>
      <c r="P23" s="1132"/>
      <c r="Q23" s="1132"/>
      <c r="R23" s="1124"/>
      <c r="S23" s="1124"/>
    </row>
    <row r="24" spans="1:19" ht="13.5" customHeight="1">
      <c r="A24" s="1136" t="s">
        <v>869</v>
      </c>
      <c r="B24" s="1135" t="s">
        <v>867</v>
      </c>
      <c r="C24" s="1092" t="s">
        <v>863</v>
      </c>
      <c r="D24" s="1128">
        <v>2024</v>
      </c>
      <c r="E24" s="1129" t="s">
        <v>217</v>
      </c>
      <c r="F24" s="1129" t="s">
        <v>217</v>
      </c>
      <c r="G24" s="1129" t="s">
        <v>228</v>
      </c>
      <c r="H24" s="1138">
        <v>142.535</v>
      </c>
      <c r="I24" s="1138">
        <v>293.851</v>
      </c>
      <c r="J24" s="1138">
        <v>242.614</v>
      </c>
      <c r="K24" s="1139">
        <v>191.54300000000001</v>
      </c>
      <c r="L24" s="1139">
        <v>75.424999999999997</v>
      </c>
      <c r="M24" s="1139" t="s">
        <v>228</v>
      </c>
      <c r="N24" s="1139" t="s">
        <v>217</v>
      </c>
      <c r="O24" s="1139" t="s">
        <v>217</v>
      </c>
      <c r="P24" s="1139" t="s">
        <v>217</v>
      </c>
      <c r="Q24" s="1138">
        <v>963.63800000000003</v>
      </c>
      <c r="R24" s="1124"/>
      <c r="S24" s="1124"/>
    </row>
    <row r="25" spans="1:19" ht="13.5" customHeight="1">
      <c r="A25" s="1136" t="s">
        <v>869</v>
      </c>
      <c r="B25" s="1137" t="s">
        <v>867</v>
      </c>
      <c r="C25" s="1131" t="s">
        <v>863</v>
      </c>
      <c r="D25" s="1128" t="s">
        <v>840</v>
      </c>
      <c r="E25" s="1132" t="s">
        <v>217</v>
      </c>
      <c r="F25" s="1132"/>
      <c r="G25" s="1132"/>
      <c r="H25" s="1132"/>
      <c r="I25" s="1132"/>
      <c r="J25" s="1132"/>
      <c r="K25" s="1133"/>
      <c r="L25" s="1133"/>
      <c r="M25" s="1133"/>
      <c r="N25" s="1133"/>
      <c r="O25" s="1133"/>
      <c r="P25" s="1132"/>
      <c r="Q25" s="1132"/>
      <c r="R25" s="1124"/>
      <c r="S25" s="1124"/>
    </row>
    <row r="26" spans="1:19" ht="13.5" customHeight="1">
      <c r="A26" s="1136" t="s">
        <v>869</v>
      </c>
      <c r="B26" s="1135" t="s">
        <v>868</v>
      </c>
      <c r="C26" s="1092" t="s">
        <v>863</v>
      </c>
      <c r="D26" s="1128">
        <v>2024</v>
      </c>
      <c r="E26" s="1129">
        <v>4289.6710000000003</v>
      </c>
      <c r="F26" s="1129">
        <v>4076.134</v>
      </c>
      <c r="G26" s="1129">
        <v>3791.3339999999998</v>
      </c>
      <c r="H26" s="1129">
        <v>3901.7660000000001</v>
      </c>
      <c r="I26" s="1129">
        <v>3937.8240000000001</v>
      </c>
      <c r="J26" s="1129">
        <v>3610.33</v>
      </c>
      <c r="K26" s="1129">
        <v>4640.8450000000003</v>
      </c>
      <c r="L26" s="1140">
        <v>3927.7719999999999</v>
      </c>
      <c r="M26" s="1129">
        <v>3544.0720000000001</v>
      </c>
      <c r="N26" s="1129">
        <v>4195.2259999999997</v>
      </c>
      <c r="O26" s="1129">
        <v>3780.9830000000002</v>
      </c>
      <c r="P26" s="1129">
        <v>3683.4090000000001</v>
      </c>
      <c r="Q26" s="1129">
        <v>47379.366000000002</v>
      </c>
      <c r="R26" s="1124"/>
      <c r="S26" s="1124"/>
    </row>
    <row r="27" spans="1:19" ht="13.5" customHeight="1">
      <c r="A27" s="1136" t="s">
        <v>869</v>
      </c>
      <c r="B27" s="1137" t="s">
        <v>868</v>
      </c>
      <c r="C27" s="1131" t="s">
        <v>863</v>
      </c>
      <c r="D27" s="1128" t="s">
        <v>840</v>
      </c>
      <c r="E27" s="1132">
        <v>4376.1959999999999</v>
      </c>
      <c r="F27" s="1132"/>
      <c r="G27" s="1132"/>
      <c r="H27" s="1132"/>
      <c r="I27" s="1132"/>
      <c r="J27" s="1132"/>
      <c r="K27" s="1133"/>
      <c r="L27" s="1133"/>
      <c r="M27" s="1133"/>
      <c r="N27" s="1133"/>
      <c r="O27" s="1133"/>
      <c r="P27" s="1132"/>
      <c r="Q27" s="1132"/>
      <c r="R27" s="1124"/>
      <c r="S27" s="1124"/>
    </row>
    <row r="28" spans="1:19" s="1144" customFormat="1" ht="16.5">
      <c r="A28" s="1141" t="s">
        <v>872</v>
      </c>
      <c r="B28" s="1142"/>
      <c r="C28" s="1142"/>
      <c r="D28" s="1142"/>
      <c r="E28" s="1142"/>
      <c r="F28" s="1142"/>
      <c r="G28" s="1142"/>
      <c r="H28" s="1142"/>
      <c r="I28" s="1142"/>
      <c r="J28" s="1142"/>
      <c r="K28" s="1143"/>
      <c r="L28" s="1143"/>
      <c r="M28" s="1143"/>
      <c r="N28" s="1143"/>
      <c r="O28" s="1143"/>
      <c r="P28" s="1142"/>
      <c r="Q28" s="1142"/>
      <c r="R28" s="1142"/>
      <c r="S28" s="1142"/>
    </row>
    <row r="29" spans="1:19" s="1144" customFormat="1" ht="16.5">
      <c r="A29" s="1141" t="s">
        <v>873</v>
      </c>
      <c r="B29" s="1142"/>
      <c r="C29" s="1142"/>
      <c r="D29" s="1142"/>
      <c r="E29" s="1142"/>
      <c r="F29" s="1142"/>
      <c r="G29" s="1142"/>
      <c r="H29" s="1142"/>
      <c r="I29" s="1142"/>
      <c r="J29" s="1142"/>
      <c r="K29" s="1143"/>
      <c r="L29" s="1143"/>
      <c r="M29" s="1143"/>
      <c r="N29" s="1143"/>
      <c r="O29" s="1143"/>
      <c r="P29" s="1142"/>
      <c r="Q29" s="1142"/>
      <c r="R29" s="1142"/>
      <c r="S29" s="1142"/>
    </row>
    <row r="30" spans="1:19" s="1144" customFormat="1" ht="16.5">
      <c r="A30" s="1141" t="s">
        <v>874</v>
      </c>
      <c r="B30" s="1142"/>
      <c r="C30" s="1142"/>
      <c r="D30" s="1142"/>
      <c r="E30" s="1142"/>
      <c r="F30" s="1142"/>
      <c r="G30" s="1142"/>
      <c r="H30" s="1142"/>
      <c r="I30" s="1142"/>
      <c r="J30" s="1142"/>
      <c r="K30" s="1143"/>
      <c r="L30" s="1143"/>
      <c r="M30" s="1143"/>
      <c r="N30" s="1143"/>
      <c r="O30" s="1143"/>
      <c r="P30" s="1142"/>
      <c r="Q30" s="1142"/>
      <c r="R30" s="1142"/>
      <c r="S30" s="1142"/>
    </row>
    <row r="31" spans="1:19" s="1144" customFormat="1" ht="16.5">
      <c r="A31" s="1145" t="s">
        <v>875</v>
      </c>
      <c r="B31" s="1142"/>
      <c r="C31" s="1142"/>
      <c r="D31" s="1142"/>
      <c r="E31" s="1142"/>
      <c r="F31" s="1142"/>
      <c r="G31" s="1142"/>
      <c r="H31" s="1142"/>
      <c r="I31" s="1142"/>
      <c r="J31" s="1142"/>
      <c r="K31" s="1143"/>
      <c r="L31" s="1143"/>
      <c r="M31" s="1143"/>
      <c r="N31" s="1143"/>
      <c r="O31" s="1143"/>
      <c r="P31" s="1142"/>
      <c r="Q31" s="1142"/>
      <c r="R31" s="1142"/>
      <c r="S31" s="1142"/>
    </row>
    <row r="32" spans="1:19" s="1144" customFormat="1" ht="16.5">
      <c r="A32" s="1146" t="s">
        <v>876</v>
      </c>
      <c r="B32" s="1142"/>
      <c r="C32" s="1142"/>
      <c r="D32" s="1142"/>
      <c r="E32" s="1142"/>
      <c r="F32" s="1142"/>
      <c r="G32" s="1142"/>
      <c r="H32" s="1142"/>
      <c r="I32" s="1142"/>
      <c r="J32" s="1142"/>
      <c r="K32" s="1143"/>
      <c r="L32" s="1143"/>
      <c r="M32" s="1143"/>
      <c r="N32" s="1143"/>
      <c r="O32" s="1143"/>
      <c r="P32" s="1142"/>
      <c r="Q32" s="1142"/>
      <c r="R32" s="1142"/>
      <c r="S32" s="1142"/>
    </row>
    <row r="33" spans="1:19" ht="14.1" customHeight="1">
      <c r="A33" s="14" t="s">
        <v>87</v>
      </c>
      <c r="B33" s="1147"/>
      <c r="C33" s="1147"/>
      <c r="D33" s="1147"/>
      <c r="E33" s="1147"/>
      <c r="F33" s="1147"/>
      <c r="G33" s="1147"/>
      <c r="H33" s="1147"/>
      <c r="I33" s="1147"/>
      <c r="J33" s="1147"/>
      <c r="K33" s="1148"/>
      <c r="L33" s="1148"/>
      <c r="M33" s="1148"/>
      <c r="N33" s="1148"/>
      <c r="O33" s="1149"/>
      <c r="P33" s="1124"/>
      <c r="Q33" s="1124"/>
      <c r="R33" s="1124"/>
      <c r="S33" s="1124"/>
    </row>
    <row r="34" spans="1:19" ht="9.9499999999999993" customHeight="1">
      <c r="A34" s="1147"/>
      <c r="B34" s="1147"/>
      <c r="C34" s="1147"/>
      <c r="D34" s="1147"/>
      <c r="E34" s="1147"/>
      <c r="F34" s="1147"/>
      <c r="G34" s="1147"/>
      <c r="H34" s="1147"/>
      <c r="I34" s="1147"/>
      <c r="J34" s="1147"/>
      <c r="K34" s="1148"/>
      <c r="L34" s="1148"/>
      <c r="M34" s="1148"/>
      <c r="N34" s="1148"/>
      <c r="O34" s="1149"/>
      <c r="P34" s="1124"/>
      <c r="Q34" s="1124"/>
      <c r="R34" s="1124"/>
      <c r="S34" s="1124"/>
    </row>
    <row r="35" spans="1:19" ht="9.9499999999999993" customHeight="1">
      <c r="A35" s="1147"/>
      <c r="B35" s="1147"/>
      <c r="C35" s="1147"/>
      <c r="D35" s="1147"/>
      <c r="E35" s="1147"/>
      <c r="F35" s="1147"/>
      <c r="G35" s="1147"/>
      <c r="H35" s="1147"/>
      <c r="I35" s="1147"/>
      <c r="J35" s="1147"/>
      <c r="K35" s="1148"/>
      <c r="L35" s="1148"/>
      <c r="M35" s="1148"/>
      <c r="N35" s="1148"/>
      <c r="O35" s="1149"/>
      <c r="P35" s="1124"/>
      <c r="Q35" s="1124"/>
      <c r="R35" s="1124"/>
      <c r="S35" s="1124"/>
    </row>
  </sheetData>
  <hyperlinks>
    <hyperlink ref="A33"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workbookViewId="0"/>
  </sheetViews>
  <sheetFormatPr baseColWidth="10" defaultRowHeight="15"/>
  <cols>
    <col min="6" max="6" width="19.28515625" customWidth="1"/>
  </cols>
  <sheetData>
    <row r="1" spans="1:1" ht="33.75" customHeight="1">
      <c r="A1" s="2968" t="s">
        <v>57</v>
      </c>
    </row>
    <row r="2" spans="1:1" ht="16.5">
      <c r="A2" s="2969" t="s">
        <v>56</v>
      </c>
    </row>
    <row r="3" spans="1:1" ht="16.5">
      <c r="A3" s="2969" t="s">
        <v>55</v>
      </c>
    </row>
    <row r="4" spans="1:1" ht="16.5">
      <c r="A4" s="2969" t="s">
        <v>54</v>
      </c>
    </row>
    <row r="5" spans="1:1" ht="16.5">
      <c r="A5" s="2969" t="s">
        <v>53</v>
      </c>
    </row>
    <row r="6" spans="1:1" ht="16.5">
      <c r="A6" s="2969" t="s">
        <v>53</v>
      </c>
    </row>
    <row r="7" spans="1:1" ht="16.5">
      <c r="A7" s="2969" t="s">
        <v>52</v>
      </c>
    </row>
    <row r="8" spans="1:1" ht="16.5">
      <c r="A8" s="2969" t="s">
        <v>51</v>
      </c>
    </row>
    <row r="9" spans="1:1" ht="16.5">
      <c r="A9" s="2969" t="s">
        <v>50</v>
      </c>
    </row>
    <row r="10" spans="1:1" ht="16.5">
      <c r="A10" s="2969" t="s">
        <v>49</v>
      </c>
    </row>
    <row r="11" spans="1:1" ht="16.5">
      <c r="A11" s="2969" t="s">
        <v>48</v>
      </c>
    </row>
    <row r="12" spans="1:1" ht="16.5">
      <c r="A12" s="2969" t="s">
        <v>47</v>
      </c>
    </row>
    <row r="13" spans="1:1" ht="16.5">
      <c r="A13" s="2969" t="s">
        <v>46</v>
      </c>
    </row>
    <row r="14" spans="1:1" ht="36" customHeight="1">
      <c r="A14" s="2970" t="s">
        <v>45</v>
      </c>
    </row>
    <row r="15" spans="1:1" ht="16.5">
      <c r="A15" s="2967" t="s">
        <v>44</v>
      </c>
    </row>
    <row r="16" spans="1:1" ht="16.5">
      <c r="A16" s="2967" t="s">
        <v>43</v>
      </c>
    </row>
    <row r="17" spans="1:1" ht="16.5">
      <c r="A17" s="2967" t="s">
        <v>42</v>
      </c>
    </row>
    <row r="18" spans="1:1" ht="16.5">
      <c r="A18" s="2967" t="s">
        <v>41</v>
      </c>
    </row>
    <row r="19" spans="1:1" ht="16.5">
      <c r="A19" s="2967" t="s">
        <v>40</v>
      </c>
    </row>
    <row r="20" spans="1:1" ht="16.5">
      <c r="A20" s="2967" t="s">
        <v>39</v>
      </c>
    </row>
    <row r="21" spans="1:1" ht="16.5">
      <c r="A21" s="2967" t="s">
        <v>38</v>
      </c>
    </row>
    <row r="22" spans="1:1" ht="16.5">
      <c r="A22" s="2967" t="s">
        <v>37</v>
      </c>
    </row>
    <row r="23" spans="1:1" ht="16.5">
      <c r="A23" s="2967" t="s">
        <v>36</v>
      </c>
    </row>
    <row r="24" spans="1:1" ht="16.5">
      <c r="A24" s="2967" t="s">
        <v>35</v>
      </c>
    </row>
    <row r="25" spans="1:1" ht="16.5">
      <c r="A25" s="2967" t="s">
        <v>34</v>
      </c>
    </row>
    <row r="26" spans="1:1" ht="16.5">
      <c r="A26" s="2967" t="s">
        <v>33</v>
      </c>
    </row>
    <row r="27" spans="1:1" ht="16.5">
      <c r="A27" s="2967" t="s">
        <v>32</v>
      </c>
    </row>
    <row r="28" spans="1:1" ht="16.5">
      <c r="A28" s="2967" t="s">
        <v>31</v>
      </c>
    </row>
    <row r="29" spans="1:1" ht="16.5">
      <c r="A29" s="2967" t="s">
        <v>30</v>
      </c>
    </row>
    <row r="30" spans="1:1" ht="16.5">
      <c r="A30" s="2967" t="s">
        <v>29</v>
      </c>
    </row>
    <row r="31" spans="1:1" ht="16.5">
      <c r="A31" s="2967" t="s">
        <v>28</v>
      </c>
    </row>
    <row r="32" spans="1:1" ht="16.5">
      <c r="A32" s="2967" t="s">
        <v>27</v>
      </c>
    </row>
    <row r="33" spans="1:2" ht="16.5">
      <c r="A33" s="2967" t="s">
        <v>26</v>
      </c>
    </row>
    <row r="34" spans="1:2" ht="16.5">
      <c r="A34" s="2967" t="s">
        <v>25</v>
      </c>
    </row>
    <row r="35" spans="1:2" ht="16.5">
      <c r="A35" s="2967" t="s">
        <v>24</v>
      </c>
    </row>
    <row r="36" spans="1:2" ht="16.5">
      <c r="A36" s="2967" t="s">
        <v>23</v>
      </c>
    </row>
    <row r="37" spans="1:2" ht="16.5">
      <c r="A37" s="2967" t="s">
        <v>22</v>
      </c>
    </row>
    <row r="38" spans="1:2" ht="16.5">
      <c r="A38" s="2967" t="s">
        <v>21</v>
      </c>
    </row>
    <row r="39" spans="1:2" ht="16.5">
      <c r="A39" s="2971" t="s">
        <v>20</v>
      </c>
      <c r="B39" s="2972"/>
    </row>
    <row r="40" spans="1:2" ht="16.5">
      <c r="A40" s="2971" t="s">
        <v>19</v>
      </c>
      <c r="B40" s="2972"/>
    </row>
    <row r="41" spans="1:2" ht="16.5">
      <c r="A41" s="2967" t="s">
        <v>18</v>
      </c>
    </row>
    <row r="42" spans="1:2" ht="16.5">
      <c r="A42" s="2967" t="s">
        <v>17</v>
      </c>
    </row>
    <row r="43" spans="1:2" ht="16.5">
      <c r="A43" s="2967" t="s">
        <v>16</v>
      </c>
    </row>
    <row r="44" spans="1:2" ht="16.5">
      <c r="A44" s="2967" t="s">
        <v>15</v>
      </c>
    </row>
    <row r="45" spans="1:2" ht="16.5">
      <c r="A45" s="2967" t="s">
        <v>14</v>
      </c>
    </row>
    <row r="46" spans="1:2" ht="16.5">
      <c r="A46" s="2967" t="s">
        <v>13</v>
      </c>
    </row>
    <row r="47" spans="1:2" ht="16.5">
      <c r="A47" s="2967" t="s">
        <v>12</v>
      </c>
    </row>
    <row r="48" spans="1:2" ht="16.5">
      <c r="A48" s="2967" t="s">
        <v>11</v>
      </c>
    </row>
    <row r="49" spans="1:5" ht="16.5">
      <c r="A49" s="2967" t="s">
        <v>10</v>
      </c>
    </row>
    <row r="50" spans="1:5" ht="16.5">
      <c r="A50" s="2967" t="s">
        <v>9</v>
      </c>
    </row>
    <row r="51" spans="1:5" ht="16.5">
      <c r="A51" s="2967" t="s">
        <v>8</v>
      </c>
    </row>
    <row r="52" spans="1:5" ht="16.5">
      <c r="A52" s="2967" t="s">
        <v>7</v>
      </c>
    </row>
    <row r="53" spans="1:5" ht="16.5">
      <c r="A53" s="2973" t="s">
        <v>6</v>
      </c>
    </row>
    <row r="54" spans="1:5" ht="16.5">
      <c r="A54" s="2973" t="s">
        <v>5</v>
      </c>
    </row>
    <row r="55" spans="1:5" ht="16.5">
      <c r="A55" s="2973" t="s">
        <v>4</v>
      </c>
    </row>
    <row r="56" spans="1:5" ht="16.5">
      <c r="A56" s="2973" t="s">
        <v>3</v>
      </c>
    </row>
    <row r="57" spans="1:5" ht="16.5">
      <c r="A57" s="2973" t="s">
        <v>2</v>
      </c>
    </row>
    <row r="58" spans="1:5" ht="16.5">
      <c r="A58" s="2974" t="s">
        <v>1</v>
      </c>
      <c r="B58" s="2975"/>
      <c r="C58" s="2975"/>
      <c r="D58" s="2975"/>
      <c r="E58" s="2975"/>
    </row>
    <row r="61" spans="1:5" s="1" customFormat="1" ht="53.25" customHeight="1">
      <c r="A61" s="2976"/>
    </row>
    <row r="62" spans="1:5" s="1" customFormat="1" ht="17.25">
      <c r="A62" s="2977"/>
    </row>
    <row r="63" spans="1:5" s="1" customFormat="1" ht="17.25">
      <c r="A63" s="2977"/>
    </row>
    <row r="64" spans="1:5" s="1" customFormat="1" ht="17.25">
      <c r="A64" s="2977"/>
    </row>
    <row r="65" spans="1:1" s="1" customFormat="1" ht="17.25">
      <c r="A65" s="2977"/>
    </row>
    <row r="66" spans="1:1">
      <c r="A66" s="2972"/>
    </row>
    <row r="67" spans="1:1">
      <c r="A67" s="2972"/>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37"/>
  <sheetViews>
    <sheetView showGridLines="0" zoomScaleNormal="100" zoomScaleSheetLayoutView="130" workbookViewId="0"/>
  </sheetViews>
  <sheetFormatPr baseColWidth="10" defaultRowHeight="15"/>
  <cols>
    <col min="1" max="1" width="44.5703125" style="1559" customWidth="1"/>
    <col min="2" max="2" width="5.7109375" style="1562" customWidth="1"/>
    <col min="3" max="13" width="5.7109375" style="1560" customWidth="1"/>
    <col min="14" max="14" width="5.7109375" style="1563" customWidth="1"/>
    <col min="15" max="15" width="6.85546875" style="1560" customWidth="1"/>
    <col min="16" max="16" width="4" style="1561" customWidth="1"/>
    <col min="17" max="17" width="1.85546875" style="1561" customWidth="1"/>
    <col min="18" max="18" width="1" style="1561" customWidth="1"/>
    <col min="19" max="16384" width="11.42578125" style="1561"/>
  </cols>
  <sheetData>
    <row r="1" spans="1:17" ht="17.25">
      <c r="A1" s="3006"/>
      <c r="B1" s="3007"/>
      <c r="C1" s="3007"/>
      <c r="D1" s="1566" t="s">
        <v>1062</v>
      </c>
      <c r="E1" s="3006"/>
      <c r="F1" s="3006"/>
      <c r="G1" s="3007"/>
      <c r="H1" s="3007"/>
      <c r="I1" s="3007"/>
      <c r="J1" s="3007"/>
      <c r="K1" s="3007"/>
      <c r="L1" s="3007"/>
      <c r="M1" s="3007"/>
      <c r="N1" s="3007"/>
      <c r="O1" s="3007"/>
      <c r="P1" s="167"/>
      <c r="Q1" s="167"/>
    </row>
    <row r="2" spans="1:17" ht="17.25">
      <c r="A2" s="3006"/>
      <c r="B2" s="3007"/>
      <c r="C2" s="3007"/>
      <c r="D2" s="1566">
        <v>2025</v>
      </c>
      <c r="E2" s="3006"/>
      <c r="F2" s="3007"/>
      <c r="G2" s="3007"/>
      <c r="H2" s="3007"/>
      <c r="I2" s="3007"/>
      <c r="J2" s="3007"/>
      <c r="K2" s="3007"/>
      <c r="L2" s="3007"/>
      <c r="M2" s="3007"/>
      <c r="N2" s="3007"/>
      <c r="O2" s="3007"/>
      <c r="P2" s="167"/>
      <c r="Q2" s="167"/>
    </row>
    <row r="3" spans="1:17" ht="17.25">
      <c r="A3" s="1565"/>
      <c r="B3" s="3008"/>
      <c r="C3" s="1565"/>
      <c r="D3" s="1567" t="s">
        <v>1087</v>
      </c>
      <c r="E3" s="1565"/>
      <c r="F3" s="1565"/>
      <c r="G3" s="3009"/>
      <c r="H3" s="1565"/>
      <c r="I3" s="3010"/>
      <c r="J3" s="3011"/>
      <c r="K3" s="3012"/>
      <c r="L3" s="3005"/>
      <c r="M3" s="3013"/>
      <c r="N3" s="3013"/>
      <c r="O3" s="3013"/>
      <c r="P3" s="3014"/>
      <c r="Q3" s="167"/>
    </row>
    <row r="4" spans="1:17" ht="16.5">
      <c r="A4" s="3015"/>
      <c r="B4" s="3016" t="s">
        <v>467</v>
      </c>
      <c r="C4" s="3016" t="s">
        <v>805</v>
      </c>
      <c r="D4" s="3016" t="s">
        <v>153</v>
      </c>
      <c r="E4" s="3016" t="s">
        <v>154</v>
      </c>
      <c r="F4" s="3016" t="s">
        <v>155</v>
      </c>
      <c r="G4" s="3016" t="s">
        <v>156</v>
      </c>
      <c r="H4" s="3016" t="s">
        <v>157</v>
      </c>
      <c r="I4" s="3016" t="s">
        <v>158</v>
      </c>
      <c r="J4" s="3016" t="s">
        <v>806</v>
      </c>
      <c r="K4" s="3016" t="s">
        <v>160</v>
      </c>
      <c r="L4" s="3016" t="s">
        <v>161</v>
      </c>
      <c r="M4" s="3017" t="s">
        <v>162</v>
      </c>
      <c r="N4" s="3018" t="s">
        <v>150</v>
      </c>
      <c r="O4" s="3017"/>
      <c r="P4" s="167"/>
      <c r="Q4" s="167"/>
    </row>
    <row r="5" spans="1:17" ht="16.5">
      <c r="A5" s="3019"/>
      <c r="B5" s="3020">
        <v>2025</v>
      </c>
      <c r="C5" s="3021"/>
      <c r="D5" s="3021"/>
      <c r="E5" s="3021"/>
      <c r="F5" s="3021"/>
      <c r="G5" s="3021"/>
      <c r="H5" s="3021"/>
      <c r="I5" s="3021"/>
      <c r="J5" s="3021"/>
      <c r="K5" s="3021"/>
      <c r="L5" s="3021"/>
      <c r="M5" s="3022"/>
      <c r="N5" s="3023">
        <v>2025</v>
      </c>
      <c r="O5" s="3024">
        <v>2024</v>
      </c>
      <c r="P5" s="167"/>
      <c r="Q5" s="167"/>
    </row>
    <row r="6" spans="1:17" ht="15.75" customHeight="1">
      <c r="A6" s="3025" t="s">
        <v>1063</v>
      </c>
      <c r="B6" s="3026">
        <v>341</v>
      </c>
      <c r="C6" s="3026">
        <v>320</v>
      </c>
      <c r="D6" s="3026">
        <v>142</v>
      </c>
      <c r="E6" s="3027"/>
      <c r="F6" s="3027"/>
      <c r="G6" s="3027"/>
      <c r="H6" s="3027"/>
      <c r="I6" s="3027"/>
      <c r="J6" s="3027"/>
      <c r="K6" s="3027"/>
      <c r="L6" s="3027"/>
      <c r="M6" s="3028"/>
      <c r="N6" s="3029">
        <f>SUM(B6:M6)</f>
        <v>803</v>
      </c>
      <c r="O6" s="3030">
        <v>967</v>
      </c>
      <c r="P6" s="167"/>
      <c r="Q6" s="167"/>
    </row>
    <row r="7" spans="1:17" ht="15.75" customHeight="1">
      <c r="A7" s="3025" t="s">
        <v>1064</v>
      </c>
      <c r="B7" s="3026" t="s">
        <v>217</v>
      </c>
      <c r="C7" s="3026" t="s">
        <v>217</v>
      </c>
      <c r="D7" s="3026"/>
      <c r="E7" s="3027"/>
      <c r="F7" s="3027"/>
      <c r="G7" s="3027"/>
      <c r="H7" s="3027"/>
      <c r="I7" s="3027"/>
      <c r="J7" s="3027"/>
      <c r="K7" s="3027"/>
      <c r="L7" s="3027"/>
      <c r="M7" s="3028"/>
      <c r="N7" s="3029"/>
      <c r="O7" s="3031">
        <v>10</v>
      </c>
      <c r="P7" s="167"/>
      <c r="Q7" s="167"/>
    </row>
    <row r="8" spans="1:17" ht="15.75" customHeight="1">
      <c r="A8" s="3025" t="s">
        <v>1065</v>
      </c>
      <c r="B8" s="3026" t="s">
        <v>217</v>
      </c>
      <c r="C8" s="3026">
        <v>1</v>
      </c>
      <c r="D8" s="3026">
        <v>2</v>
      </c>
      <c r="E8" s="3027"/>
      <c r="F8" s="3027"/>
      <c r="G8" s="3027"/>
      <c r="H8" s="3027"/>
      <c r="I8" s="3027"/>
      <c r="J8" s="3027"/>
      <c r="K8" s="3027"/>
      <c r="L8" s="3027"/>
      <c r="M8" s="3028"/>
      <c r="N8" s="3029">
        <f>SUM(C8:M8)</f>
        <v>3</v>
      </c>
      <c r="O8" s="3031">
        <v>104</v>
      </c>
      <c r="P8" s="167"/>
      <c r="Q8" s="167"/>
    </row>
    <row r="9" spans="1:17" ht="15.75" customHeight="1">
      <c r="A9" s="3025" t="s">
        <v>1066</v>
      </c>
      <c r="B9" s="3026" t="s">
        <v>217</v>
      </c>
      <c r="C9" s="3026" t="s">
        <v>217</v>
      </c>
      <c r="D9" s="3026"/>
      <c r="E9" s="3027"/>
      <c r="F9" s="3027"/>
      <c r="G9" s="3027"/>
      <c r="H9" s="3027"/>
      <c r="I9" s="3027"/>
      <c r="J9" s="3027"/>
      <c r="K9" s="3027"/>
      <c r="L9" s="3027"/>
      <c r="M9" s="3028"/>
      <c r="N9" s="3029"/>
      <c r="O9" s="3031">
        <v>1</v>
      </c>
      <c r="P9" s="167"/>
      <c r="Q9" s="167"/>
    </row>
    <row r="10" spans="1:17" ht="15.75" customHeight="1">
      <c r="A10" s="3032" t="s">
        <v>1067</v>
      </c>
      <c r="B10" s="3026">
        <v>895</v>
      </c>
      <c r="C10" s="3026">
        <v>565</v>
      </c>
      <c r="D10" s="3026">
        <v>205</v>
      </c>
      <c r="E10" s="3027"/>
      <c r="F10" s="3027"/>
      <c r="G10" s="3027"/>
      <c r="H10" s="3027"/>
      <c r="I10" s="3027"/>
      <c r="J10" s="3027"/>
      <c r="K10" s="3027"/>
      <c r="L10" s="3027"/>
      <c r="M10" s="3028"/>
      <c r="N10" s="3029">
        <f>SUM(B10:M10)</f>
        <v>1665</v>
      </c>
      <c r="O10" s="3031">
        <v>15833</v>
      </c>
      <c r="P10" s="167"/>
      <c r="Q10" s="167"/>
    </row>
    <row r="11" spans="1:17" ht="15.75" customHeight="1">
      <c r="A11" s="3025" t="s">
        <v>1068</v>
      </c>
      <c r="B11" s="3026">
        <v>2</v>
      </c>
      <c r="C11" s="3026">
        <v>2</v>
      </c>
      <c r="D11" s="3026">
        <v>3</v>
      </c>
      <c r="E11" s="3027"/>
      <c r="F11" s="3027"/>
      <c r="G11" s="3027"/>
      <c r="H11" s="3027"/>
      <c r="I11" s="3027"/>
      <c r="J11" s="3027"/>
      <c r="K11" s="3027"/>
      <c r="L11" s="3027"/>
      <c r="M11" s="3028"/>
      <c r="N11" s="3029">
        <f>SUM(B11:M11)</f>
        <v>7</v>
      </c>
      <c r="O11" s="3031">
        <v>44</v>
      </c>
      <c r="P11" s="167"/>
      <c r="Q11" s="167"/>
    </row>
    <row r="12" spans="1:17" ht="15.75" customHeight="1">
      <c r="A12" s="3025" t="s">
        <v>1069</v>
      </c>
      <c r="B12" s="3026">
        <v>3</v>
      </c>
      <c r="C12" s="3026">
        <v>2</v>
      </c>
      <c r="D12" s="3026"/>
      <c r="E12" s="3027"/>
      <c r="F12" s="3027"/>
      <c r="G12" s="3027"/>
      <c r="H12" s="3027"/>
      <c r="I12" s="3027"/>
      <c r="J12" s="3027"/>
      <c r="K12" s="3027"/>
      <c r="L12" s="3027"/>
      <c r="M12" s="3028"/>
      <c r="N12" s="3029">
        <f>SUM(B12:M12)</f>
        <v>5</v>
      </c>
      <c r="O12" s="3031">
        <v>10</v>
      </c>
      <c r="P12" s="167"/>
      <c r="Q12" s="167"/>
    </row>
    <row r="13" spans="1:17" ht="15.75" customHeight="1">
      <c r="A13" s="3025" t="s">
        <v>1070</v>
      </c>
      <c r="B13" s="3026" t="s">
        <v>217</v>
      </c>
      <c r="C13" s="3026" t="s">
        <v>217</v>
      </c>
      <c r="D13" s="3026"/>
      <c r="E13" s="3027"/>
      <c r="F13" s="3027"/>
      <c r="G13" s="3027"/>
      <c r="H13" s="3027"/>
      <c r="I13" s="3027"/>
      <c r="J13" s="3027"/>
      <c r="K13" s="3027"/>
      <c r="L13" s="3027"/>
      <c r="M13" s="3028"/>
      <c r="N13" s="3033"/>
      <c r="O13" s="3031">
        <v>4</v>
      </c>
      <c r="P13" s="167"/>
      <c r="Q13" s="167"/>
    </row>
    <row r="14" spans="1:17" ht="15.75" customHeight="1">
      <c r="A14" s="3025" t="s">
        <v>1071</v>
      </c>
      <c r="B14" s="3027" t="s">
        <v>2436</v>
      </c>
      <c r="C14" s="3026" t="s">
        <v>2437</v>
      </c>
      <c r="D14" s="3027" t="s">
        <v>2438</v>
      </c>
      <c r="E14" s="3027"/>
      <c r="F14" s="3027"/>
      <c r="G14" s="3027"/>
      <c r="H14" s="3027"/>
      <c r="I14" s="3027"/>
      <c r="J14" s="3027"/>
      <c r="K14" s="3027"/>
      <c r="L14" s="3027"/>
      <c r="M14" s="3028"/>
      <c r="N14" s="3033">
        <v>246</v>
      </c>
      <c r="O14" s="3031" t="s">
        <v>2439</v>
      </c>
      <c r="P14" s="167"/>
      <c r="Q14" s="167"/>
    </row>
    <row r="15" spans="1:17" ht="15.75" customHeight="1">
      <c r="A15" s="3025" t="s">
        <v>1072</v>
      </c>
      <c r="B15" s="3027" t="s">
        <v>217</v>
      </c>
      <c r="C15" s="3026" t="s">
        <v>217</v>
      </c>
      <c r="D15" s="3027"/>
      <c r="E15" s="3027"/>
      <c r="F15" s="3027"/>
      <c r="G15" s="3027"/>
      <c r="H15" s="3027"/>
      <c r="I15" s="3027"/>
      <c r="J15" s="3027"/>
      <c r="K15" s="3027"/>
      <c r="L15" s="3027"/>
      <c r="M15" s="3028"/>
      <c r="N15" s="3033"/>
      <c r="O15" s="3031">
        <v>1</v>
      </c>
      <c r="P15" s="167"/>
      <c r="Q15" s="167"/>
    </row>
    <row r="16" spans="1:17" ht="15.75" customHeight="1">
      <c r="A16" s="3032" t="s">
        <v>1073</v>
      </c>
      <c r="B16" s="3026">
        <v>1</v>
      </c>
      <c r="C16" s="3026" t="s">
        <v>217</v>
      </c>
      <c r="D16" s="3026">
        <v>1</v>
      </c>
      <c r="E16" s="3027"/>
      <c r="F16" s="3027"/>
      <c r="G16" s="3027"/>
      <c r="H16" s="3027"/>
      <c r="I16" s="3027"/>
      <c r="J16" s="3027"/>
      <c r="K16" s="3027"/>
      <c r="L16" s="3027"/>
      <c r="M16" s="3028"/>
      <c r="N16" s="3029">
        <f>SUM(B16:M16)</f>
        <v>2</v>
      </c>
      <c r="O16" s="3031">
        <v>14</v>
      </c>
      <c r="P16" s="167"/>
      <c r="Q16" s="167"/>
    </row>
    <row r="17" spans="1:17" ht="15.75" customHeight="1">
      <c r="A17" s="3025" t="s">
        <v>1074</v>
      </c>
      <c r="B17" s="3026" t="s">
        <v>217</v>
      </c>
      <c r="C17" s="3026" t="s">
        <v>217</v>
      </c>
      <c r="D17" s="3026"/>
      <c r="E17" s="3027"/>
      <c r="F17" s="3027"/>
      <c r="G17" s="3027"/>
      <c r="H17" s="3027"/>
      <c r="I17" s="3027"/>
      <c r="J17" s="3027"/>
      <c r="K17" s="3027"/>
      <c r="L17" s="3027"/>
      <c r="M17" s="3028"/>
      <c r="N17" s="3029"/>
      <c r="O17" s="3031">
        <v>44</v>
      </c>
      <c r="P17" s="167"/>
      <c r="Q17" s="167"/>
    </row>
    <row r="18" spans="1:17" ht="15.75" customHeight="1">
      <c r="A18" s="3025" t="s">
        <v>1075</v>
      </c>
      <c r="B18" s="3026">
        <v>1</v>
      </c>
      <c r="C18" s="3026" t="s">
        <v>217</v>
      </c>
      <c r="D18" s="3026"/>
      <c r="E18" s="3027"/>
      <c r="F18" s="3027"/>
      <c r="G18" s="3027"/>
      <c r="H18" s="3027"/>
      <c r="I18" s="3027"/>
      <c r="J18" s="3027"/>
      <c r="K18" s="3027"/>
      <c r="L18" s="3027"/>
      <c r="M18" s="3028"/>
      <c r="N18" s="3029">
        <f>SUM(B18:M18)</f>
        <v>1</v>
      </c>
      <c r="O18" s="3031"/>
      <c r="P18" s="167"/>
      <c r="Q18" s="167"/>
    </row>
    <row r="19" spans="1:17" ht="15.75" customHeight="1">
      <c r="A19" s="3025" t="s">
        <v>1076</v>
      </c>
      <c r="B19" s="3026" t="s">
        <v>217</v>
      </c>
      <c r="C19" s="3026" t="s">
        <v>217</v>
      </c>
      <c r="D19" s="3026"/>
      <c r="E19" s="3027"/>
      <c r="F19" s="3027"/>
      <c r="G19" s="3027"/>
      <c r="H19" s="3027"/>
      <c r="I19" s="3027"/>
      <c r="J19" s="3027"/>
      <c r="K19" s="3027"/>
      <c r="L19" s="3027"/>
      <c r="M19" s="3028"/>
      <c r="N19" s="3029"/>
      <c r="O19" s="3031" t="s">
        <v>217</v>
      </c>
      <c r="P19" s="167"/>
      <c r="Q19" s="167"/>
    </row>
    <row r="20" spans="1:17" ht="15.75" customHeight="1">
      <c r="A20" s="3032" t="s">
        <v>1077</v>
      </c>
      <c r="B20" s="3026" t="s">
        <v>217</v>
      </c>
      <c r="C20" s="3026" t="s">
        <v>217</v>
      </c>
      <c r="D20" s="3026"/>
      <c r="E20" s="3027"/>
      <c r="F20" s="3027"/>
      <c r="G20" s="3027"/>
      <c r="H20" s="3027"/>
      <c r="I20" s="3027"/>
      <c r="J20" s="3027"/>
      <c r="K20" s="3027"/>
      <c r="L20" s="3027"/>
      <c r="M20" s="3028"/>
      <c r="N20" s="3029"/>
      <c r="O20" s="3031" t="s">
        <v>217</v>
      </c>
      <c r="P20" s="167"/>
      <c r="Q20" s="167"/>
    </row>
    <row r="21" spans="1:17" ht="15.75" customHeight="1">
      <c r="A21" s="3032" t="s">
        <v>1078</v>
      </c>
      <c r="B21" s="3026">
        <v>4</v>
      </c>
      <c r="C21" s="3026">
        <v>2</v>
      </c>
      <c r="D21" s="3026">
        <v>2</v>
      </c>
      <c r="E21" s="3027"/>
      <c r="F21" s="3027"/>
      <c r="G21" s="3027"/>
      <c r="H21" s="3027"/>
      <c r="I21" s="3027"/>
      <c r="J21" s="3027"/>
      <c r="K21" s="3027"/>
      <c r="L21" s="3027"/>
      <c r="M21" s="3028"/>
      <c r="N21" s="3029">
        <f>SUM(B21:M21)</f>
        <v>8</v>
      </c>
      <c r="O21" s="3031">
        <v>15</v>
      </c>
      <c r="P21" s="167"/>
      <c r="Q21" s="167"/>
    </row>
    <row r="22" spans="1:17" ht="15.75" customHeight="1">
      <c r="A22" s="3025" t="s">
        <v>1079</v>
      </c>
      <c r="B22" s="3026" t="s">
        <v>217</v>
      </c>
      <c r="C22" s="3026">
        <v>1</v>
      </c>
      <c r="D22" s="3026"/>
      <c r="E22" s="3027"/>
      <c r="F22" s="3027"/>
      <c r="G22" s="3027"/>
      <c r="H22" s="3027"/>
      <c r="I22" s="3027"/>
      <c r="J22" s="3027"/>
      <c r="K22" s="3027"/>
      <c r="L22" s="3027"/>
      <c r="M22" s="3028"/>
      <c r="N22" s="3029">
        <f>SUM(B22:M22)</f>
        <v>1</v>
      </c>
      <c r="O22" s="3031">
        <v>2</v>
      </c>
      <c r="P22" s="167"/>
      <c r="Q22" s="167"/>
    </row>
    <row r="23" spans="1:17" ht="15.75" customHeight="1">
      <c r="A23" s="3025" t="s">
        <v>1080</v>
      </c>
      <c r="B23" s="3026">
        <v>7</v>
      </c>
      <c r="C23" s="3026">
        <v>7</v>
      </c>
      <c r="D23" s="3026">
        <v>5</v>
      </c>
      <c r="E23" s="3027"/>
      <c r="F23" s="3027"/>
      <c r="G23" s="3027"/>
      <c r="H23" s="3027"/>
      <c r="I23" s="3027"/>
      <c r="J23" s="3027"/>
      <c r="K23" s="3027"/>
      <c r="L23" s="3027"/>
      <c r="M23" s="3028"/>
      <c r="N23" s="3029">
        <f>SUM(B23:M23)</f>
        <v>19</v>
      </c>
      <c r="O23" s="3031">
        <v>115</v>
      </c>
      <c r="P23" s="167"/>
      <c r="Q23" s="167"/>
    </row>
    <row r="24" spans="1:17" ht="15.75" customHeight="1">
      <c r="A24" s="3025" t="s">
        <v>1081</v>
      </c>
      <c r="B24" s="3026" t="s">
        <v>217</v>
      </c>
      <c r="C24" s="3026" t="s">
        <v>217</v>
      </c>
      <c r="D24" s="3026"/>
      <c r="E24" s="3027"/>
      <c r="F24" s="3027"/>
      <c r="G24" s="3027"/>
      <c r="H24" s="3027"/>
      <c r="I24" s="3027"/>
      <c r="J24" s="3027"/>
      <c r="K24" s="3027"/>
      <c r="L24" s="3027"/>
      <c r="M24" s="3028"/>
      <c r="N24" s="3029"/>
      <c r="O24" s="3031">
        <v>14</v>
      </c>
      <c r="P24" s="167"/>
      <c r="Q24" s="167"/>
    </row>
    <row r="25" spans="1:17" ht="15.75" customHeight="1">
      <c r="A25" s="3025" t="s">
        <v>1082</v>
      </c>
      <c r="B25" s="3026">
        <v>1</v>
      </c>
      <c r="C25" s="3026" t="s">
        <v>217</v>
      </c>
      <c r="D25" s="3026"/>
      <c r="E25" s="3027"/>
      <c r="F25" s="3027"/>
      <c r="G25" s="3027"/>
      <c r="H25" s="3027"/>
      <c r="I25" s="3027"/>
      <c r="J25" s="3027"/>
      <c r="K25" s="3027"/>
      <c r="L25" s="3027"/>
      <c r="M25" s="3028"/>
      <c r="N25" s="3029">
        <f>SUM(B25:M25)</f>
        <v>1</v>
      </c>
      <c r="O25" s="3031">
        <v>11</v>
      </c>
      <c r="P25" s="167"/>
      <c r="Q25" s="167"/>
    </row>
    <row r="26" spans="1:17" ht="24" customHeight="1">
      <c r="A26" s="3032" t="s">
        <v>1083</v>
      </c>
      <c r="B26" s="3026" t="s">
        <v>217</v>
      </c>
      <c r="C26" s="3026" t="s">
        <v>217</v>
      </c>
      <c r="D26" s="3026"/>
      <c r="E26" s="3027"/>
      <c r="F26" s="3027"/>
      <c r="G26" s="3027"/>
      <c r="H26" s="3027"/>
      <c r="I26" s="3027"/>
      <c r="J26" s="3027"/>
      <c r="K26" s="3027"/>
      <c r="L26" s="3027"/>
      <c r="M26" s="3028"/>
      <c r="N26" s="3029"/>
      <c r="O26" s="3031">
        <v>9</v>
      </c>
      <c r="P26" s="167"/>
      <c r="Q26" s="167"/>
    </row>
    <row r="27" spans="1:17" ht="16.5" customHeight="1">
      <c r="A27" s="3032" t="s">
        <v>1084</v>
      </c>
      <c r="B27" s="3026">
        <v>1</v>
      </c>
      <c r="C27" s="3026">
        <v>1</v>
      </c>
      <c r="D27" s="3026"/>
      <c r="E27" s="3027"/>
      <c r="F27" s="3027"/>
      <c r="G27" s="3027"/>
      <c r="H27" s="3027"/>
      <c r="I27" s="3027"/>
      <c r="J27" s="3027"/>
      <c r="K27" s="3027"/>
      <c r="L27" s="3027"/>
      <c r="M27" s="3028"/>
      <c r="N27" s="3033">
        <f>SUM(B27:M27)</f>
        <v>2</v>
      </c>
      <c r="O27" s="3031">
        <v>3</v>
      </c>
      <c r="P27" s="167"/>
      <c r="Q27" s="167"/>
    </row>
    <row r="28" spans="1:17" ht="15.75" customHeight="1">
      <c r="A28" s="3034" t="s">
        <v>1085</v>
      </c>
      <c r="B28" s="3035" t="s">
        <v>217</v>
      </c>
      <c r="C28" s="3036" t="s">
        <v>217</v>
      </c>
      <c r="D28" s="3037"/>
      <c r="E28" s="3038"/>
      <c r="F28" s="3038"/>
      <c r="G28" s="3038"/>
      <c r="H28" s="3038"/>
      <c r="I28" s="3038"/>
      <c r="J28" s="3038"/>
      <c r="K28" s="3038"/>
      <c r="L28" s="3038"/>
      <c r="M28" s="3039"/>
      <c r="N28" s="3040"/>
      <c r="O28" s="3040">
        <v>256</v>
      </c>
      <c r="P28" s="167"/>
      <c r="Q28" s="167"/>
    </row>
    <row r="29" spans="1:17" ht="19.5" customHeight="1">
      <c r="A29" s="3044" t="s">
        <v>2440</v>
      </c>
      <c r="B29" s="3041"/>
      <c r="C29" s="3006"/>
      <c r="D29" s="3006"/>
      <c r="E29" s="3006"/>
      <c r="F29" s="3006"/>
      <c r="G29" s="3006"/>
      <c r="H29" s="3006"/>
      <c r="I29" s="3006"/>
      <c r="J29" s="3006"/>
      <c r="K29" s="3006"/>
      <c r="L29" s="3006"/>
      <c r="M29" s="3006"/>
      <c r="N29" s="3042"/>
      <c r="O29" s="3045" t="s">
        <v>1086</v>
      </c>
      <c r="P29" s="167"/>
      <c r="Q29" s="167"/>
    </row>
    <row r="30" spans="1:17" ht="14.1" customHeight="1">
      <c r="A30" s="3044" t="s">
        <v>2441</v>
      </c>
      <c r="B30" s="3041"/>
      <c r="C30" s="3006"/>
      <c r="D30" s="3006"/>
      <c r="E30" s="3006"/>
      <c r="F30" s="3006"/>
      <c r="G30" s="3006"/>
      <c r="H30" s="3006"/>
      <c r="I30" s="3006"/>
      <c r="J30" s="3006"/>
      <c r="K30" s="3006"/>
      <c r="L30" s="3006"/>
      <c r="M30" s="3006"/>
      <c r="N30" s="3043"/>
      <c r="O30" s="3006"/>
      <c r="P30" s="167"/>
      <c r="Q30" s="167"/>
    </row>
    <row r="31" spans="1:17" ht="14.1" customHeight="1">
      <c r="A31" s="3044" t="s">
        <v>2442</v>
      </c>
      <c r="B31" s="3041"/>
      <c r="C31" s="3006"/>
      <c r="D31" s="3006"/>
      <c r="E31" s="3006"/>
      <c r="F31" s="3006"/>
      <c r="G31" s="3006"/>
      <c r="H31" s="3006"/>
      <c r="I31" s="3006"/>
      <c r="J31" s="3006"/>
      <c r="K31" s="3006"/>
      <c r="L31" s="3006"/>
      <c r="M31" s="3006"/>
      <c r="N31" s="3043"/>
      <c r="O31" s="3006"/>
      <c r="P31" s="167"/>
      <c r="Q31" s="167"/>
    </row>
    <row r="32" spans="1:17" s="1564" customFormat="1" ht="14.1" customHeight="1">
      <c r="A32" s="14" t="s">
        <v>87</v>
      </c>
    </row>
    <row r="33" spans="1:16" s="1564" customFormat="1" ht="11.25"/>
    <row r="34" spans="1:16" s="1562" customFormat="1" ht="12.75" customHeight="1">
      <c r="A34" s="1564"/>
      <c r="C34" s="1560"/>
      <c r="D34" s="1560"/>
      <c r="E34" s="1560"/>
      <c r="F34" s="1560"/>
      <c r="G34" s="1560"/>
      <c r="H34" s="1560"/>
      <c r="I34" s="1560"/>
      <c r="J34" s="1560"/>
      <c r="K34" s="1560"/>
      <c r="L34" s="1560"/>
      <c r="M34" s="1560"/>
      <c r="N34" s="1563"/>
      <c r="O34" s="1560"/>
      <c r="P34" s="1561"/>
    </row>
    <row r="35" spans="1:16" s="1562" customFormat="1" ht="12" customHeight="1">
      <c r="A35" s="1564"/>
      <c r="C35" s="1560"/>
      <c r="D35" s="1560"/>
      <c r="E35" s="1560"/>
      <c r="F35" s="1560"/>
      <c r="G35" s="1560"/>
      <c r="H35" s="1560"/>
      <c r="I35" s="1560"/>
      <c r="J35" s="1560"/>
      <c r="K35" s="1560"/>
      <c r="L35" s="1560"/>
      <c r="M35" s="1560"/>
      <c r="N35" s="1563"/>
      <c r="O35" s="1560"/>
      <c r="P35" s="1561"/>
    </row>
    <row r="36" spans="1:16" s="1562" customFormat="1" ht="12" customHeight="1">
      <c r="A36" s="1564"/>
      <c r="C36" s="1560"/>
      <c r="D36" s="1560"/>
      <c r="E36" s="1560"/>
      <c r="F36" s="1560"/>
      <c r="G36" s="1560"/>
      <c r="H36" s="1560"/>
      <c r="I36" s="1560"/>
      <c r="J36" s="1560"/>
      <c r="K36" s="1560"/>
      <c r="L36" s="1560"/>
      <c r="M36" s="1560"/>
      <c r="N36" s="1563"/>
      <c r="O36" s="1560"/>
      <c r="P36" s="1561"/>
    </row>
    <row r="37" spans="1:16" s="1562" customFormat="1" ht="11.25" customHeight="1">
      <c r="A37" s="1564"/>
      <c r="C37" s="1560"/>
      <c r="D37" s="1560"/>
      <c r="E37" s="1560"/>
      <c r="F37" s="1560"/>
      <c r="G37" s="1560"/>
      <c r="H37" s="1560"/>
      <c r="I37" s="1560"/>
      <c r="J37" s="1560"/>
      <c r="K37" s="1560"/>
      <c r="L37" s="1560"/>
      <c r="M37" s="1560"/>
      <c r="N37" s="1563"/>
      <c r="O37" s="1560"/>
      <c r="P37" s="1561"/>
    </row>
  </sheetData>
  <hyperlinks>
    <hyperlink ref="A32" location="Inhaltsverzeichnis!A1" display="Zurück zum Inhaltsverzeichnis"/>
  </hyperlinks>
  <pageMargins left="0.78740157480314965" right="0.78740157480314965" top="0.98425196850393704" bottom="0.98425196850393704" header="0.51181102362204722" footer="0.51181102362204722"/>
  <pageSetup paperSize="9" scale="90" orientation="landscape" r:id="rId1"/>
  <headerFooter alignWithMargins="0">
    <oddFooter>&amp;LBMEL - Referat 323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9E03A"/>
  </sheetPr>
  <dimension ref="A1:A4"/>
  <sheetViews>
    <sheetView showGridLines="0" workbookViewId="0">
      <selection activeCell="P34" sqref="P34"/>
    </sheetView>
  </sheetViews>
  <sheetFormatPr baseColWidth="10" defaultRowHeight="16.5"/>
  <cols>
    <col min="1" max="1" width="117.85546875" style="1" customWidth="1"/>
    <col min="2" max="16384" width="11.42578125" style="1"/>
  </cols>
  <sheetData>
    <row r="1" spans="1:1" ht="25.5">
      <c r="A1" s="12" t="s">
        <v>82</v>
      </c>
    </row>
    <row r="2" spans="1:1" ht="20.25">
      <c r="A2" s="11" t="s">
        <v>85</v>
      </c>
    </row>
    <row r="3" spans="1:1" ht="115.5">
      <c r="A3" s="13" t="s">
        <v>86</v>
      </c>
    </row>
    <row r="4" spans="1:1" ht="18">
      <c r="A4" s="14" t="s">
        <v>87</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105"/>
  <sheetViews>
    <sheetView showGridLines="0" showZeros="0" zoomScale="115" zoomScaleNormal="115" workbookViewId="0">
      <pane ySplit="7" topLeftCell="A89" activePane="bottomLeft" state="frozen"/>
      <selection activeCell="P34" sqref="P34"/>
      <selection pane="bottomLeft" activeCell="A2" sqref="A2"/>
    </sheetView>
  </sheetViews>
  <sheetFormatPr baseColWidth="10" defaultRowHeight="12.75"/>
  <cols>
    <col min="1" max="1" width="10.28515625" style="18" customWidth="1"/>
    <col min="2" max="2" width="7" style="18" customWidth="1"/>
    <col min="3" max="10" width="7.28515625" style="18" customWidth="1"/>
    <col min="11" max="11" width="7.85546875" style="18" customWidth="1"/>
    <col min="12" max="12" width="7.5703125" style="18" customWidth="1"/>
    <col min="13" max="15" width="7.85546875" style="18" customWidth="1"/>
    <col min="16" max="17" width="9.28515625" style="18" customWidth="1"/>
    <col min="18" max="18" width="11.42578125" style="2175" customWidth="1"/>
    <col min="19" max="20" width="5.7109375" style="2176" customWidth="1"/>
    <col min="21" max="34" width="5.7109375" style="18" customWidth="1"/>
    <col min="35" max="16384" width="11.42578125" style="18"/>
  </cols>
  <sheetData>
    <row r="1" spans="1:35" ht="78" customHeight="1">
      <c r="A1" s="2173" t="s">
        <v>2105</v>
      </c>
      <c r="B1" s="2174"/>
      <c r="C1" s="2174"/>
      <c r="D1" s="2174"/>
      <c r="E1" s="2174"/>
      <c r="F1" s="2174"/>
      <c r="G1" s="2174"/>
      <c r="H1" s="2174"/>
      <c r="I1" s="2174"/>
      <c r="J1" s="2174"/>
      <c r="K1" s="2174"/>
      <c r="L1" s="2174"/>
      <c r="M1" s="2174"/>
      <c r="N1" s="2174"/>
      <c r="O1" s="2174"/>
      <c r="P1" s="2174"/>
    </row>
    <row r="2" spans="1:35" s="241" customFormat="1" ht="11.25">
      <c r="A2" s="2177" t="s">
        <v>2106</v>
      </c>
      <c r="B2" s="2177"/>
      <c r="C2" s="2177"/>
      <c r="D2" s="2177"/>
      <c r="E2" s="2177"/>
      <c r="F2" s="2177"/>
      <c r="G2" s="2177"/>
      <c r="H2" s="2177"/>
      <c r="I2" s="2177"/>
      <c r="J2" s="2177"/>
      <c r="K2" s="2177"/>
      <c r="L2" s="2177"/>
      <c r="M2" s="2177"/>
      <c r="N2" s="2177"/>
      <c r="O2" s="2177"/>
      <c r="P2" s="2177"/>
      <c r="R2" s="2178"/>
      <c r="S2" s="2179"/>
      <c r="T2" s="2179"/>
    </row>
    <row r="3" spans="1:35" s="241" customFormat="1" ht="13.5" customHeight="1">
      <c r="B3" s="2177" t="s">
        <v>261</v>
      </c>
      <c r="C3" s="2177"/>
      <c r="D3" s="2177"/>
      <c r="E3" s="2177"/>
      <c r="F3" s="2177"/>
      <c r="G3" s="2177"/>
      <c r="H3" s="2177"/>
      <c r="I3" s="2177"/>
      <c r="J3" s="2177"/>
      <c r="K3" s="2177"/>
      <c r="L3" s="2177"/>
      <c r="M3" s="2177"/>
      <c r="N3" s="2177"/>
      <c r="P3" s="2177"/>
      <c r="R3" s="2178"/>
      <c r="S3" s="2179"/>
      <c r="T3" s="2179"/>
    </row>
    <row r="4" spans="1:35" s="241" customFormat="1" ht="13.5" customHeight="1">
      <c r="A4" s="2177" t="s">
        <v>2107</v>
      </c>
      <c r="B4" s="2177"/>
      <c r="C4" s="2177"/>
      <c r="D4" s="2177"/>
      <c r="E4" s="2177"/>
      <c r="F4" s="2177"/>
      <c r="G4" s="2177"/>
      <c r="H4" s="2177"/>
      <c r="I4" s="2177"/>
      <c r="J4" s="2177"/>
      <c r="K4" s="2177"/>
      <c r="L4" s="2177"/>
      <c r="M4" s="2177"/>
      <c r="N4" s="2177"/>
      <c r="O4" s="2177"/>
      <c r="P4" s="2177"/>
      <c r="R4" s="2178"/>
      <c r="S4" s="2179"/>
      <c r="T4" s="2179"/>
    </row>
    <row r="5" spans="1:35" s="241" customFormat="1" ht="13.5" customHeight="1">
      <c r="B5" s="2177" t="s">
        <v>2108</v>
      </c>
      <c r="C5" s="2177"/>
      <c r="D5" s="2177"/>
      <c r="E5" s="2177"/>
      <c r="F5" s="2177"/>
      <c r="G5" s="2177"/>
      <c r="H5" s="2177"/>
      <c r="I5" s="2177"/>
      <c r="J5" s="2177"/>
      <c r="K5" s="2177"/>
      <c r="L5" s="2177"/>
      <c r="M5" s="2177"/>
      <c r="N5" s="2177"/>
      <c r="R5" s="2178"/>
      <c r="S5" s="2179"/>
      <c r="T5" s="2179"/>
    </row>
    <row r="6" spans="1:35" s="241" customFormat="1" ht="13.5" customHeight="1">
      <c r="A6" s="2180" t="s">
        <v>2109</v>
      </c>
      <c r="B6" s="2180"/>
      <c r="C6" s="2180"/>
      <c r="D6" s="2180"/>
      <c r="E6" s="2180"/>
      <c r="F6" s="2180"/>
      <c r="G6" s="2180"/>
      <c r="H6" s="2180"/>
      <c r="I6" s="2180"/>
      <c r="J6" s="2180"/>
      <c r="K6" s="2180"/>
      <c r="L6" s="2180"/>
      <c r="M6" s="2180"/>
      <c r="N6" s="2180"/>
      <c r="O6" s="2180"/>
      <c r="P6" s="2180"/>
      <c r="R6" s="2178"/>
      <c r="S6" s="2179"/>
      <c r="T6" s="2179"/>
    </row>
    <row r="7" spans="1:35" ht="30" customHeight="1">
      <c r="A7" s="2181" t="s">
        <v>1112</v>
      </c>
      <c r="B7" s="23" t="s">
        <v>157</v>
      </c>
      <c r="C7" s="22" t="s">
        <v>158</v>
      </c>
      <c r="D7" s="22" t="s">
        <v>806</v>
      </c>
      <c r="E7" s="22" t="s">
        <v>160</v>
      </c>
      <c r="F7" s="22" t="s">
        <v>161</v>
      </c>
      <c r="G7" s="22" t="s">
        <v>162</v>
      </c>
      <c r="H7" s="22" t="s">
        <v>151</v>
      </c>
      <c r="I7" s="22" t="s">
        <v>836</v>
      </c>
      <c r="J7" s="22" t="s">
        <v>153</v>
      </c>
      <c r="K7" s="2182" t="s">
        <v>154</v>
      </c>
      <c r="L7" s="2183" t="s">
        <v>155</v>
      </c>
      <c r="M7" s="23" t="s">
        <v>156</v>
      </c>
      <c r="N7" s="22" t="s">
        <v>2110</v>
      </c>
      <c r="O7" s="2184" t="s">
        <v>2111</v>
      </c>
      <c r="P7" s="2185" t="s">
        <v>2112</v>
      </c>
      <c r="R7" s="2178"/>
      <c r="U7" s="2186"/>
    </row>
    <row r="8" spans="1:35" ht="11.25" customHeight="1">
      <c r="A8" s="2187" t="s">
        <v>2113</v>
      </c>
      <c r="B8" s="2187"/>
      <c r="C8" s="2187"/>
      <c r="D8" s="2187"/>
      <c r="E8" s="2187"/>
      <c r="F8" s="2187"/>
      <c r="G8" s="2187"/>
      <c r="H8" s="2187"/>
      <c r="I8" s="2187"/>
      <c r="J8" s="2187"/>
      <c r="K8" s="2187"/>
      <c r="L8" s="2187"/>
      <c r="M8" s="2187"/>
      <c r="N8" s="2187"/>
      <c r="O8" s="2187"/>
      <c r="P8" s="2188"/>
      <c r="R8" s="2189"/>
      <c r="U8" s="2190"/>
      <c r="V8" s="2190"/>
      <c r="W8" s="2190"/>
      <c r="X8" s="2190"/>
      <c r="Y8" s="2190"/>
      <c r="Z8" s="2190"/>
      <c r="AA8" s="2190"/>
      <c r="AB8" s="2190"/>
      <c r="AC8" s="2190"/>
      <c r="AD8" s="2190"/>
      <c r="AE8" s="2191"/>
      <c r="AF8" s="2192"/>
      <c r="AG8" s="2193"/>
      <c r="AH8" s="2194"/>
      <c r="AI8" s="318"/>
    </row>
    <row r="9" spans="1:35" ht="11.25" customHeight="1">
      <c r="A9" s="2195" t="s">
        <v>416</v>
      </c>
      <c r="B9" s="2196">
        <v>1843.925</v>
      </c>
      <c r="C9" s="2196">
        <v>4114.9870000000001</v>
      </c>
      <c r="D9" s="2196">
        <v>1389.943</v>
      </c>
      <c r="E9" s="2196">
        <v>653.06200000000001</v>
      </c>
      <c r="F9" s="2196">
        <v>808.56100000000004</v>
      </c>
      <c r="G9" s="2196">
        <v>685.52200000000005</v>
      </c>
      <c r="H9" s="2196">
        <v>568.99</v>
      </c>
      <c r="I9" s="2196">
        <v>879.92200000000003</v>
      </c>
      <c r="J9" s="2196">
        <v>781.09100000000001</v>
      </c>
      <c r="K9" s="2196">
        <v>772.14800000000002</v>
      </c>
      <c r="L9" s="2196">
        <v>878.53399999999999</v>
      </c>
      <c r="M9" s="2196">
        <v>916.00300000000004</v>
      </c>
      <c r="N9" s="2197">
        <v>322.86599999999999</v>
      </c>
      <c r="O9" s="2198">
        <v>10064.990000000002</v>
      </c>
      <c r="P9" s="2199">
        <v>14615.554000000002</v>
      </c>
      <c r="Q9" s="2200"/>
      <c r="R9" s="2189"/>
      <c r="S9" s="2175"/>
      <c r="T9" s="2175"/>
      <c r="U9" s="2175"/>
      <c r="V9" s="2175"/>
      <c r="W9" s="2201"/>
      <c r="X9" s="2201"/>
      <c r="Y9" s="2201"/>
      <c r="Z9" s="2201"/>
      <c r="AA9" s="2201"/>
      <c r="AB9" s="2201"/>
      <c r="AC9" s="2201"/>
      <c r="AD9" s="2201"/>
      <c r="AE9" s="2194"/>
      <c r="AF9" s="2194"/>
      <c r="AG9" s="2201"/>
      <c r="AH9" s="2201"/>
      <c r="AI9" s="318"/>
    </row>
    <row r="10" spans="1:35" ht="11.25" customHeight="1">
      <c r="A10" s="2195" t="s">
        <v>883</v>
      </c>
      <c r="B10" s="2196">
        <v>2986.4369999999999</v>
      </c>
      <c r="C10" s="2196">
        <v>2733.2719999999999</v>
      </c>
      <c r="D10" s="2196">
        <v>886.73699999999997</v>
      </c>
      <c r="E10" s="2196">
        <v>606.43799999999999</v>
      </c>
      <c r="F10" s="2196">
        <v>724.38199999999995</v>
      </c>
      <c r="G10" s="2196">
        <v>645.16499999999996</v>
      </c>
      <c r="H10" s="2196">
        <v>624.57799999999997</v>
      </c>
      <c r="I10" s="2196"/>
      <c r="J10" s="2196"/>
      <c r="K10" s="2196"/>
      <c r="L10" s="2196"/>
      <c r="M10" s="2196"/>
      <c r="N10" s="2196"/>
      <c r="O10" s="2198">
        <v>9207.009</v>
      </c>
      <c r="P10" s="2199" t="s">
        <v>2075</v>
      </c>
      <c r="Q10" s="2200"/>
      <c r="R10" s="2189"/>
      <c r="S10" s="2175"/>
      <c r="T10" s="2175"/>
      <c r="U10" s="2190"/>
      <c r="V10" s="2175"/>
      <c r="W10" s="2190"/>
      <c r="X10" s="2190"/>
      <c r="Y10" s="2190"/>
      <c r="Z10" s="2190"/>
      <c r="AA10" s="2190"/>
      <c r="AB10" s="2190"/>
      <c r="AC10" s="2190"/>
      <c r="AD10" s="2190"/>
      <c r="AE10" s="2202"/>
      <c r="AF10" s="2192"/>
      <c r="AG10" s="2203"/>
      <c r="AH10" s="2194"/>
      <c r="AI10" s="318"/>
    </row>
    <row r="11" spans="1:35" ht="11.25" customHeight="1">
      <c r="A11" s="2187" t="s">
        <v>2114</v>
      </c>
      <c r="B11" s="2204"/>
      <c r="C11" s="2204"/>
      <c r="D11" s="2204"/>
      <c r="E11" s="2204"/>
      <c r="F11" s="2204"/>
      <c r="G11" s="2204"/>
      <c r="H11" s="2204"/>
      <c r="I11" s="2204"/>
      <c r="J11" s="2204"/>
      <c r="K11" s="2204"/>
      <c r="L11" s="2204"/>
      <c r="M11" s="2204"/>
      <c r="N11" s="2205"/>
      <c r="O11" s="2206"/>
      <c r="P11" s="2207"/>
      <c r="Q11" s="2128"/>
      <c r="R11" s="2189"/>
      <c r="S11" s="2175"/>
      <c r="T11" s="2175"/>
      <c r="U11" s="2201"/>
      <c r="V11" s="2175"/>
      <c r="W11" s="2201"/>
      <c r="X11" s="2201"/>
      <c r="Y11" s="2201"/>
      <c r="Z11" s="2201"/>
      <c r="AA11" s="2201"/>
      <c r="AB11" s="2201"/>
      <c r="AC11" s="2201"/>
      <c r="AD11" s="2201"/>
      <c r="AE11" s="2194"/>
      <c r="AF11" s="2194"/>
      <c r="AG11" s="2201"/>
      <c r="AH11" s="2201"/>
      <c r="AI11" s="318"/>
    </row>
    <row r="12" spans="1:35" ht="11.25" customHeight="1">
      <c r="A12" s="2195" t="s">
        <v>416</v>
      </c>
      <c r="B12" s="2196">
        <v>65.650000000000006</v>
      </c>
      <c r="C12" s="2196">
        <v>37.811999999999998</v>
      </c>
      <c r="D12" s="2196">
        <v>13.166</v>
      </c>
      <c r="E12" s="2196">
        <v>16.824000000000002</v>
      </c>
      <c r="F12" s="2196">
        <v>13.361000000000001</v>
      </c>
      <c r="G12" s="2196">
        <v>12.805</v>
      </c>
      <c r="H12" s="2196">
        <v>4.4710000000000001</v>
      </c>
      <c r="I12" s="2196">
        <v>9.3049999999999997</v>
      </c>
      <c r="J12" s="2196">
        <v>7.4939999999999998</v>
      </c>
      <c r="K12" s="2196">
        <v>8.7129999999999992</v>
      </c>
      <c r="L12" s="2196">
        <v>3.88</v>
      </c>
      <c r="M12" s="2196">
        <v>6.1609999999999996</v>
      </c>
      <c r="N12" s="2197">
        <v>0.35699999999999998</v>
      </c>
      <c r="O12" s="2198">
        <v>164.089</v>
      </c>
      <c r="P12" s="2199">
        <v>199.999</v>
      </c>
      <c r="Q12" s="2128"/>
      <c r="R12" s="2189"/>
      <c r="S12" s="2175"/>
      <c r="T12" s="2175"/>
      <c r="U12" s="2190"/>
      <c r="V12" s="2175"/>
      <c r="W12" s="2190"/>
      <c r="X12" s="2190"/>
      <c r="Y12" s="2190"/>
      <c r="Z12" s="2190"/>
      <c r="AA12" s="2190"/>
      <c r="AB12" s="2190"/>
      <c r="AC12" s="2190"/>
      <c r="AD12" s="2190"/>
      <c r="AE12" s="2202"/>
      <c r="AF12" s="2192"/>
      <c r="AG12" s="2193"/>
      <c r="AH12" s="2193"/>
      <c r="AI12" s="318"/>
    </row>
    <row r="13" spans="1:35" ht="11.25" customHeight="1">
      <c r="A13" s="2195" t="s">
        <v>883</v>
      </c>
      <c r="B13" s="2196">
        <v>107.626</v>
      </c>
      <c r="C13" s="2196">
        <v>54.148000000000003</v>
      </c>
      <c r="D13" s="2196">
        <v>20.812000000000001</v>
      </c>
      <c r="E13" s="2196">
        <v>14.738</v>
      </c>
      <c r="F13" s="2196">
        <v>15.973000000000001</v>
      </c>
      <c r="G13" s="2196">
        <v>8.5980000000000008</v>
      </c>
      <c r="H13" s="2196">
        <v>8.1880000000000006</v>
      </c>
      <c r="I13" s="2196"/>
      <c r="J13" s="2196"/>
      <c r="K13" s="2196"/>
      <c r="L13" s="2196"/>
      <c r="M13" s="2196"/>
      <c r="N13" s="2196"/>
      <c r="O13" s="2198">
        <v>230.08300000000003</v>
      </c>
      <c r="P13" s="2199" t="s">
        <v>2075</v>
      </c>
      <c r="Q13" s="2128"/>
      <c r="R13" s="2189"/>
      <c r="S13" s="2175"/>
      <c r="T13" s="2175"/>
      <c r="U13" s="2201"/>
      <c r="V13" s="2175"/>
      <c r="W13" s="2201"/>
      <c r="X13" s="2201"/>
      <c r="Y13" s="2201"/>
      <c r="Z13" s="2201"/>
      <c r="AA13" s="2201"/>
      <c r="AB13" s="2201"/>
      <c r="AC13" s="2201"/>
      <c r="AD13" s="2201"/>
      <c r="AE13" s="2194"/>
      <c r="AF13" s="2194"/>
      <c r="AG13" s="2201"/>
      <c r="AH13" s="2201"/>
      <c r="AI13" s="318"/>
    </row>
    <row r="14" spans="1:35" ht="11.25" customHeight="1">
      <c r="A14" s="2187" t="s">
        <v>2115</v>
      </c>
      <c r="B14" s="2204"/>
      <c r="C14" s="2204"/>
      <c r="D14" s="2204"/>
      <c r="E14" s="2204"/>
      <c r="F14" s="2204"/>
      <c r="G14" s="2204"/>
      <c r="H14" s="2204"/>
      <c r="I14" s="2204"/>
      <c r="J14" s="2204"/>
      <c r="K14" s="2204"/>
      <c r="L14" s="2204"/>
      <c r="M14" s="2204"/>
      <c r="N14" s="2205"/>
      <c r="O14" s="2206"/>
      <c r="P14" s="2207"/>
      <c r="R14" s="2189"/>
      <c r="S14" s="2175"/>
      <c r="T14" s="2175"/>
      <c r="U14" s="2190"/>
      <c r="V14" s="2190"/>
      <c r="W14" s="2190"/>
      <c r="X14" s="2190"/>
      <c r="Y14" s="2190"/>
      <c r="Z14" s="2190"/>
      <c r="AA14" s="2190"/>
      <c r="AB14" s="2190"/>
      <c r="AC14" s="2190"/>
      <c r="AD14" s="2190"/>
      <c r="AE14" s="2202"/>
      <c r="AF14" s="2192"/>
      <c r="AG14" s="2193"/>
      <c r="AH14" s="2193"/>
      <c r="AI14" s="318"/>
    </row>
    <row r="15" spans="1:35" ht="11.25" customHeight="1">
      <c r="A15" s="2195" t="s">
        <v>416</v>
      </c>
      <c r="B15" s="2196">
        <v>185.65899999999999</v>
      </c>
      <c r="C15" s="2196">
        <v>919.505</v>
      </c>
      <c r="D15" s="2196">
        <v>195.30699999999999</v>
      </c>
      <c r="E15" s="2196">
        <v>51.219000000000001</v>
      </c>
      <c r="F15" s="2196">
        <v>53.356999999999999</v>
      </c>
      <c r="G15" s="2196">
        <v>33.710999999999999</v>
      </c>
      <c r="H15" s="2196">
        <v>37.518999999999998</v>
      </c>
      <c r="I15" s="2196">
        <v>53.408000000000001</v>
      </c>
      <c r="J15" s="2196">
        <v>37.341999999999999</v>
      </c>
      <c r="K15" s="2196">
        <v>46.076999999999998</v>
      </c>
      <c r="L15" s="2196">
        <v>43.973999999999997</v>
      </c>
      <c r="M15" s="2196">
        <v>58.81</v>
      </c>
      <c r="N15" s="2197">
        <v>63.975000000000001</v>
      </c>
      <c r="O15" s="2198">
        <v>1476.277</v>
      </c>
      <c r="P15" s="2199">
        <v>1779.8629999999998</v>
      </c>
      <c r="R15" s="2189"/>
      <c r="S15" s="2175"/>
      <c r="T15" s="2175"/>
      <c r="U15" s="2190"/>
      <c r="V15" s="2190"/>
      <c r="W15" s="2190"/>
      <c r="X15" s="2190"/>
      <c r="Y15" s="2190"/>
      <c r="Z15" s="2190"/>
      <c r="AA15" s="2190"/>
      <c r="AB15" s="2190"/>
      <c r="AC15" s="2190"/>
      <c r="AD15" s="2190"/>
      <c r="AE15" s="2194"/>
      <c r="AF15" s="2192"/>
      <c r="AG15" s="2193"/>
      <c r="AH15" s="2193"/>
      <c r="AI15" s="318"/>
    </row>
    <row r="16" spans="1:35" ht="11.25" customHeight="1">
      <c r="A16" s="2195" t="s">
        <v>883</v>
      </c>
      <c r="B16" s="2196">
        <v>429.81700000000001</v>
      </c>
      <c r="C16" s="2196">
        <v>642.61199999999997</v>
      </c>
      <c r="D16" s="2196">
        <v>89.846999999999994</v>
      </c>
      <c r="E16" s="2196">
        <v>63.73</v>
      </c>
      <c r="F16" s="2196">
        <v>58.991</v>
      </c>
      <c r="G16" s="2196">
        <v>52.585000000000001</v>
      </c>
      <c r="H16" s="2196">
        <v>50.375</v>
      </c>
      <c r="I16" s="2196"/>
      <c r="J16" s="2196"/>
      <c r="K16" s="2196"/>
      <c r="L16" s="2196"/>
      <c r="M16" s="2196"/>
      <c r="N16" s="2196"/>
      <c r="O16" s="2198">
        <v>1387.9570000000001</v>
      </c>
      <c r="P16" s="2199" t="s">
        <v>2075</v>
      </c>
      <c r="R16" s="2189"/>
      <c r="S16" s="2175"/>
      <c r="T16" s="2175"/>
      <c r="U16" s="2190"/>
      <c r="V16" s="2190"/>
      <c r="W16" s="2190"/>
      <c r="X16" s="2190"/>
      <c r="Y16" s="2190"/>
      <c r="Z16" s="2190"/>
      <c r="AA16" s="2190"/>
      <c r="AB16" s="2190"/>
      <c r="AC16" s="2190"/>
      <c r="AD16" s="2190"/>
      <c r="AE16" s="2194"/>
      <c r="AF16" s="2192"/>
      <c r="AG16" s="2193"/>
      <c r="AH16" s="2193"/>
      <c r="AI16" s="318"/>
    </row>
    <row r="17" spans="1:35" ht="11.25" customHeight="1">
      <c r="A17" s="2187" t="s">
        <v>887</v>
      </c>
      <c r="B17" s="2204"/>
      <c r="C17" s="2204"/>
      <c r="D17" s="2204"/>
      <c r="E17" s="2204"/>
      <c r="F17" s="2204"/>
      <c r="G17" s="2204"/>
      <c r="H17" s="2204"/>
      <c r="I17" s="2204"/>
      <c r="J17" s="2204"/>
      <c r="K17" s="2204"/>
      <c r="L17" s="2204"/>
      <c r="M17" s="2204"/>
      <c r="N17" s="2205"/>
      <c r="O17" s="2208"/>
      <c r="P17" s="2209"/>
      <c r="R17" s="2189"/>
      <c r="S17" s="2175"/>
      <c r="T17" s="2175"/>
      <c r="U17" s="2190"/>
      <c r="V17" s="2190"/>
      <c r="W17" s="2190"/>
      <c r="X17" s="2190"/>
      <c r="Y17" s="2190"/>
      <c r="Z17" s="2190"/>
      <c r="AA17" s="2190"/>
      <c r="AB17" s="2190"/>
      <c r="AC17" s="2190"/>
      <c r="AD17" s="2190"/>
      <c r="AE17" s="2202"/>
      <c r="AF17" s="2192"/>
      <c r="AG17" s="2193"/>
      <c r="AH17" s="2193"/>
      <c r="AI17" s="318"/>
    </row>
    <row r="18" spans="1:35" ht="11.25" customHeight="1">
      <c r="A18" s="2195" t="s">
        <v>416</v>
      </c>
      <c r="B18" s="2196">
        <v>287.92899999999997</v>
      </c>
      <c r="C18" s="2196">
        <v>244.77699999999999</v>
      </c>
      <c r="D18" s="2196">
        <v>88.878</v>
      </c>
      <c r="E18" s="2196">
        <v>41.27</v>
      </c>
      <c r="F18" s="2196">
        <v>31.556999999999999</v>
      </c>
      <c r="G18" s="2196">
        <v>27.818999999999999</v>
      </c>
      <c r="H18" s="2196">
        <v>16.649999999999999</v>
      </c>
      <c r="I18" s="2196">
        <v>25.724</v>
      </c>
      <c r="J18" s="2196">
        <v>19.882999999999999</v>
      </c>
      <c r="K18" s="2196">
        <v>24.619</v>
      </c>
      <c r="L18" s="2196">
        <v>23.719000000000001</v>
      </c>
      <c r="M18" s="2196">
        <v>47.582000000000001</v>
      </c>
      <c r="N18" s="2197">
        <v>45.984999999999999</v>
      </c>
      <c r="O18" s="2198">
        <v>738.87999999999988</v>
      </c>
      <c r="P18" s="2199">
        <v>926.39200000000005</v>
      </c>
      <c r="R18" s="2189"/>
      <c r="S18" s="2175"/>
      <c r="T18" s="2175"/>
      <c r="U18" s="2201"/>
      <c r="V18" s="2201"/>
      <c r="W18" s="2201"/>
      <c r="X18" s="2201"/>
      <c r="Y18" s="2201"/>
      <c r="Z18" s="2201"/>
      <c r="AA18" s="2201"/>
      <c r="AB18" s="2201"/>
      <c r="AC18" s="2201"/>
      <c r="AD18" s="2201"/>
      <c r="AE18" s="2194"/>
      <c r="AF18" s="2194"/>
      <c r="AG18" s="2201"/>
      <c r="AH18" s="2201"/>
      <c r="AI18" s="318"/>
    </row>
    <row r="19" spans="1:35" ht="11.25" customHeight="1">
      <c r="A19" s="2195" t="s">
        <v>883</v>
      </c>
      <c r="B19" s="2196">
        <v>567.70899999999995</v>
      </c>
      <c r="C19" s="2196">
        <v>280.40699999999998</v>
      </c>
      <c r="D19" s="2196">
        <v>118.471</v>
      </c>
      <c r="E19" s="2196">
        <v>46.314999999999998</v>
      </c>
      <c r="F19" s="2196">
        <v>41.917999999999999</v>
      </c>
      <c r="G19" s="2196">
        <v>34.027000000000001</v>
      </c>
      <c r="H19" s="2196">
        <v>27.507000000000001</v>
      </c>
      <c r="I19" s="2196"/>
      <c r="J19" s="2196"/>
      <c r="K19" s="2196"/>
      <c r="L19" s="2196"/>
      <c r="M19" s="2196"/>
      <c r="N19" s="2196"/>
      <c r="O19" s="2198">
        <v>1116.354</v>
      </c>
      <c r="P19" s="2199" t="s">
        <v>2075</v>
      </c>
      <c r="R19" s="2189"/>
      <c r="S19" s="2175"/>
      <c r="T19" s="2175"/>
      <c r="U19" s="2190"/>
      <c r="V19" s="2190"/>
      <c r="W19" s="2190"/>
      <c r="X19" s="2190"/>
      <c r="Y19" s="2190"/>
      <c r="Z19" s="2190"/>
      <c r="AA19" s="2190"/>
      <c r="AB19" s="2190"/>
      <c r="AC19" s="2190"/>
      <c r="AD19" s="2190"/>
      <c r="AE19" s="2202"/>
      <c r="AF19" s="2192"/>
      <c r="AG19" s="2193"/>
      <c r="AH19" s="2193"/>
      <c r="AI19" s="318"/>
    </row>
    <row r="20" spans="1:35" ht="11.25" customHeight="1">
      <c r="A20" s="2187" t="s">
        <v>2116</v>
      </c>
      <c r="B20" s="2204"/>
      <c r="C20" s="2204"/>
      <c r="D20" s="2204"/>
      <c r="E20" s="2204"/>
      <c r="F20" s="2204"/>
      <c r="G20" s="2204"/>
      <c r="H20" s="2204"/>
      <c r="I20" s="2204"/>
      <c r="J20" s="2204"/>
      <c r="K20" s="2204"/>
      <c r="L20" s="2204"/>
      <c r="M20" s="2204"/>
      <c r="N20" s="2205"/>
      <c r="O20" s="2208"/>
      <c r="P20" s="2209"/>
      <c r="R20" s="2189"/>
      <c r="S20" s="2175"/>
      <c r="T20" s="2175"/>
      <c r="U20" s="2201"/>
      <c r="V20" s="2201"/>
      <c r="W20" s="2201"/>
      <c r="X20" s="2201"/>
      <c r="Y20" s="2201"/>
      <c r="Z20" s="2201"/>
      <c r="AA20" s="2201"/>
      <c r="AB20" s="2201"/>
      <c r="AC20" s="2201"/>
      <c r="AD20" s="2201"/>
      <c r="AE20" s="2194"/>
      <c r="AF20" s="2194"/>
      <c r="AG20" s="2201"/>
      <c r="AH20" s="2201"/>
      <c r="AI20" s="318"/>
    </row>
    <row r="21" spans="1:35" ht="11.25" customHeight="1">
      <c r="A21" s="2195" t="s">
        <v>416</v>
      </c>
      <c r="B21" s="2196">
        <v>3064.3119999999999</v>
      </c>
      <c r="C21" s="2196">
        <v>343.887</v>
      </c>
      <c r="D21" s="2196">
        <v>207.46899999999999</v>
      </c>
      <c r="E21" s="2196">
        <v>96.698999999999998</v>
      </c>
      <c r="F21" s="2196">
        <v>146.5</v>
      </c>
      <c r="G21" s="2196">
        <v>164.10400000000001</v>
      </c>
      <c r="H21" s="2196">
        <v>134.75700000000001</v>
      </c>
      <c r="I21" s="2196">
        <v>211.12100000000001</v>
      </c>
      <c r="J21" s="2196">
        <v>211.18899999999999</v>
      </c>
      <c r="K21" s="2196">
        <v>252.23500000000001</v>
      </c>
      <c r="L21" s="2196">
        <v>207.87</v>
      </c>
      <c r="M21" s="2196">
        <v>449.08</v>
      </c>
      <c r="N21" s="2197">
        <v>106.797</v>
      </c>
      <c r="O21" s="2198">
        <v>4157.7280000000001</v>
      </c>
      <c r="P21" s="2199">
        <v>5596.0199999999995</v>
      </c>
      <c r="R21" s="2189"/>
      <c r="S21" s="2175"/>
      <c r="T21" s="2175"/>
      <c r="U21" s="2190"/>
      <c r="V21" s="2190"/>
      <c r="W21" s="2190"/>
      <c r="X21" s="2190"/>
      <c r="Y21" s="2190"/>
      <c r="Z21" s="2190"/>
      <c r="AA21" s="2190"/>
      <c r="AB21" s="2190"/>
      <c r="AC21" s="2190"/>
      <c r="AD21" s="2190"/>
      <c r="AE21" s="2202"/>
      <c r="AF21" s="2192"/>
      <c r="AG21" s="2203"/>
      <c r="AH21" s="2193"/>
      <c r="AI21" s="318"/>
    </row>
    <row r="22" spans="1:35" ht="11.25" customHeight="1">
      <c r="A22" s="2195" t="s">
        <v>883</v>
      </c>
      <c r="B22" s="2196">
        <v>2608.998</v>
      </c>
      <c r="C22" s="2196">
        <v>391.322</v>
      </c>
      <c r="D22" s="2196">
        <v>164.11699999999999</v>
      </c>
      <c r="E22" s="2196">
        <v>140.17400000000001</v>
      </c>
      <c r="F22" s="2196">
        <v>179.38399999999999</v>
      </c>
      <c r="G22" s="2196">
        <v>164.78399999999999</v>
      </c>
      <c r="H22" s="2196">
        <v>285.81900000000002</v>
      </c>
      <c r="I22" s="2196"/>
      <c r="J22" s="2196"/>
      <c r="K22" s="2196"/>
      <c r="L22" s="2196"/>
      <c r="M22" s="2196"/>
      <c r="N22" s="2196"/>
      <c r="O22" s="2198">
        <v>3934.5980000000004</v>
      </c>
      <c r="P22" s="2199" t="s">
        <v>2075</v>
      </c>
      <c r="R22" s="2189"/>
      <c r="S22" s="2175"/>
      <c r="U22" s="2201"/>
      <c r="V22" s="2201"/>
      <c r="W22" s="2201"/>
      <c r="X22" s="2201"/>
      <c r="Y22" s="2201"/>
      <c r="Z22" s="2201"/>
      <c r="AA22" s="2201"/>
      <c r="AB22" s="2201"/>
      <c r="AC22" s="2201"/>
      <c r="AD22" s="2201"/>
      <c r="AE22" s="2194"/>
      <c r="AF22" s="2194"/>
      <c r="AG22" s="2193"/>
      <c r="AH22" s="2193"/>
      <c r="AI22" s="318"/>
    </row>
    <row r="23" spans="1:35" ht="11.25" customHeight="1">
      <c r="A23" s="2187" t="s">
        <v>2117</v>
      </c>
      <c r="B23" s="2204"/>
      <c r="C23" s="2204"/>
      <c r="D23" s="2204"/>
      <c r="E23" s="2204"/>
      <c r="F23" s="2204"/>
      <c r="G23" s="2204"/>
      <c r="H23" s="2204"/>
      <c r="I23" s="2204"/>
      <c r="J23" s="2204"/>
      <c r="K23" s="2204"/>
      <c r="L23" s="2204"/>
      <c r="M23" s="2204"/>
      <c r="N23" s="2205"/>
      <c r="O23" s="2208"/>
      <c r="P23" s="2209"/>
      <c r="R23" s="2189"/>
      <c r="S23" s="2175"/>
      <c r="U23" s="2210"/>
      <c r="V23" s="2210"/>
      <c r="W23" s="2210"/>
      <c r="X23" s="2210"/>
      <c r="Y23" s="2210"/>
      <c r="Z23" s="2210"/>
      <c r="AA23" s="2210"/>
      <c r="AB23" s="2210"/>
      <c r="AC23" s="2210"/>
      <c r="AD23" s="2210"/>
      <c r="AE23" s="2211"/>
      <c r="AF23" s="2212"/>
      <c r="AG23" s="2213"/>
      <c r="AH23" s="2214"/>
      <c r="AI23" s="318"/>
    </row>
    <row r="24" spans="1:35" ht="11.25" customHeight="1">
      <c r="A24" s="2195" t="s">
        <v>416</v>
      </c>
      <c r="B24" s="2196">
        <v>26.497</v>
      </c>
      <c r="C24" s="2196">
        <v>55.719000000000001</v>
      </c>
      <c r="D24" s="2196">
        <v>30.096</v>
      </c>
      <c r="E24" s="2196">
        <v>11.172000000000001</v>
      </c>
      <c r="F24" s="2196">
        <v>12.638</v>
      </c>
      <c r="G24" s="2196">
        <v>9.5470000000000006</v>
      </c>
      <c r="H24" s="2196">
        <v>8.0960000000000001</v>
      </c>
      <c r="I24" s="2196">
        <v>10.115</v>
      </c>
      <c r="J24" s="2196">
        <v>9.3729999999999993</v>
      </c>
      <c r="K24" s="2196">
        <v>7.4119999999999999</v>
      </c>
      <c r="L24" s="2196">
        <v>6.0110000000000001</v>
      </c>
      <c r="M24" s="2196">
        <v>5.8689999999999998</v>
      </c>
      <c r="N24" s="2197">
        <v>22.431000000000001</v>
      </c>
      <c r="O24" s="2198">
        <v>153.76500000000001</v>
      </c>
      <c r="P24" s="2199">
        <v>214.97600000000003</v>
      </c>
      <c r="R24" s="2189"/>
      <c r="S24" s="2175"/>
      <c r="U24" s="318"/>
      <c r="V24" s="318"/>
      <c r="W24" s="318"/>
      <c r="X24" s="318"/>
      <c r="Y24" s="318"/>
      <c r="Z24" s="318"/>
      <c r="AA24" s="318"/>
      <c r="AB24" s="318"/>
      <c r="AC24" s="318"/>
      <c r="AD24" s="318"/>
      <c r="AE24" s="318"/>
      <c r="AF24" s="318"/>
      <c r="AG24" s="318"/>
      <c r="AH24" s="318"/>
      <c r="AI24" s="318"/>
    </row>
    <row r="25" spans="1:35" ht="11.25" customHeight="1">
      <c r="A25" s="2195" t="s">
        <v>883</v>
      </c>
      <c r="B25" s="2196">
        <v>51.418999999999997</v>
      </c>
      <c r="C25" s="2196">
        <v>137.108</v>
      </c>
      <c r="D25" s="2196">
        <v>30.373000000000001</v>
      </c>
      <c r="E25" s="2196">
        <v>13.528</v>
      </c>
      <c r="F25" s="2196">
        <v>14.984999999999999</v>
      </c>
      <c r="G25" s="2196">
        <v>10.897</v>
      </c>
      <c r="H25" s="2196">
        <v>7.7729999999999997</v>
      </c>
      <c r="I25" s="2196"/>
      <c r="J25" s="2196"/>
      <c r="K25" s="2196"/>
      <c r="L25" s="2196"/>
      <c r="M25" s="2196"/>
      <c r="N25" s="2196"/>
      <c r="O25" s="2198">
        <v>266.08299999999997</v>
      </c>
      <c r="P25" s="2199" t="s">
        <v>2075</v>
      </c>
      <c r="R25" s="2189"/>
    </row>
    <row r="26" spans="1:35" ht="11.25" customHeight="1">
      <c r="A26" s="2187" t="s">
        <v>2118</v>
      </c>
      <c r="B26" s="2204"/>
      <c r="C26" s="2204"/>
      <c r="D26" s="2204"/>
      <c r="E26" s="2204"/>
      <c r="F26" s="2204"/>
      <c r="G26" s="2204"/>
      <c r="H26" s="2204"/>
      <c r="I26" s="2204"/>
      <c r="J26" s="2204"/>
      <c r="K26" s="2204"/>
      <c r="L26" s="2204"/>
      <c r="M26" s="2204"/>
      <c r="N26" s="2205"/>
      <c r="O26" s="2208"/>
      <c r="P26" s="2209"/>
      <c r="R26" s="2189"/>
    </row>
    <row r="27" spans="1:35" ht="11.25" customHeight="1">
      <c r="A27" s="2195" t="s">
        <v>416</v>
      </c>
      <c r="B27" s="2196">
        <v>27.527000000000001</v>
      </c>
      <c r="C27" s="2196">
        <v>22.698</v>
      </c>
      <c r="D27" s="2196">
        <v>34.936</v>
      </c>
      <c r="E27" s="2196">
        <v>397.97500000000002</v>
      </c>
      <c r="F27" s="2196">
        <v>320.74599999999998</v>
      </c>
      <c r="G27" s="2196">
        <v>70.957999999999998</v>
      </c>
      <c r="H27" s="2196">
        <v>38.902000000000001</v>
      </c>
      <c r="I27" s="2196">
        <v>65.268000000000001</v>
      </c>
      <c r="J27" s="2196">
        <v>37.835999999999999</v>
      </c>
      <c r="K27" s="2196">
        <v>36.874000000000002</v>
      </c>
      <c r="L27" s="2196">
        <v>44.256999999999998</v>
      </c>
      <c r="M27" s="2196">
        <v>54.353999999999999</v>
      </c>
      <c r="N27" s="2197">
        <v>58.576999999999998</v>
      </c>
      <c r="O27" s="2198">
        <v>913.74200000000008</v>
      </c>
      <c r="P27" s="2199">
        <v>1210.9080000000001</v>
      </c>
      <c r="R27" s="2189"/>
    </row>
    <row r="28" spans="1:35" ht="11.25" customHeight="1">
      <c r="A28" s="2195" t="s">
        <v>883</v>
      </c>
      <c r="B28" s="2196">
        <v>30.181000000000001</v>
      </c>
      <c r="C28" s="2196">
        <v>26.805</v>
      </c>
      <c r="D28" s="2196">
        <v>130.17099999999999</v>
      </c>
      <c r="E28" s="2196">
        <v>931.31</v>
      </c>
      <c r="F28" s="2196">
        <v>531.69899999999996</v>
      </c>
      <c r="G28" s="2196">
        <v>99.207999999999998</v>
      </c>
      <c r="H28" s="2196">
        <v>45.871000000000002</v>
      </c>
      <c r="I28" s="2196"/>
      <c r="J28" s="2196"/>
      <c r="K28" s="2196"/>
      <c r="L28" s="2196"/>
      <c r="M28" s="2196"/>
      <c r="N28" s="2196"/>
      <c r="O28" s="2198">
        <v>1795.2449999999999</v>
      </c>
      <c r="P28" s="2199" t="s">
        <v>2075</v>
      </c>
      <c r="R28" s="2189"/>
    </row>
    <row r="29" spans="1:35" ht="11.25" customHeight="1">
      <c r="A29" s="2187" t="s">
        <v>2119</v>
      </c>
      <c r="B29" s="2204"/>
      <c r="C29" s="2204"/>
      <c r="D29" s="2204"/>
      <c r="E29" s="2204"/>
      <c r="F29" s="2204"/>
      <c r="G29" s="2204"/>
      <c r="H29" s="2204"/>
      <c r="I29" s="2204"/>
      <c r="J29" s="2204"/>
      <c r="K29" s="2204"/>
      <c r="L29" s="2204"/>
      <c r="M29" s="2204"/>
      <c r="N29" s="2205"/>
      <c r="O29" s="2208"/>
      <c r="P29" s="2209"/>
      <c r="R29" s="2189"/>
    </row>
    <row r="30" spans="1:35" ht="11.25" customHeight="1">
      <c r="A30" s="2195" t="s">
        <v>416</v>
      </c>
      <c r="B30" s="2196">
        <v>108.318</v>
      </c>
      <c r="C30" s="2196">
        <v>267.80700000000002</v>
      </c>
      <c r="D30" s="2196">
        <v>55.003999999999998</v>
      </c>
      <c r="E30" s="2196">
        <v>17.728000000000002</v>
      </c>
      <c r="F30" s="2196">
        <v>17.327999999999999</v>
      </c>
      <c r="G30" s="2196">
        <v>12.116</v>
      </c>
      <c r="H30" s="2196">
        <v>11.238</v>
      </c>
      <c r="I30" s="2196">
        <v>16.994</v>
      </c>
      <c r="J30" s="2196">
        <v>10.712999999999999</v>
      </c>
      <c r="K30" s="2196">
        <v>12.074</v>
      </c>
      <c r="L30" s="2196">
        <v>15.785</v>
      </c>
      <c r="M30" s="2196">
        <v>17.983000000000001</v>
      </c>
      <c r="N30" s="2197">
        <v>24.486000000000001</v>
      </c>
      <c r="O30" s="2198">
        <v>489.53899999999999</v>
      </c>
      <c r="P30" s="2199">
        <v>587.57399999999984</v>
      </c>
      <c r="R30" s="2189"/>
    </row>
    <row r="31" spans="1:35" ht="11.25" customHeight="1">
      <c r="A31" s="2195" t="s">
        <v>883</v>
      </c>
      <c r="B31" s="2196">
        <v>177.529</v>
      </c>
      <c r="C31" s="2196">
        <v>189.43799999999999</v>
      </c>
      <c r="D31" s="2196">
        <v>29.988</v>
      </c>
      <c r="E31" s="2196">
        <v>20.456</v>
      </c>
      <c r="F31" s="2196">
        <v>18.562999999999999</v>
      </c>
      <c r="G31" s="2196">
        <v>17.123000000000001</v>
      </c>
      <c r="H31" s="2196">
        <v>16.948</v>
      </c>
      <c r="I31" s="2196"/>
      <c r="J31" s="2196"/>
      <c r="K31" s="2196"/>
      <c r="L31" s="2196"/>
      <c r="M31" s="2196"/>
      <c r="N31" s="2196"/>
      <c r="O31" s="2198">
        <v>470.04499999999996</v>
      </c>
      <c r="P31" s="2199" t="s">
        <v>2075</v>
      </c>
      <c r="R31" s="2189"/>
    </row>
    <row r="32" spans="1:35" ht="11.25" customHeight="1">
      <c r="A32" s="2187" t="s">
        <v>2120</v>
      </c>
      <c r="B32" s="2204"/>
      <c r="C32" s="2204"/>
      <c r="D32" s="2204"/>
      <c r="E32" s="2204"/>
      <c r="F32" s="2204"/>
      <c r="G32" s="2204"/>
      <c r="H32" s="2204"/>
      <c r="I32" s="2204"/>
      <c r="J32" s="2204"/>
      <c r="K32" s="2204"/>
      <c r="L32" s="2204"/>
      <c r="M32" s="2204"/>
      <c r="N32" s="2205"/>
      <c r="O32" s="2208"/>
      <c r="P32" s="2209"/>
      <c r="R32" s="2189"/>
    </row>
    <row r="33" spans="1:18" ht="11.25" customHeight="1">
      <c r="A33" s="2195" t="s">
        <v>416</v>
      </c>
      <c r="B33" s="2196">
        <v>5609.8170000000009</v>
      </c>
      <c r="C33" s="2196">
        <v>6007.192</v>
      </c>
      <c r="D33" s="2196">
        <v>2014.7989999999998</v>
      </c>
      <c r="E33" s="2196">
        <v>1285.9490000000001</v>
      </c>
      <c r="F33" s="2196">
        <v>1404.0479999999998</v>
      </c>
      <c r="G33" s="2196">
        <v>1016.582</v>
      </c>
      <c r="H33" s="2196">
        <v>820.62300000000005</v>
      </c>
      <c r="I33" s="2196">
        <v>1271.857</v>
      </c>
      <c r="J33" s="2196">
        <v>1114.921</v>
      </c>
      <c r="K33" s="2196">
        <v>1160.152</v>
      </c>
      <c r="L33" s="2196">
        <v>1224.0300000000002</v>
      </c>
      <c r="M33" s="2196">
        <v>1555.8419999999999</v>
      </c>
      <c r="N33" s="2197">
        <v>645.47400000000005</v>
      </c>
      <c r="O33" s="2198">
        <v>18159.009999999998</v>
      </c>
      <c r="P33" s="2199">
        <v>25131.285999999993</v>
      </c>
      <c r="Q33" s="241"/>
      <c r="R33" s="2189"/>
    </row>
    <row r="34" spans="1:18" ht="11.25" customHeight="1">
      <c r="A34" s="2195" t="s">
        <v>883</v>
      </c>
      <c r="B34" s="2196">
        <v>6959.7159999999985</v>
      </c>
      <c r="C34" s="2196">
        <v>4455.112000000001</v>
      </c>
      <c r="D34" s="2196">
        <v>1470.5160000000001</v>
      </c>
      <c r="E34" s="2196">
        <v>1836.6889999999999</v>
      </c>
      <c r="F34" s="2196">
        <v>1585.895</v>
      </c>
      <c r="G34" s="2196">
        <v>1032.3869999999999</v>
      </c>
      <c r="H34" s="2196">
        <v>1067.059</v>
      </c>
      <c r="I34" s="2196"/>
      <c r="J34" s="2196"/>
      <c r="K34" s="2196"/>
      <c r="L34" s="2196"/>
      <c r="M34" s="2196"/>
      <c r="N34" s="2196"/>
      <c r="O34" s="2198">
        <v>18407.374</v>
      </c>
      <c r="P34" s="2199" t="s">
        <v>2075</v>
      </c>
      <c r="Q34" s="2215"/>
      <c r="R34" s="2189"/>
    </row>
    <row r="35" spans="1:18" ht="9" customHeight="1">
      <c r="A35" s="2216" t="s">
        <v>2121</v>
      </c>
      <c r="R35" s="2189"/>
    </row>
    <row r="36" spans="1:18" ht="9" customHeight="1">
      <c r="A36" s="29" t="s">
        <v>2122</v>
      </c>
      <c r="R36" s="2189"/>
    </row>
    <row r="37" spans="1:18" ht="9" customHeight="1">
      <c r="A37" s="29" t="s">
        <v>2123</v>
      </c>
      <c r="K37" s="29"/>
      <c r="R37" s="2189"/>
    </row>
    <row r="38" spans="1:18" ht="9" customHeight="1">
      <c r="A38" s="2217" t="s">
        <v>2124</v>
      </c>
      <c r="P38" s="2218"/>
      <c r="R38" s="2189"/>
    </row>
    <row r="39" spans="1:18">
      <c r="A39" s="30"/>
      <c r="B39" s="30"/>
      <c r="C39" s="30"/>
      <c r="D39" s="30"/>
      <c r="E39" s="30"/>
      <c r="F39" s="30"/>
      <c r="G39" s="30"/>
      <c r="H39" s="30"/>
      <c r="I39" s="30"/>
      <c r="J39" s="30"/>
      <c r="K39" s="30"/>
      <c r="L39" s="30"/>
      <c r="M39" s="2219">
        <v>0</v>
      </c>
      <c r="N39" s="2219">
        <v>0</v>
      </c>
    </row>
    <row r="40" spans="1:18">
      <c r="A40" s="29"/>
    </row>
    <row r="41" spans="1:18">
      <c r="A41" s="29" t="s">
        <v>532</v>
      </c>
    </row>
    <row r="46" spans="1:18">
      <c r="A46" s="2216"/>
    </row>
    <row r="105" spans="1:1" ht="16.5">
      <c r="A105" s="14" t="s">
        <v>87</v>
      </c>
    </row>
  </sheetData>
  <hyperlinks>
    <hyperlink ref="A105" location="Inhaltsverzeichnis!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79"/>
  <sheetViews>
    <sheetView showGridLines="0" zoomScaleNormal="100" zoomScaleSheetLayoutView="115" workbookViewId="0">
      <selection activeCell="A2" sqref="A2"/>
    </sheetView>
  </sheetViews>
  <sheetFormatPr baseColWidth="10" defaultRowHeight="14.25"/>
  <cols>
    <col min="1" max="1" width="23.85546875" style="18" customWidth="1"/>
    <col min="2" max="2" width="13.28515625" style="18" customWidth="1"/>
    <col min="3" max="14" width="8.42578125" style="18" customWidth="1"/>
    <col min="15" max="15" width="16.28515625" style="18" customWidth="1"/>
    <col min="16" max="16" width="11.28515625" style="2475" bestFit="1" customWidth="1"/>
    <col min="17" max="17" width="11.42578125" style="2475"/>
    <col min="18" max="16384" width="11.42578125" style="2480"/>
  </cols>
  <sheetData>
    <row r="1" spans="1:16" ht="90.75" customHeight="1">
      <c r="A1" s="2472" t="s">
        <v>2216</v>
      </c>
      <c r="B1" s="2472"/>
      <c r="C1" s="2473"/>
      <c r="D1" s="2473"/>
      <c r="E1" s="2473"/>
      <c r="F1" s="2473"/>
      <c r="G1" s="2473"/>
      <c r="H1" s="2473"/>
      <c r="I1" s="2473"/>
      <c r="J1" s="2473"/>
      <c r="K1" s="2473"/>
      <c r="L1" s="2473"/>
      <c r="M1" s="2473"/>
      <c r="N1" s="2473"/>
      <c r="O1" s="2473"/>
      <c r="P1" s="2474"/>
    </row>
    <row r="2" spans="1:16">
      <c r="A2" s="1568" t="s">
        <v>2214</v>
      </c>
      <c r="B2" s="1568"/>
      <c r="C2" s="1568"/>
      <c r="D2" s="1568"/>
      <c r="E2" s="1568"/>
      <c r="F2" s="1568"/>
      <c r="G2" s="1568"/>
      <c r="H2" s="1568"/>
      <c r="I2" s="1568"/>
      <c r="J2" s="1568"/>
      <c r="K2" s="1568"/>
      <c r="L2" s="1568"/>
      <c r="M2" s="1568"/>
      <c r="N2" s="1568"/>
      <c r="O2" s="1568"/>
    </row>
    <row r="3" spans="1:16">
      <c r="A3" s="1568" t="s">
        <v>261</v>
      </c>
      <c r="B3" s="1568"/>
      <c r="C3" s="1568"/>
      <c r="D3" s="1568"/>
      <c r="E3" s="1568"/>
      <c r="F3" s="1568"/>
      <c r="G3" s="1568"/>
      <c r="H3" s="1568"/>
      <c r="I3" s="1568"/>
      <c r="J3" s="1568"/>
      <c r="K3" s="1568"/>
      <c r="L3" s="1568"/>
      <c r="M3" s="1568"/>
      <c r="N3" s="1568"/>
      <c r="O3" s="1568"/>
    </row>
    <row r="4" spans="1:16">
      <c r="A4" s="1568" t="s">
        <v>2217</v>
      </c>
      <c r="B4" s="1568"/>
      <c r="C4" s="1568"/>
      <c r="D4" s="1568"/>
      <c r="E4" s="1568"/>
      <c r="F4" s="1568"/>
      <c r="G4" s="1568"/>
      <c r="H4" s="1568"/>
      <c r="I4" s="1568"/>
      <c r="J4" s="1568"/>
      <c r="K4" s="1568"/>
      <c r="L4" s="1568"/>
      <c r="M4" s="1568"/>
      <c r="N4" s="1568"/>
      <c r="O4" s="1568"/>
    </row>
    <row r="5" spans="1:16">
      <c r="A5" s="1568" t="s">
        <v>2212</v>
      </c>
      <c r="B5" s="1568"/>
      <c r="C5" s="1568"/>
      <c r="D5" s="1568"/>
      <c r="E5" s="1568"/>
      <c r="F5" s="1568"/>
      <c r="G5" s="1568"/>
      <c r="H5" s="1568"/>
      <c r="I5" s="1568"/>
      <c r="J5" s="1568"/>
      <c r="K5" s="1568"/>
      <c r="L5" s="1568"/>
      <c r="M5" s="1568"/>
      <c r="N5" s="1568"/>
      <c r="O5" s="1568"/>
    </row>
    <row r="6" spans="1:16" ht="33.75" customHeight="1">
      <c r="A6" s="2476" t="s">
        <v>893</v>
      </c>
      <c r="B6" s="2477" t="s">
        <v>2218</v>
      </c>
      <c r="C6" s="2477" t="s">
        <v>157</v>
      </c>
      <c r="D6" s="2477" t="s">
        <v>158</v>
      </c>
      <c r="E6" s="2477" t="s">
        <v>806</v>
      </c>
      <c r="F6" s="2477" t="s">
        <v>160</v>
      </c>
      <c r="G6" s="2477" t="s">
        <v>161</v>
      </c>
      <c r="H6" s="2477" t="s">
        <v>162</v>
      </c>
      <c r="I6" s="2477" t="s">
        <v>151</v>
      </c>
      <c r="J6" s="2477" t="s">
        <v>805</v>
      </c>
      <c r="K6" s="2477" t="s">
        <v>153</v>
      </c>
      <c r="L6" s="2477" t="s">
        <v>154</v>
      </c>
      <c r="M6" s="2477" t="s">
        <v>155</v>
      </c>
      <c r="N6" s="2478" t="s">
        <v>156</v>
      </c>
      <c r="O6" s="2479" t="s">
        <v>2111</v>
      </c>
      <c r="P6" s="2480"/>
    </row>
    <row r="7" spans="1:16">
      <c r="A7" s="2481" t="s">
        <v>2219</v>
      </c>
      <c r="B7" s="2482" t="s">
        <v>2186</v>
      </c>
      <c r="C7" s="2483">
        <v>67.489999999999995</v>
      </c>
      <c r="D7" s="2483">
        <v>33.918999999999997</v>
      </c>
      <c r="E7" s="2483">
        <v>7.0949999999999998</v>
      </c>
      <c r="F7" s="2483">
        <v>3.4689999999999999</v>
      </c>
      <c r="G7" s="2483">
        <v>3.7949999999999999</v>
      </c>
      <c r="H7" s="2483">
        <v>3.5019999999999998</v>
      </c>
      <c r="I7" s="2483">
        <v>2.3980000000000001</v>
      </c>
      <c r="J7" s="2483">
        <v>2.419</v>
      </c>
      <c r="K7" s="2483">
        <v>2.5790000000000002</v>
      </c>
      <c r="L7" s="2483">
        <v>2.581</v>
      </c>
      <c r="M7" s="2483">
        <v>1.974</v>
      </c>
      <c r="N7" s="2483">
        <v>2.57</v>
      </c>
      <c r="O7" s="2483">
        <v>121.66799999999998</v>
      </c>
      <c r="P7" s="2484"/>
    </row>
    <row r="8" spans="1:16">
      <c r="A8" s="2485" t="s">
        <v>2219</v>
      </c>
      <c r="B8" s="2482" t="s">
        <v>416</v>
      </c>
      <c r="C8" s="2483">
        <v>31.213999999999999</v>
      </c>
      <c r="D8" s="2483">
        <v>35.750999999999998</v>
      </c>
      <c r="E8" s="2483">
        <v>9.0950000000000006</v>
      </c>
      <c r="F8" s="2483">
        <v>3.653</v>
      </c>
      <c r="G8" s="2483">
        <v>3.6179999999999999</v>
      </c>
      <c r="H8" s="2483">
        <v>2.2679999999999998</v>
      </c>
      <c r="I8" s="2483">
        <v>1.6639999999999999</v>
      </c>
      <c r="J8" s="2483">
        <v>1.417</v>
      </c>
      <c r="K8" s="2483">
        <v>1.9279999999999999</v>
      </c>
      <c r="L8" s="2483">
        <v>2.36</v>
      </c>
      <c r="M8" s="2483">
        <v>2.5760000000000001</v>
      </c>
      <c r="N8" s="2483">
        <v>2.609</v>
      </c>
      <c r="O8" s="2483">
        <v>87.263000000000005</v>
      </c>
      <c r="P8" s="2484"/>
    </row>
    <row r="9" spans="1:16">
      <c r="A9" s="2485" t="s">
        <v>2219</v>
      </c>
      <c r="B9" s="2482" t="s">
        <v>883</v>
      </c>
      <c r="C9" s="2486">
        <v>72.263999999999996</v>
      </c>
      <c r="D9" s="2483">
        <v>39.526000000000003</v>
      </c>
      <c r="E9" s="2483">
        <v>7.2880000000000003</v>
      </c>
      <c r="F9" s="2483">
        <v>5.8810000000000002</v>
      </c>
      <c r="G9" s="2483">
        <v>5.1470000000000002</v>
      </c>
      <c r="H9" s="2483">
        <v>3.8330000000000002</v>
      </c>
      <c r="I9" s="2483">
        <v>5.6070000000000002</v>
      </c>
      <c r="J9" s="2483"/>
      <c r="K9" s="2483"/>
      <c r="L9" s="2483"/>
      <c r="M9" s="2483"/>
      <c r="N9" s="2483"/>
      <c r="O9" s="2483">
        <v>139.54599999999999</v>
      </c>
      <c r="P9" s="2484"/>
    </row>
    <row r="10" spans="1:16">
      <c r="A10" s="2487" t="s">
        <v>2220</v>
      </c>
      <c r="B10" s="2482" t="s">
        <v>2186</v>
      </c>
      <c r="C10" s="2483">
        <v>4.1139999999999999</v>
      </c>
      <c r="D10" s="2483">
        <v>30.483000000000001</v>
      </c>
      <c r="E10" s="2483">
        <v>14.916</v>
      </c>
      <c r="F10" s="2483">
        <v>5.4450000000000003</v>
      </c>
      <c r="G10" s="2483">
        <v>4.3579999999999997</v>
      </c>
      <c r="H10" s="2483">
        <v>4.468</v>
      </c>
      <c r="I10" s="2483">
        <v>3.4940000000000002</v>
      </c>
      <c r="J10" s="2483">
        <v>2.5950000000000002</v>
      </c>
      <c r="K10" s="2483">
        <v>2.5720000000000001</v>
      </c>
      <c r="L10" s="2483">
        <v>3.0449999999999999</v>
      </c>
      <c r="M10" s="2483">
        <v>3.1110000000000002</v>
      </c>
      <c r="N10" s="2483">
        <v>4.444</v>
      </c>
      <c r="O10" s="2483">
        <v>67.278000000000006</v>
      </c>
      <c r="P10" s="2484"/>
    </row>
    <row r="11" spans="1:16">
      <c r="A11" s="2485" t="s">
        <v>2220</v>
      </c>
      <c r="B11" s="2482" t="s">
        <v>416</v>
      </c>
      <c r="C11" s="2483">
        <v>5.399</v>
      </c>
      <c r="D11" s="2483">
        <v>10.573</v>
      </c>
      <c r="E11" s="2483">
        <v>13.363</v>
      </c>
      <c r="F11" s="2483">
        <v>3.6269999999999998</v>
      </c>
      <c r="G11" s="2483">
        <v>2.0630000000000002</v>
      </c>
      <c r="H11" s="2483">
        <v>2.1070000000000002</v>
      </c>
      <c r="I11" s="2483">
        <v>1.413</v>
      </c>
      <c r="J11" s="2483">
        <v>1.724</v>
      </c>
      <c r="K11" s="2483">
        <v>1.6559999999999999</v>
      </c>
      <c r="L11" s="2483">
        <v>2.1840000000000002</v>
      </c>
      <c r="M11" s="2483">
        <v>1.1659999999999999</v>
      </c>
      <c r="N11" s="2483">
        <v>1.837</v>
      </c>
      <c r="O11" s="2483">
        <v>38.545000000000002</v>
      </c>
      <c r="P11" s="2484"/>
    </row>
    <row r="12" spans="1:16">
      <c r="A12" s="2485" t="s">
        <v>2220</v>
      </c>
      <c r="B12" s="2482" t="s">
        <v>883</v>
      </c>
      <c r="C12" s="2483">
        <v>3.7360000000000002</v>
      </c>
      <c r="D12" s="2483">
        <v>25.161000000000001</v>
      </c>
      <c r="E12" s="2483">
        <v>15.63</v>
      </c>
      <c r="F12" s="2483">
        <v>7.0730000000000004</v>
      </c>
      <c r="G12" s="2483">
        <v>4.1159999999999997</v>
      </c>
      <c r="H12" s="2483">
        <v>4.0739999999999998</v>
      </c>
      <c r="I12" s="2483">
        <v>3.9769999999999999</v>
      </c>
      <c r="J12" s="2483"/>
      <c r="K12" s="2483"/>
      <c r="L12" s="2483"/>
      <c r="M12" s="2483"/>
      <c r="N12" s="2483"/>
      <c r="O12" s="2483">
        <v>63.766999999999996</v>
      </c>
      <c r="P12" s="2484"/>
    </row>
    <row r="13" spans="1:16">
      <c r="A13" s="2487" t="s">
        <v>2221</v>
      </c>
      <c r="B13" s="2482" t="s">
        <v>2186</v>
      </c>
      <c r="C13" s="2483">
        <v>0.35499999999999998</v>
      </c>
      <c r="D13" s="2483">
        <v>2.3119999999999998</v>
      </c>
      <c r="E13" s="2483">
        <v>0.66600000000000004</v>
      </c>
      <c r="F13" s="2488">
        <v>0.184</v>
      </c>
      <c r="G13" s="2488" t="s">
        <v>228</v>
      </c>
      <c r="H13" s="2488">
        <v>0.252</v>
      </c>
      <c r="I13" s="2488">
        <v>0.22800000000000001</v>
      </c>
      <c r="J13" s="2488" t="s">
        <v>228</v>
      </c>
      <c r="K13" s="2483" t="s">
        <v>228</v>
      </c>
      <c r="L13" s="2483" t="s">
        <v>228</v>
      </c>
      <c r="M13" s="2483" t="s">
        <v>228</v>
      </c>
      <c r="N13" s="2483" t="s">
        <v>228</v>
      </c>
      <c r="O13" s="2483">
        <v>3.9970000000000003</v>
      </c>
      <c r="P13" s="2484"/>
    </row>
    <row r="14" spans="1:16">
      <c r="A14" s="2485" t="s">
        <v>2222</v>
      </c>
      <c r="B14" s="2482" t="s">
        <v>416</v>
      </c>
      <c r="C14" s="2483">
        <v>0.16300000000000001</v>
      </c>
      <c r="D14" s="2483">
        <v>1.1379999999999999</v>
      </c>
      <c r="E14" s="2483">
        <v>2.2309999999999999</v>
      </c>
      <c r="F14" s="2483">
        <v>0.94699999999999995</v>
      </c>
      <c r="G14" s="2483">
        <v>0.28999999999999998</v>
      </c>
      <c r="H14" s="2483">
        <v>0.16400000000000001</v>
      </c>
      <c r="I14" s="2483">
        <v>0.14799999999999999</v>
      </c>
      <c r="J14" s="2488">
        <v>0.19</v>
      </c>
      <c r="K14" s="2488">
        <v>0.23599999999999999</v>
      </c>
      <c r="L14" s="2488">
        <v>0.432</v>
      </c>
      <c r="M14" s="2488">
        <v>0.34300000000000003</v>
      </c>
      <c r="N14" s="2488">
        <v>0.18</v>
      </c>
      <c r="O14" s="2483">
        <v>5.0809999999999995</v>
      </c>
      <c r="P14" s="2484"/>
    </row>
    <row r="15" spans="1:16">
      <c r="A15" s="2485" t="s">
        <v>2222</v>
      </c>
      <c r="B15" s="2482" t="s">
        <v>883</v>
      </c>
      <c r="C15" s="2483">
        <v>0.23</v>
      </c>
      <c r="D15" s="2483">
        <v>3.1440000000000001</v>
      </c>
      <c r="E15" s="2483">
        <v>3.0990000000000002</v>
      </c>
      <c r="F15" s="2483">
        <v>1.0269999999999999</v>
      </c>
      <c r="G15" s="2483">
        <v>0.439</v>
      </c>
      <c r="H15" s="2483">
        <v>0.47499999999999998</v>
      </c>
      <c r="I15" s="2483">
        <v>0.38700000000000001</v>
      </c>
      <c r="J15" s="2483"/>
      <c r="K15" s="2483"/>
      <c r="L15" s="2483"/>
      <c r="M15" s="2483"/>
      <c r="N15" s="2483"/>
      <c r="O15" s="2483">
        <v>8.8010000000000019</v>
      </c>
      <c r="P15" s="2484"/>
    </row>
    <row r="16" spans="1:16">
      <c r="A16" s="2487" t="s">
        <v>2223</v>
      </c>
      <c r="B16" s="2482" t="s">
        <v>2186</v>
      </c>
      <c r="C16" s="2483">
        <v>71.959000000000003</v>
      </c>
      <c r="D16" s="2483">
        <v>66.713999999999999</v>
      </c>
      <c r="E16" s="2483">
        <v>22.677</v>
      </c>
      <c r="F16" s="2483">
        <v>9.097999999999999</v>
      </c>
      <c r="G16" s="2483" t="s">
        <v>228</v>
      </c>
      <c r="H16" s="2483">
        <v>8.0169999999999995</v>
      </c>
      <c r="I16" s="2483">
        <v>6.2279999999999998</v>
      </c>
      <c r="J16" s="2483" t="s">
        <v>228</v>
      </c>
      <c r="K16" s="2483" t="s">
        <v>228</v>
      </c>
      <c r="L16" s="2483" t="s">
        <v>228</v>
      </c>
      <c r="M16" s="2483" t="s">
        <v>228</v>
      </c>
      <c r="N16" s="2483" t="s">
        <v>228</v>
      </c>
      <c r="O16" s="2483">
        <v>184.69299999999998</v>
      </c>
      <c r="P16" s="2484"/>
    </row>
    <row r="17" spans="1:20">
      <c r="A17" s="2485" t="s">
        <v>2223</v>
      </c>
      <c r="B17" s="2482" t="s">
        <v>416</v>
      </c>
      <c r="C17" s="2483">
        <v>36.775999999999996</v>
      </c>
      <c r="D17" s="2483">
        <v>47.461999999999996</v>
      </c>
      <c r="E17" s="2483">
        <v>24.689</v>
      </c>
      <c r="F17" s="2483">
        <v>8.2269999999999985</v>
      </c>
      <c r="G17" s="2483">
        <v>5.8890000000000002</v>
      </c>
      <c r="H17" s="2483">
        <v>4.5389999999999997</v>
      </c>
      <c r="I17" s="2483">
        <v>3.2250000000000001</v>
      </c>
      <c r="J17" s="2488">
        <v>3.331</v>
      </c>
      <c r="K17" s="2488">
        <v>3.8199999999999994</v>
      </c>
      <c r="L17" s="2488">
        <v>4.9760000000000009</v>
      </c>
      <c r="M17" s="2488">
        <v>4.085</v>
      </c>
      <c r="N17" s="2488">
        <v>4.6259999999999994</v>
      </c>
      <c r="O17" s="2483">
        <v>130.80699999999999</v>
      </c>
      <c r="P17" s="2484"/>
    </row>
    <row r="18" spans="1:20">
      <c r="A18" s="2485" t="s">
        <v>2223</v>
      </c>
      <c r="B18" s="2482" t="s">
        <v>883</v>
      </c>
      <c r="C18" s="2483">
        <v>76.23</v>
      </c>
      <c r="D18" s="2483">
        <v>67.831000000000017</v>
      </c>
      <c r="E18" s="2483">
        <v>26.016999999999999</v>
      </c>
      <c r="F18" s="2483">
        <v>13.981</v>
      </c>
      <c r="G18" s="2483">
        <v>9.702</v>
      </c>
      <c r="H18" s="2483">
        <v>8.3819999999999997</v>
      </c>
      <c r="I18" s="2483">
        <v>9.9710000000000001</v>
      </c>
      <c r="J18" s="2483"/>
      <c r="K18" s="2483"/>
      <c r="L18" s="2483"/>
      <c r="M18" s="2483"/>
      <c r="N18" s="2483"/>
      <c r="O18" s="2483">
        <v>212.11400000000003</v>
      </c>
      <c r="P18" s="2484"/>
    </row>
    <row r="19" spans="1:20">
      <c r="A19" s="2487" t="s">
        <v>2224</v>
      </c>
      <c r="B19" s="2482" t="s">
        <v>2186</v>
      </c>
      <c r="C19" s="2483">
        <v>1393.4010000000001</v>
      </c>
      <c r="D19" s="2483">
        <v>818.37900000000002</v>
      </c>
      <c r="E19" s="2483">
        <v>133.18600000000001</v>
      </c>
      <c r="F19" s="2483">
        <v>70.25</v>
      </c>
      <c r="G19" s="2483">
        <v>106.938</v>
      </c>
      <c r="H19" s="2483">
        <v>79.352000000000004</v>
      </c>
      <c r="I19" s="2483">
        <v>102.75</v>
      </c>
      <c r="J19" s="2483">
        <v>65.102999999999994</v>
      </c>
      <c r="K19" s="2483">
        <v>101.81699999999999</v>
      </c>
      <c r="L19" s="2483">
        <v>78.680999999999997</v>
      </c>
      <c r="M19" s="2483">
        <v>99.712000000000003</v>
      </c>
      <c r="N19" s="2483">
        <v>83.275000000000006</v>
      </c>
      <c r="O19" s="2483">
        <v>2704.2560000000003</v>
      </c>
      <c r="P19" s="2484"/>
    </row>
    <row r="20" spans="1:20">
      <c r="A20" s="2485" t="s">
        <v>2224</v>
      </c>
      <c r="B20" s="2482" t="s">
        <v>416</v>
      </c>
      <c r="C20" s="2483">
        <v>1181.115</v>
      </c>
      <c r="D20" s="2483">
        <v>1094.905</v>
      </c>
      <c r="E20" s="2483">
        <v>198.614</v>
      </c>
      <c r="F20" s="2483">
        <v>106.889</v>
      </c>
      <c r="G20" s="2483">
        <v>101.922</v>
      </c>
      <c r="H20" s="2483">
        <v>106.881</v>
      </c>
      <c r="I20" s="2483">
        <v>92.352000000000004</v>
      </c>
      <c r="J20" s="2483">
        <v>109.764</v>
      </c>
      <c r="K20" s="2483">
        <v>154.054</v>
      </c>
      <c r="L20" s="2483">
        <v>134.31</v>
      </c>
      <c r="M20" s="2483">
        <v>136.43299999999999</v>
      </c>
      <c r="N20" s="2483">
        <v>86.85</v>
      </c>
      <c r="O20" s="2483">
        <v>2882.6779999999999</v>
      </c>
      <c r="P20" s="2484"/>
    </row>
    <row r="21" spans="1:20">
      <c r="A21" s="2485" t="s">
        <v>2224</v>
      </c>
      <c r="B21" s="2482" t="s">
        <v>883</v>
      </c>
      <c r="C21" s="2483">
        <v>1694.797</v>
      </c>
      <c r="D21" s="2483">
        <v>494.63900000000001</v>
      </c>
      <c r="E21" s="2483">
        <v>131.898</v>
      </c>
      <c r="F21" s="2483">
        <v>116.27500000000001</v>
      </c>
      <c r="G21" s="2483">
        <v>139.44999999999999</v>
      </c>
      <c r="H21" s="2483">
        <v>110.453</v>
      </c>
      <c r="I21" s="2483">
        <v>111.703</v>
      </c>
      <c r="J21" s="2483"/>
      <c r="K21" s="2486"/>
      <c r="L21" s="2483"/>
      <c r="M21" s="2483"/>
      <c r="N21" s="2483"/>
      <c r="O21" s="2483">
        <v>2799.2150000000001</v>
      </c>
      <c r="P21" s="2484"/>
    </row>
    <row r="22" spans="1:20">
      <c r="A22" s="2487" t="s">
        <v>2225</v>
      </c>
      <c r="B22" s="2482" t="s">
        <v>2186</v>
      </c>
      <c r="C22" s="2483">
        <v>0.751</v>
      </c>
      <c r="D22" s="2483">
        <v>2.4529999999999998</v>
      </c>
      <c r="E22" s="2483">
        <v>35.165999999999997</v>
      </c>
      <c r="F22" s="2483">
        <v>46.069000000000003</v>
      </c>
      <c r="G22" s="2483">
        <v>16.736999999999998</v>
      </c>
      <c r="H22" s="2483">
        <v>4.4370000000000003</v>
      </c>
      <c r="I22" s="2483">
        <v>3.6389999999999998</v>
      </c>
      <c r="J22" s="2483">
        <v>3.43</v>
      </c>
      <c r="K22" s="2483">
        <v>5.532</v>
      </c>
      <c r="L22" s="2483">
        <v>2.6560000000000001</v>
      </c>
      <c r="M22" s="2483">
        <v>2.681</v>
      </c>
      <c r="N22" s="2483">
        <v>2.2629999999999999</v>
      </c>
      <c r="O22" s="2483">
        <v>109.25199999999998</v>
      </c>
      <c r="P22" s="2484"/>
    </row>
    <row r="23" spans="1:20">
      <c r="A23" s="2485" t="s">
        <v>2226</v>
      </c>
      <c r="B23" s="2482" t="s">
        <v>416</v>
      </c>
      <c r="C23" s="2483">
        <v>1.02</v>
      </c>
      <c r="D23" s="2483">
        <v>1.2230000000000001</v>
      </c>
      <c r="E23" s="2483">
        <v>19.271000000000001</v>
      </c>
      <c r="F23" s="2483">
        <v>53.292000000000002</v>
      </c>
      <c r="G23" s="2483">
        <v>23.736999999999998</v>
      </c>
      <c r="H23" s="2483">
        <v>10.895</v>
      </c>
      <c r="I23" s="2483">
        <v>3.2629999999999999</v>
      </c>
      <c r="J23" s="2483">
        <v>5.7770000000000001</v>
      </c>
      <c r="K23" s="2483">
        <v>4.9210000000000003</v>
      </c>
      <c r="L23" s="2483">
        <v>4.141</v>
      </c>
      <c r="M23" s="2483">
        <v>4.29</v>
      </c>
      <c r="N23" s="2483">
        <v>5.234</v>
      </c>
      <c r="O23" s="2483">
        <v>112.70100000000001</v>
      </c>
      <c r="P23" s="2484"/>
    </row>
    <row r="24" spans="1:20">
      <c r="A24" s="2485" t="s">
        <v>2226</v>
      </c>
      <c r="B24" s="2482" t="s">
        <v>883</v>
      </c>
      <c r="C24" s="2483">
        <v>2.58</v>
      </c>
      <c r="D24" s="2483">
        <v>6.0359999999999996</v>
      </c>
      <c r="E24" s="2483">
        <v>39.840000000000003</v>
      </c>
      <c r="F24" s="2483">
        <v>44.915999999999997</v>
      </c>
      <c r="G24" s="2483">
        <v>15.672000000000001</v>
      </c>
      <c r="H24" s="2483">
        <v>6.5629999999999997</v>
      </c>
      <c r="I24" s="2483">
        <v>2.93</v>
      </c>
      <c r="J24" s="2483"/>
      <c r="K24" s="2483"/>
      <c r="L24" s="2483"/>
      <c r="M24" s="2483"/>
      <c r="N24" s="2483"/>
      <c r="O24" s="2483">
        <v>118.53700000000001</v>
      </c>
      <c r="P24" s="2484"/>
    </row>
    <row r="25" spans="1:20" s="2492" customFormat="1" ht="11.25" customHeight="1">
      <c r="A25" s="2489" t="s">
        <v>2227</v>
      </c>
      <c r="B25" s="2490"/>
      <c r="C25" s="2490"/>
      <c r="D25" s="2490"/>
      <c r="E25" s="2490"/>
      <c r="F25" s="2490"/>
      <c r="G25" s="2490"/>
      <c r="H25" s="2490"/>
      <c r="I25" s="2490"/>
      <c r="J25" s="2490"/>
      <c r="K25" s="2490"/>
      <c r="L25" s="2490"/>
      <c r="M25" s="2490"/>
      <c r="N25" s="2490"/>
      <c r="O25" s="2490"/>
      <c r="P25" s="2475"/>
      <c r="Q25" s="2475"/>
      <c r="R25" s="2491"/>
      <c r="S25" s="2491"/>
      <c r="T25" s="2491"/>
    </row>
    <row r="26" spans="1:20" s="2492" customFormat="1" ht="11.25" customHeight="1">
      <c r="A26" s="2489" t="s">
        <v>2228</v>
      </c>
      <c r="B26" s="2490"/>
      <c r="C26" s="2490"/>
      <c r="D26" s="2490"/>
      <c r="E26" s="2490"/>
      <c r="F26" s="2490"/>
      <c r="G26" s="2490"/>
      <c r="H26" s="2490"/>
      <c r="I26" s="2490"/>
      <c r="J26" s="2490"/>
      <c r="K26" s="2490"/>
      <c r="L26" s="2490"/>
      <c r="M26" s="2490"/>
      <c r="N26" s="2490"/>
      <c r="O26" s="2490"/>
      <c r="P26" s="2475"/>
      <c r="Q26" s="2475"/>
      <c r="R26" s="2491"/>
      <c r="S26" s="2491"/>
      <c r="T26" s="2491"/>
    </row>
    <row r="27" spans="1:20" s="2492" customFormat="1" ht="11.25" customHeight="1">
      <c r="A27" s="2489" t="s">
        <v>2229</v>
      </c>
      <c r="B27" s="2490"/>
      <c r="C27" s="2490"/>
      <c r="D27" s="2490"/>
      <c r="E27" s="2490"/>
      <c r="F27" s="2490"/>
      <c r="G27" s="2490"/>
      <c r="H27" s="2490"/>
      <c r="I27" s="2490"/>
      <c r="J27" s="2490"/>
      <c r="K27" s="2490"/>
      <c r="L27" s="2490"/>
      <c r="M27" s="2490"/>
      <c r="N27" s="2490"/>
      <c r="O27" s="2490"/>
      <c r="P27" s="2475"/>
      <c r="Q27" s="2475"/>
      <c r="R27" s="2491"/>
      <c r="S27" s="2491"/>
      <c r="T27" s="2491"/>
    </row>
    <row r="28" spans="1:20">
      <c r="A28" s="318" t="s">
        <v>175</v>
      </c>
      <c r="P28" s="2493"/>
      <c r="Q28" s="2494"/>
      <c r="R28" s="2475"/>
      <c r="S28" s="2475"/>
      <c r="T28" s="2475"/>
    </row>
    <row r="29" spans="1:20" ht="17.25">
      <c r="A29" s="14" t="s">
        <v>87</v>
      </c>
      <c r="P29" s="2493"/>
      <c r="Q29" s="2494"/>
      <c r="R29" s="2475"/>
      <c r="S29" s="2475"/>
      <c r="T29" s="2475"/>
    </row>
    <row r="30" spans="1:20">
      <c r="P30" s="2495"/>
      <c r="R30" s="2475"/>
      <c r="S30" s="2475"/>
      <c r="T30" s="2475"/>
    </row>
    <row r="31" spans="1:20">
      <c r="P31" s="2495"/>
      <c r="R31" s="2475"/>
      <c r="S31" s="2475"/>
      <c r="T31" s="2475"/>
    </row>
    <row r="32" spans="1:20">
      <c r="P32" s="2495"/>
      <c r="R32" s="2475"/>
      <c r="S32" s="2475"/>
      <c r="T32" s="2475"/>
    </row>
    <row r="33" spans="18:20">
      <c r="R33" s="2475"/>
      <c r="S33" s="2475"/>
      <c r="T33" s="2475"/>
    </row>
    <row r="34" spans="18:20">
      <c r="R34" s="2475"/>
      <c r="S34" s="2475"/>
      <c r="T34" s="2475"/>
    </row>
    <row r="35" spans="18:20">
      <c r="R35" s="2475"/>
      <c r="S35" s="2475"/>
      <c r="T35" s="2475"/>
    </row>
    <row r="36" spans="18:20">
      <c r="R36" s="2475"/>
      <c r="S36" s="2475"/>
      <c r="T36" s="2475"/>
    </row>
    <row r="37" spans="18:20">
      <c r="R37" s="2475"/>
      <c r="S37" s="2475"/>
      <c r="T37" s="2475"/>
    </row>
    <row r="38" spans="18:20">
      <c r="R38" s="2475"/>
      <c r="S38" s="2475"/>
      <c r="T38" s="2475"/>
    </row>
    <row r="39" spans="18:20">
      <c r="R39" s="2475"/>
      <c r="S39" s="2475"/>
      <c r="T39" s="2475"/>
    </row>
    <row r="40" spans="18:20">
      <c r="R40" s="2475"/>
      <c r="S40" s="2475"/>
      <c r="T40" s="2475"/>
    </row>
    <row r="41" spans="18:20">
      <c r="R41" s="2475"/>
      <c r="S41" s="2475"/>
      <c r="T41" s="2475"/>
    </row>
    <row r="42" spans="18:20">
      <c r="R42" s="2475"/>
      <c r="S42" s="2475"/>
      <c r="T42" s="2475"/>
    </row>
    <row r="43" spans="18:20">
      <c r="R43" s="2475"/>
      <c r="S43" s="2475"/>
      <c r="T43" s="2475"/>
    </row>
    <row r="44" spans="18:20">
      <c r="R44" s="2475"/>
      <c r="S44" s="2475"/>
      <c r="T44" s="2475"/>
    </row>
    <row r="45" spans="18:20">
      <c r="R45" s="2475"/>
      <c r="S45" s="2475"/>
      <c r="T45" s="2475"/>
    </row>
    <row r="46" spans="18:20">
      <c r="R46" s="2475"/>
      <c r="S46" s="2475"/>
      <c r="T46" s="2475"/>
    </row>
    <row r="47" spans="18:20">
      <c r="R47" s="2475"/>
      <c r="S47" s="2475"/>
      <c r="T47" s="2475"/>
    </row>
    <row r="48" spans="18:20">
      <c r="R48" s="2475"/>
      <c r="S48" s="2475"/>
      <c r="T48" s="2475"/>
    </row>
    <row r="49" spans="18:20">
      <c r="R49" s="2475"/>
      <c r="S49" s="2475"/>
      <c r="T49" s="2475"/>
    </row>
    <row r="50" spans="18:20">
      <c r="R50" s="2475"/>
      <c r="S50" s="2475"/>
      <c r="T50" s="2475"/>
    </row>
    <row r="51" spans="18:20">
      <c r="R51" s="2475"/>
      <c r="S51" s="2475"/>
      <c r="T51" s="2475"/>
    </row>
    <row r="52" spans="18:20">
      <c r="R52" s="2475"/>
      <c r="S52" s="2475"/>
      <c r="T52" s="2475"/>
    </row>
    <row r="53" spans="18:20">
      <c r="R53" s="2475"/>
      <c r="S53" s="2475"/>
      <c r="T53" s="2475"/>
    </row>
    <row r="54" spans="18:20">
      <c r="R54" s="2475"/>
      <c r="S54" s="2475"/>
      <c r="T54" s="2475"/>
    </row>
    <row r="55" spans="18:20">
      <c r="R55" s="2475"/>
      <c r="S55" s="2475"/>
      <c r="T55" s="2475"/>
    </row>
    <row r="56" spans="18:20">
      <c r="R56" s="2475"/>
      <c r="S56" s="2475"/>
      <c r="T56" s="2475"/>
    </row>
    <row r="57" spans="18:20">
      <c r="R57" s="2475"/>
      <c r="S57" s="2475"/>
      <c r="T57" s="2475"/>
    </row>
    <row r="58" spans="18:20">
      <c r="R58" s="2475"/>
      <c r="S58" s="2475"/>
      <c r="T58" s="2475"/>
    </row>
    <row r="59" spans="18:20">
      <c r="R59" s="2475"/>
      <c r="S59" s="2475"/>
      <c r="T59" s="2475"/>
    </row>
    <row r="60" spans="18:20">
      <c r="R60" s="2475"/>
      <c r="S60" s="2475"/>
      <c r="T60" s="2475"/>
    </row>
    <row r="61" spans="18:20">
      <c r="R61" s="2475"/>
      <c r="S61" s="2475"/>
      <c r="T61" s="2475"/>
    </row>
    <row r="62" spans="18:20">
      <c r="R62" s="2475"/>
      <c r="S62" s="2475"/>
      <c r="T62" s="2475"/>
    </row>
    <row r="63" spans="18:20">
      <c r="R63" s="2475"/>
      <c r="S63" s="2475"/>
      <c r="T63" s="2475"/>
    </row>
    <row r="64" spans="18:20">
      <c r="R64" s="2475"/>
      <c r="S64" s="2475"/>
      <c r="T64" s="2475"/>
    </row>
    <row r="65" spans="18:20">
      <c r="R65" s="2475"/>
      <c r="S65" s="2475"/>
      <c r="T65" s="2475"/>
    </row>
    <row r="66" spans="18:20">
      <c r="R66" s="2475"/>
      <c r="S66" s="2475"/>
      <c r="T66" s="2475"/>
    </row>
    <row r="67" spans="18:20">
      <c r="R67" s="2475"/>
      <c r="S67" s="2475"/>
      <c r="T67" s="2475"/>
    </row>
    <row r="68" spans="18:20">
      <c r="R68" s="2475"/>
      <c r="S68" s="2475"/>
      <c r="T68" s="2475"/>
    </row>
    <row r="69" spans="18:20">
      <c r="R69" s="2475"/>
      <c r="S69" s="2475"/>
      <c r="T69" s="2475"/>
    </row>
    <row r="70" spans="18:20">
      <c r="R70" s="2475"/>
      <c r="S70" s="2475"/>
      <c r="T70" s="2475"/>
    </row>
    <row r="71" spans="18:20">
      <c r="R71" s="2475"/>
      <c r="S71" s="2475"/>
      <c r="T71" s="2475"/>
    </row>
    <row r="72" spans="18:20">
      <c r="R72" s="2475"/>
      <c r="S72" s="2475"/>
      <c r="T72" s="2475"/>
    </row>
    <row r="73" spans="18:20">
      <c r="R73" s="2475"/>
      <c r="S73" s="2475"/>
      <c r="T73" s="2475"/>
    </row>
    <row r="74" spans="18:20">
      <c r="R74" s="2475"/>
      <c r="S74" s="2475"/>
      <c r="T74" s="2475"/>
    </row>
    <row r="75" spans="18:20">
      <c r="R75" s="2475"/>
      <c r="S75" s="2475"/>
      <c r="T75" s="2475"/>
    </row>
    <row r="76" spans="18:20">
      <c r="R76" s="2475"/>
      <c r="S76" s="2475"/>
      <c r="T76" s="2475"/>
    </row>
    <row r="77" spans="18:20">
      <c r="R77" s="2475"/>
      <c r="S77" s="2475"/>
      <c r="T77" s="2475"/>
    </row>
    <row r="78" spans="18:20">
      <c r="R78" s="2475"/>
      <c r="S78" s="2475"/>
      <c r="T78" s="2475"/>
    </row>
    <row r="79" spans="18:20">
      <c r="R79" s="2475"/>
      <c r="S79" s="2475"/>
      <c r="T79" s="2475"/>
    </row>
  </sheetData>
  <hyperlinks>
    <hyperlink ref="A29"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A3246"/>
  <sheetViews>
    <sheetView showGridLines="0" zoomScale="110" zoomScaleNormal="110" workbookViewId="0">
      <selection activeCell="B6" sqref="B6"/>
    </sheetView>
  </sheetViews>
  <sheetFormatPr baseColWidth="10" defaultRowHeight="12.75"/>
  <cols>
    <col min="1" max="2" width="11.42578125" style="1674"/>
    <col min="3" max="3" width="6.140625" style="1674" customWidth="1"/>
    <col min="4" max="4" width="1.5703125" style="1674" customWidth="1"/>
    <col min="5" max="5" width="6.140625" style="1674" customWidth="1"/>
    <col min="6" max="6" width="1.42578125" style="1674" customWidth="1"/>
    <col min="7" max="7" width="6.140625" style="1674" customWidth="1"/>
    <col min="8" max="8" width="1.42578125" style="1674" customWidth="1"/>
    <col min="9" max="9" width="6.140625" style="1674" customWidth="1"/>
    <col min="10" max="10" width="1.42578125" style="1674" customWidth="1"/>
    <col min="11" max="11" width="6.140625" style="1674" customWidth="1"/>
    <col min="12" max="12" width="1.42578125" style="1674" customWidth="1"/>
    <col min="13" max="13" width="6.140625" style="1674" customWidth="1"/>
    <col min="14" max="14" width="1.42578125" style="1674" customWidth="1"/>
    <col min="15" max="15" width="5.85546875" style="1674" customWidth="1"/>
    <col min="16" max="16" width="1.42578125" style="1674" customWidth="1"/>
    <col min="17" max="17" width="6.140625" style="1674" customWidth="1"/>
    <col min="18" max="18" width="1.42578125" style="1674" customWidth="1"/>
    <col min="19" max="19" width="6.140625" style="1674" customWidth="1"/>
    <col min="20" max="20" width="1.42578125" style="1674" customWidth="1"/>
    <col min="21" max="21" width="6.140625" style="1674" customWidth="1"/>
    <col min="22" max="22" width="1.42578125" style="1674" customWidth="1"/>
    <col min="23" max="23" width="11.42578125" style="1674"/>
    <col min="24" max="24" width="11.140625" style="1674" customWidth="1"/>
    <col min="25" max="16384" width="11.42578125" style="1674"/>
  </cols>
  <sheetData>
    <row r="1" spans="1:27" s="2221" customFormat="1">
      <c r="A1" s="2220"/>
    </row>
    <row r="2" spans="1:27" s="2221" customFormat="1"/>
    <row r="3" spans="1:27" s="2221" customFormat="1"/>
    <row r="4" spans="1:27" s="2221" customFormat="1" ht="15.75" customHeight="1">
      <c r="C4" s="2222"/>
      <c r="D4" s="2222"/>
      <c r="E4" s="2222"/>
      <c r="F4" s="2222"/>
      <c r="G4" s="2222"/>
      <c r="H4" s="2222"/>
      <c r="I4" s="2222"/>
      <c r="J4" s="2222"/>
      <c r="K4" s="2222"/>
      <c r="L4" s="2222"/>
      <c r="M4" s="2222"/>
      <c r="N4" s="2222"/>
      <c r="O4" s="2222"/>
      <c r="P4" s="2222"/>
      <c r="R4" s="2223"/>
      <c r="S4" s="2223"/>
      <c r="T4" s="2222"/>
      <c r="X4" s="2021"/>
    </row>
    <row r="5" spans="1:27" s="2221" customFormat="1" ht="15.75" customHeight="1">
      <c r="B5" s="2224"/>
      <c r="C5" s="2222"/>
      <c r="D5" s="2222"/>
      <c r="E5" s="2222"/>
      <c r="F5" s="2222"/>
      <c r="G5" s="2222"/>
      <c r="H5" s="2222"/>
      <c r="I5" s="2222"/>
      <c r="J5" s="2222"/>
      <c r="K5" s="2222"/>
      <c r="L5" s="2222"/>
      <c r="M5" s="2222"/>
      <c r="N5" s="2222"/>
      <c r="O5" s="2222"/>
      <c r="P5" s="2222"/>
      <c r="Q5" s="2223"/>
      <c r="R5" s="2223"/>
      <c r="S5" s="2223"/>
      <c r="T5" s="2222"/>
    </row>
    <row r="6" spans="1:27" s="2221" customFormat="1" ht="15.75" customHeight="1">
      <c r="A6" s="2225"/>
      <c r="B6" s="2226" t="s">
        <v>2125</v>
      </c>
      <c r="C6" s="2227"/>
      <c r="D6" s="2227"/>
      <c r="E6" s="2227"/>
      <c r="F6" s="2227"/>
      <c r="G6" s="2227"/>
      <c r="H6" s="2227"/>
      <c r="I6" s="2227"/>
      <c r="J6" s="2227"/>
      <c r="K6" s="2227"/>
      <c r="L6" s="2227"/>
      <c r="M6" s="2227"/>
      <c r="N6" s="2227"/>
      <c r="O6" s="2227"/>
      <c r="P6" s="2227"/>
      <c r="Q6" s="2228" t="s">
        <v>2126</v>
      </c>
      <c r="R6" s="2228"/>
      <c r="S6" s="2228"/>
      <c r="T6" s="2227"/>
      <c r="U6" s="2225"/>
      <c r="V6" s="2225"/>
      <c r="W6" s="2225"/>
      <c r="X6" s="2225"/>
      <c r="Y6" s="2225"/>
    </row>
    <row r="7" spans="1:27" s="2221" customFormat="1" ht="15.75" customHeight="1">
      <c r="A7" s="2225"/>
      <c r="B7" s="2226"/>
      <c r="C7" s="2227"/>
      <c r="D7" s="2227"/>
      <c r="E7" s="2227"/>
      <c r="F7" s="2227"/>
      <c r="G7" s="2227"/>
      <c r="H7" s="2227"/>
      <c r="I7" s="2227"/>
      <c r="J7" s="2227"/>
      <c r="K7" s="2227"/>
      <c r="L7" s="2227"/>
      <c r="M7" s="2227"/>
      <c r="N7" s="2227"/>
      <c r="O7" s="2227"/>
      <c r="P7" s="2227"/>
      <c r="Q7" s="2228"/>
      <c r="R7" s="2228"/>
      <c r="S7" s="2228"/>
      <c r="T7" s="2227"/>
      <c r="U7" s="2225"/>
      <c r="V7" s="2225"/>
      <c r="W7" s="2225"/>
      <c r="X7" s="2225"/>
      <c r="Y7" s="2225"/>
    </row>
    <row r="8" spans="1:27" s="2221" customFormat="1" ht="15.75" customHeight="1">
      <c r="A8" s="2225"/>
      <c r="B8" s="2229" t="s">
        <v>2106</v>
      </c>
      <c r="C8" s="2229"/>
      <c r="D8" s="2229"/>
      <c r="E8" s="2229"/>
      <c r="F8" s="2229"/>
      <c r="G8" s="2229"/>
      <c r="H8" s="2229"/>
      <c r="I8" s="2229"/>
      <c r="J8" s="2229"/>
      <c r="K8" s="2229"/>
      <c r="L8" s="2229"/>
      <c r="M8" s="2229"/>
      <c r="N8" s="2229"/>
      <c r="O8" s="2229"/>
      <c r="P8" s="2229"/>
      <c r="Q8" s="2229"/>
      <c r="R8" s="2229"/>
      <c r="S8" s="2229"/>
      <c r="T8" s="2229"/>
      <c r="U8" s="2229"/>
      <c r="V8" s="2229"/>
      <c r="W8" s="2225"/>
      <c r="X8" s="2225"/>
      <c r="Y8" s="2225"/>
    </row>
    <row r="9" spans="1:27" s="2221" customFormat="1" ht="3" customHeight="1">
      <c r="A9" s="2225"/>
      <c r="B9" s="2230"/>
      <c r="C9" s="2230"/>
      <c r="D9" s="2230"/>
      <c r="E9" s="2230"/>
      <c r="F9" s="2230"/>
      <c r="G9" s="2230"/>
      <c r="H9" s="2230"/>
      <c r="I9" s="2230"/>
      <c r="J9" s="2230"/>
      <c r="K9" s="2230"/>
      <c r="L9" s="2230"/>
      <c r="M9" s="2230"/>
      <c r="N9" s="2230"/>
      <c r="O9" s="2230"/>
      <c r="P9" s="2230"/>
      <c r="Q9" s="2230"/>
      <c r="R9" s="2230"/>
      <c r="S9" s="2230"/>
      <c r="T9" s="2230"/>
      <c r="U9" s="2230"/>
      <c r="V9" s="2230"/>
      <c r="W9" s="2225"/>
      <c r="X9" s="2225"/>
      <c r="Y9" s="2225"/>
    </row>
    <row r="10" spans="1:27" s="2221" customFormat="1" ht="3" customHeight="1">
      <c r="A10" s="2225"/>
      <c r="B10" s="2231"/>
      <c r="C10" s="2232"/>
      <c r="D10" s="2232"/>
      <c r="E10" s="2232"/>
      <c r="F10" s="2232"/>
      <c r="G10" s="2232"/>
      <c r="H10" s="2232"/>
      <c r="I10" s="2232"/>
      <c r="J10" s="2232"/>
      <c r="K10" s="2232"/>
      <c r="L10" s="2232"/>
      <c r="M10" s="2232"/>
      <c r="N10" s="2232"/>
      <c r="O10" s="2232"/>
      <c r="P10" s="2232"/>
      <c r="Q10" s="2232"/>
      <c r="R10" s="2232"/>
      <c r="S10" s="2232"/>
      <c r="T10" s="2232"/>
      <c r="U10" s="2232"/>
      <c r="V10" s="2233"/>
      <c r="W10" s="2225"/>
      <c r="X10" s="2225"/>
      <c r="Y10" s="2225"/>
    </row>
    <row r="11" spans="1:27" s="2221" customFormat="1" ht="12" customHeight="1">
      <c r="A11" s="2225"/>
      <c r="B11" s="2234" t="s">
        <v>2127</v>
      </c>
      <c r="C11" s="2227"/>
      <c r="D11" s="2227"/>
      <c r="E11" s="2227"/>
      <c r="F11" s="2227"/>
      <c r="G11" s="2227"/>
      <c r="H11" s="2227"/>
      <c r="I11" s="2227"/>
      <c r="J11" s="2227"/>
      <c r="K11" s="2227"/>
      <c r="L11" s="2227"/>
      <c r="M11" s="2227"/>
      <c r="N11" s="2227"/>
      <c r="O11" s="2227"/>
      <c r="P11" s="2227"/>
      <c r="Q11" s="2227"/>
      <c r="R11" s="2227"/>
      <c r="S11" s="2227"/>
      <c r="T11" s="2227"/>
      <c r="U11" s="2227"/>
      <c r="V11" s="2235"/>
      <c r="W11" s="2225"/>
      <c r="X11" s="2225"/>
      <c r="Y11" s="2225"/>
    </row>
    <row r="12" spans="1:27" s="2221" customFormat="1" ht="3" customHeight="1">
      <c r="A12" s="2225"/>
      <c r="B12" s="2236"/>
      <c r="C12" s="2237"/>
      <c r="D12" s="2237"/>
      <c r="E12" s="2237"/>
      <c r="F12" s="2237"/>
      <c r="G12" s="2237"/>
      <c r="H12" s="2237"/>
      <c r="I12" s="2237"/>
      <c r="J12" s="2237"/>
      <c r="K12" s="2237"/>
      <c r="L12" s="2237"/>
      <c r="M12" s="2237"/>
      <c r="N12" s="2237"/>
      <c r="O12" s="2237"/>
      <c r="P12" s="2237"/>
      <c r="Q12" s="2237"/>
      <c r="R12" s="2237"/>
      <c r="S12" s="2237"/>
      <c r="T12" s="2237"/>
      <c r="U12" s="2237"/>
      <c r="V12" s="2238"/>
      <c r="W12" s="2225"/>
      <c r="X12" s="2225"/>
      <c r="Y12" s="2225"/>
    </row>
    <row r="13" spans="1:27" s="2221" customFormat="1" ht="12" customHeight="1">
      <c r="A13" s="2225"/>
      <c r="B13" s="3084" t="s">
        <v>410</v>
      </c>
      <c r="C13" s="2239" t="s">
        <v>2113</v>
      </c>
      <c r="D13" s="2239"/>
      <c r="E13" s="2240"/>
      <c r="F13" s="2241"/>
      <c r="G13" s="2239" t="s">
        <v>2128</v>
      </c>
      <c r="H13" s="2239"/>
      <c r="I13" s="2240"/>
      <c r="J13" s="2241"/>
      <c r="K13" s="2239" t="s">
        <v>2115</v>
      </c>
      <c r="L13" s="2239"/>
      <c r="M13" s="2240"/>
      <c r="N13" s="2241"/>
      <c r="O13" s="2239" t="s">
        <v>2129</v>
      </c>
      <c r="P13" s="2239"/>
      <c r="Q13" s="2240"/>
      <c r="R13" s="2241"/>
      <c r="S13" s="2239" t="s">
        <v>2120</v>
      </c>
      <c r="T13" s="2239"/>
      <c r="U13" s="2239"/>
      <c r="V13" s="2240"/>
      <c r="W13" s="2225"/>
      <c r="X13" s="2225"/>
      <c r="Y13" s="2225"/>
    </row>
    <row r="14" spans="1:27" s="2221" customFormat="1" ht="12" customHeight="1">
      <c r="A14" s="2225"/>
      <c r="B14" s="3085"/>
      <c r="C14" s="2242" t="s">
        <v>416</v>
      </c>
      <c r="D14" s="2243"/>
      <c r="E14" s="2242" t="s">
        <v>883</v>
      </c>
      <c r="F14" s="2244"/>
      <c r="G14" s="2242" t="s">
        <v>416</v>
      </c>
      <c r="H14" s="2243"/>
      <c r="I14" s="2242" t="s">
        <v>883</v>
      </c>
      <c r="J14" s="2245"/>
      <c r="K14" s="2242" t="s">
        <v>416</v>
      </c>
      <c r="L14" s="2243"/>
      <c r="M14" s="2242" t="s">
        <v>883</v>
      </c>
      <c r="N14" s="2245"/>
      <c r="O14" s="2242" t="s">
        <v>416</v>
      </c>
      <c r="P14" s="2243"/>
      <c r="Q14" s="2242" t="s">
        <v>883</v>
      </c>
      <c r="R14" s="2245"/>
      <c r="S14" s="2242" t="s">
        <v>416</v>
      </c>
      <c r="T14" s="2243"/>
      <c r="U14" s="2242" t="s">
        <v>883</v>
      </c>
      <c r="V14" s="2240"/>
      <c r="W14" s="2225"/>
      <c r="X14" s="2246" t="s">
        <v>2130</v>
      </c>
      <c r="Y14" s="2225"/>
    </row>
    <row r="15" spans="1:27" s="2221" customFormat="1" ht="3" customHeight="1">
      <c r="A15" s="2225"/>
      <c r="B15" s="2247"/>
      <c r="C15" s="2230"/>
      <c r="D15" s="2230"/>
      <c r="E15" s="2230"/>
      <c r="F15" s="2230"/>
      <c r="G15" s="2230"/>
      <c r="H15" s="2230"/>
      <c r="I15" s="2230"/>
      <c r="J15" s="2230"/>
      <c r="K15" s="2230"/>
      <c r="L15" s="2230"/>
      <c r="M15" s="2230"/>
      <c r="N15" s="2230"/>
      <c r="O15" s="2230"/>
      <c r="P15" s="2230"/>
      <c r="Q15" s="2230"/>
      <c r="R15" s="2230"/>
      <c r="S15" s="2230"/>
      <c r="T15" s="2230"/>
      <c r="U15" s="2230"/>
      <c r="V15" s="2248"/>
      <c r="W15" s="2225"/>
      <c r="X15" s="2225"/>
      <c r="Y15" s="2225"/>
    </row>
    <row r="16" spans="1:27" s="2221" customFormat="1" ht="2.25" customHeight="1">
      <c r="A16" s="2225"/>
      <c r="B16" s="2249"/>
      <c r="C16" s="2250"/>
      <c r="D16" s="2250"/>
      <c r="E16" s="2250"/>
      <c r="F16" s="2250"/>
      <c r="G16" s="2250"/>
      <c r="H16" s="2250"/>
      <c r="I16" s="2250"/>
      <c r="J16" s="2250"/>
      <c r="K16" s="2250"/>
      <c r="L16" s="2250"/>
      <c r="M16" s="2250"/>
      <c r="N16" s="2250"/>
      <c r="O16" s="2250"/>
      <c r="P16" s="2250"/>
      <c r="Q16" s="2250"/>
      <c r="R16" s="2250"/>
      <c r="S16" s="2250"/>
      <c r="T16" s="2250"/>
      <c r="U16" s="2250"/>
      <c r="V16" s="2251"/>
      <c r="W16" s="2225"/>
      <c r="X16" s="2225"/>
      <c r="Y16" s="2225"/>
      <c r="Z16" s="2225"/>
      <c r="AA16" s="2225"/>
    </row>
    <row r="17" spans="1:27" s="2221" customFormat="1" ht="3" customHeight="1">
      <c r="A17" s="2225"/>
      <c r="B17" s="2247"/>
      <c r="C17" s="2230"/>
      <c r="D17" s="2230"/>
      <c r="E17" s="2230"/>
      <c r="F17" s="2230"/>
      <c r="G17" s="2230"/>
      <c r="H17" s="2230"/>
      <c r="I17" s="2252"/>
      <c r="J17" s="2252"/>
      <c r="K17" s="2252"/>
      <c r="L17" s="2252"/>
      <c r="M17" s="2252"/>
      <c r="N17" s="2252"/>
      <c r="O17" s="2252"/>
      <c r="P17" s="2252"/>
      <c r="Q17" s="2252"/>
      <c r="R17" s="2252"/>
      <c r="S17" s="2252"/>
      <c r="T17" s="2252"/>
      <c r="U17" s="2252"/>
      <c r="V17" s="2248"/>
      <c r="W17" s="2225"/>
      <c r="X17" s="2225"/>
      <c r="Y17" s="2225"/>
      <c r="Z17" s="2225"/>
      <c r="AA17" s="2225"/>
    </row>
    <row r="18" spans="1:27" s="2221" customFormat="1" ht="8.1" customHeight="1">
      <c r="A18" s="2225"/>
      <c r="B18" s="2253" t="s">
        <v>157</v>
      </c>
      <c r="C18" s="2254">
        <v>2329.496772</v>
      </c>
      <c r="D18" s="2254"/>
      <c r="E18" s="2254">
        <v>3442.2487983999999</v>
      </c>
      <c r="F18" s="2254"/>
      <c r="G18" s="2254">
        <v>142.24380000000002</v>
      </c>
      <c r="H18" s="2254"/>
      <c r="I18" s="2254">
        <v>90.391999999999996</v>
      </c>
      <c r="J18" s="2254"/>
      <c r="K18" s="2254">
        <v>780.24725000000001</v>
      </c>
      <c r="L18" s="2254"/>
      <c r="M18" s="2254">
        <v>643.16049999999996</v>
      </c>
      <c r="N18" s="2254"/>
      <c r="O18" s="2254">
        <v>4099.6640000000007</v>
      </c>
      <c r="P18" s="2254"/>
      <c r="Q18" s="2254">
        <v>3700.7080000000001</v>
      </c>
      <c r="R18" s="2254"/>
      <c r="S18" s="2254">
        <v>7351.6518220000007</v>
      </c>
      <c r="T18" s="2254"/>
      <c r="U18" s="2254">
        <v>7876.5092984000003</v>
      </c>
      <c r="V18" s="2255"/>
      <c r="W18" s="2225"/>
      <c r="X18" s="2225"/>
      <c r="Y18" s="2225"/>
      <c r="Z18" s="2225"/>
      <c r="AA18" s="2225"/>
    </row>
    <row r="19" spans="1:27" s="2221" customFormat="1" ht="8.1" customHeight="1">
      <c r="A19" s="2225"/>
      <c r="B19" s="2253" t="s">
        <v>425</v>
      </c>
      <c r="C19" s="2254">
        <v>5891.3595110000006</v>
      </c>
      <c r="D19" s="2254"/>
      <c r="E19" s="2254">
        <v>5137.5808668</v>
      </c>
      <c r="F19" s="2254"/>
      <c r="G19" s="2254">
        <v>175.6232</v>
      </c>
      <c r="H19" s="2254"/>
      <c r="I19" s="2254">
        <v>198.41680000000002</v>
      </c>
      <c r="J19" s="2254"/>
      <c r="K19" s="2254">
        <v>1251.8144</v>
      </c>
      <c r="L19" s="2254"/>
      <c r="M19" s="2254">
        <v>1158.0529000000001</v>
      </c>
      <c r="N19" s="2254"/>
      <c r="O19" s="2254">
        <v>4462.8779999999997</v>
      </c>
      <c r="P19" s="2254"/>
      <c r="Q19" s="2254">
        <v>3906.3900000000003</v>
      </c>
      <c r="R19" s="2254"/>
      <c r="S19" s="2254">
        <v>11781.675111</v>
      </c>
      <c r="T19" s="2254"/>
      <c r="U19" s="2254">
        <v>10400.4405668</v>
      </c>
      <c r="V19" s="2255"/>
      <c r="W19" s="2225"/>
      <c r="X19" s="2225"/>
      <c r="Y19" s="2225"/>
      <c r="Z19" s="2225"/>
      <c r="AA19" s="2225"/>
    </row>
    <row r="20" spans="1:27" s="2221" customFormat="1" ht="8.1" customHeight="1">
      <c r="A20" s="2225"/>
      <c r="B20" s="2253" t="s">
        <v>426</v>
      </c>
      <c r="C20" s="2254">
        <v>5347.8653151999997</v>
      </c>
      <c r="D20" s="2254"/>
      <c r="E20" s="2254">
        <v>5089.5789530000002</v>
      </c>
      <c r="F20" s="2254"/>
      <c r="G20" s="2254">
        <v>157.78539999999998</v>
      </c>
      <c r="H20" s="2254"/>
      <c r="I20" s="2254">
        <v>175.2122</v>
      </c>
      <c r="J20" s="2254"/>
      <c r="K20" s="2254">
        <v>1158.66715</v>
      </c>
      <c r="L20" s="2254"/>
      <c r="M20" s="2254">
        <v>1087.3952000000002</v>
      </c>
      <c r="N20" s="2254"/>
      <c r="O20" s="2254">
        <v>3875.4609999999998</v>
      </c>
      <c r="P20" s="2254"/>
      <c r="Q20" s="2254">
        <v>3757.0960000000005</v>
      </c>
      <c r="R20" s="2254"/>
      <c r="S20" s="2254">
        <v>10539.7788652</v>
      </c>
      <c r="T20" s="2254"/>
      <c r="U20" s="2254">
        <v>10109.282353000001</v>
      </c>
      <c r="V20" s="2255"/>
      <c r="W20" s="2225"/>
      <c r="X20" s="2225"/>
      <c r="Y20" s="2225"/>
      <c r="Z20" s="2225"/>
      <c r="AA20" s="2225"/>
    </row>
    <row r="21" spans="1:27" s="2221" customFormat="1" ht="3" customHeight="1">
      <c r="A21" s="2225"/>
      <c r="B21" s="2253"/>
      <c r="C21" s="2254"/>
      <c r="D21" s="2254"/>
      <c r="E21" s="2254"/>
      <c r="F21" s="2254"/>
      <c r="G21" s="2254"/>
      <c r="H21" s="2254"/>
      <c r="I21" s="2254"/>
      <c r="J21" s="2254"/>
      <c r="K21" s="2254"/>
      <c r="L21" s="2254"/>
      <c r="M21" s="2254"/>
      <c r="N21" s="2254"/>
      <c r="O21" s="2254"/>
      <c r="P21" s="2254"/>
      <c r="Q21" s="2254"/>
      <c r="R21" s="2254"/>
      <c r="S21" s="2254"/>
      <c r="T21" s="2254"/>
      <c r="U21" s="2254"/>
      <c r="V21" s="2255"/>
      <c r="W21" s="2225"/>
      <c r="X21" s="2225"/>
      <c r="Y21" s="2225"/>
      <c r="Z21" s="2225"/>
      <c r="AA21" s="2225"/>
    </row>
    <row r="22" spans="1:27" s="2221" customFormat="1" ht="8.1" customHeight="1">
      <c r="A22" s="2225"/>
      <c r="B22" s="2253" t="s">
        <v>418</v>
      </c>
      <c r="C22" s="2254">
        <v>5079.6040369999992</v>
      </c>
      <c r="D22" s="2254"/>
      <c r="E22" s="2254">
        <v>4891.4915524000007</v>
      </c>
      <c r="F22" s="2254"/>
      <c r="G22" s="2254">
        <v>169.12440000000001</v>
      </c>
      <c r="H22" s="2254"/>
      <c r="I22" s="2254">
        <v>178.11859999999999</v>
      </c>
      <c r="J22" s="2254"/>
      <c r="K22" s="2254">
        <v>1127.8352499999999</v>
      </c>
      <c r="L22" s="2254"/>
      <c r="M22" s="2254">
        <v>1010.0586500000001</v>
      </c>
      <c r="N22" s="2254"/>
      <c r="O22" s="2254">
        <v>3832.7280000000001</v>
      </c>
      <c r="P22" s="2254"/>
      <c r="Q22" s="2254">
        <v>4118.9409999999998</v>
      </c>
      <c r="R22" s="2254"/>
      <c r="S22" s="2254">
        <v>10209.291686999999</v>
      </c>
      <c r="T22" s="2254"/>
      <c r="U22" s="2254">
        <v>10198.5818024</v>
      </c>
      <c r="V22" s="2255"/>
      <c r="W22" s="2225"/>
      <c r="X22" s="2225"/>
      <c r="Y22" s="2225"/>
      <c r="Z22" s="2225"/>
      <c r="AA22" s="2225"/>
    </row>
    <row r="23" spans="1:27" s="2221" customFormat="1" ht="8.1" customHeight="1">
      <c r="A23" s="2225"/>
      <c r="B23" s="2253" t="s">
        <v>419</v>
      </c>
      <c r="C23" s="2254">
        <v>4940.5625246</v>
      </c>
      <c r="D23" s="2254"/>
      <c r="E23" s="2254">
        <v>4530.8329910000002</v>
      </c>
      <c r="F23" s="2254"/>
      <c r="G23" s="2254">
        <v>175.37700000000001</v>
      </c>
      <c r="H23" s="2254"/>
      <c r="I23" s="2254">
        <v>164.57840000000002</v>
      </c>
      <c r="J23" s="2254"/>
      <c r="K23" s="2254">
        <v>1099.7944</v>
      </c>
      <c r="L23" s="2254"/>
      <c r="M23" s="2254">
        <v>928.73959999999988</v>
      </c>
      <c r="N23" s="2254"/>
      <c r="O23" s="2254">
        <v>3868.1229999999996</v>
      </c>
      <c r="P23" s="2254"/>
      <c r="Q23" s="2254">
        <v>4110.7510000000002</v>
      </c>
      <c r="R23" s="2254"/>
      <c r="S23" s="2254">
        <v>10083.856924600001</v>
      </c>
      <c r="T23" s="2254"/>
      <c r="U23" s="2254">
        <v>9734.8689909999994</v>
      </c>
      <c r="V23" s="2255"/>
      <c r="W23" s="2225"/>
      <c r="X23" s="2225"/>
      <c r="Y23" s="2225"/>
      <c r="Z23" s="2225"/>
      <c r="AA23" s="2225"/>
    </row>
    <row r="24" spans="1:27" s="2221" customFormat="1" ht="8.1" customHeight="1">
      <c r="A24" s="2225"/>
      <c r="B24" s="2253" t="s">
        <v>2131</v>
      </c>
      <c r="C24" s="2254">
        <v>5458.4774219999999</v>
      </c>
      <c r="D24" s="2254"/>
      <c r="E24" s="2254">
        <v>5263.5805836</v>
      </c>
      <c r="F24" s="2254"/>
      <c r="G24" s="2254">
        <v>210.85839999999999</v>
      </c>
      <c r="H24" s="2254"/>
      <c r="I24" s="2254">
        <v>203.7174</v>
      </c>
      <c r="J24" s="2254"/>
      <c r="K24" s="2254">
        <v>1039.5979500000001</v>
      </c>
      <c r="L24" s="2254"/>
      <c r="M24" s="2254">
        <v>930.99594999999999</v>
      </c>
      <c r="N24" s="2254"/>
      <c r="O24" s="2254">
        <v>4033.1660000000002</v>
      </c>
      <c r="P24" s="2254"/>
      <c r="Q24" s="2254">
        <v>4519.9560000000001</v>
      </c>
      <c r="R24" s="2254"/>
      <c r="S24" s="2254">
        <v>10742.099772000001</v>
      </c>
      <c r="T24" s="2254"/>
      <c r="U24" s="2254">
        <v>10918.2499336</v>
      </c>
      <c r="V24" s="2255"/>
      <c r="W24" s="2225"/>
      <c r="X24" s="2225"/>
      <c r="Y24" s="2225"/>
      <c r="Z24" s="2225"/>
      <c r="AA24" s="2225"/>
    </row>
    <row r="25" spans="1:27" s="2221" customFormat="1" ht="3" customHeight="1">
      <c r="A25" s="2225"/>
      <c r="B25" s="2253"/>
      <c r="C25" s="2254"/>
      <c r="D25" s="2254"/>
      <c r="E25" s="2254"/>
      <c r="F25" s="2254"/>
      <c r="G25" s="2254"/>
      <c r="H25" s="2254"/>
      <c r="I25" s="2254"/>
      <c r="J25" s="2254"/>
      <c r="K25" s="2254"/>
      <c r="L25" s="2254"/>
      <c r="M25" s="2254"/>
      <c r="N25" s="2254"/>
      <c r="O25" s="2254"/>
      <c r="P25" s="2254"/>
      <c r="Q25" s="2254"/>
      <c r="R25" s="2254"/>
      <c r="S25" s="2254"/>
      <c r="T25" s="2254"/>
      <c r="U25" s="2254"/>
      <c r="V25" s="2255"/>
      <c r="W25" s="2225"/>
      <c r="X25" s="2225"/>
      <c r="Y25" s="2225"/>
      <c r="Z25" s="2225"/>
      <c r="AA25" s="2225"/>
    </row>
    <row r="26" spans="1:27" s="2221" customFormat="1" ht="8.1" customHeight="1">
      <c r="A26" s="2225"/>
      <c r="B26" s="2253" t="s">
        <v>2132</v>
      </c>
      <c r="C26" s="2254">
        <v>3792.0849766000001</v>
      </c>
      <c r="D26" s="2254"/>
      <c r="E26" s="2254">
        <v>3788.5851822000004</v>
      </c>
      <c r="F26" s="2254"/>
      <c r="G26" s="2254">
        <v>160.66539999999998</v>
      </c>
      <c r="H26" s="2254"/>
      <c r="I26" s="2254">
        <v>145.20319999999998</v>
      </c>
      <c r="J26" s="2254"/>
      <c r="K26" s="2254">
        <v>849.88795000000005</v>
      </c>
      <c r="L26" s="2254"/>
      <c r="M26" s="2254">
        <v>727.06695000000002</v>
      </c>
      <c r="N26" s="2254"/>
      <c r="O26" s="2254">
        <v>2844.3919999999998</v>
      </c>
      <c r="P26" s="2254"/>
      <c r="Q26" s="2254">
        <v>3299.337</v>
      </c>
      <c r="R26" s="2254"/>
      <c r="S26" s="2254">
        <v>7647.0303266000001</v>
      </c>
      <c r="T26" s="2254"/>
      <c r="U26" s="2254">
        <v>7960.1923322000002</v>
      </c>
      <c r="V26" s="2255"/>
      <c r="W26" s="2225"/>
      <c r="X26" s="2225"/>
      <c r="Y26" s="2225"/>
      <c r="Z26" s="2225"/>
      <c r="AA26" s="2225"/>
    </row>
    <row r="27" spans="1:27" s="2221" customFormat="1" ht="8.1" customHeight="1">
      <c r="A27" s="2225"/>
      <c r="B27" s="2253" t="s">
        <v>422</v>
      </c>
      <c r="C27" s="2254">
        <v>3836.2391072</v>
      </c>
      <c r="D27" s="2254"/>
      <c r="E27" s="2254"/>
      <c r="F27" s="2254"/>
      <c r="G27" s="2254">
        <v>168.30759999999998</v>
      </c>
      <c r="H27" s="2254"/>
      <c r="I27" s="2254"/>
      <c r="J27" s="2254"/>
      <c r="K27" s="2254">
        <v>753.99215000000004</v>
      </c>
      <c r="L27" s="2254"/>
      <c r="M27" s="2254"/>
      <c r="N27" s="2254"/>
      <c r="O27" s="2254">
        <v>2692.9679999999998</v>
      </c>
      <c r="P27" s="2254"/>
      <c r="Q27" s="2254"/>
      <c r="R27" s="2254"/>
      <c r="S27" s="2254">
        <v>7451.5068572</v>
      </c>
      <c r="T27" s="2254"/>
      <c r="U27" s="2254"/>
      <c r="V27" s="2255"/>
      <c r="W27" s="2225"/>
      <c r="X27" s="2225"/>
      <c r="Y27" s="2225"/>
      <c r="Z27" s="2225"/>
      <c r="AA27" s="2225"/>
    </row>
    <row r="28" spans="1:27" s="2221" customFormat="1" ht="8.1" customHeight="1">
      <c r="A28" s="2225"/>
      <c r="B28" s="2253" t="s">
        <v>153</v>
      </c>
      <c r="C28" s="2254">
        <v>3582.6099279999999</v>
      </c>
      <c r="D28" s="2254"/>
      <c r="E28" s="2254"/>
      <c r="F28" s="2254"/>
      <c r="G28" s="2254">
        <v>172.97539999999998</v>
      </c>
      <c r="H28" s="2254"/>
      <c r="I28" s="2254"/>
      <c r="J28" s="2254"/>
      <c r="K28" s="2254">
        <v>641.27655000000004</v>
      </c>
      <c r="L28" s="2254"/>
      <c r="M28" s="2254"/>
      <c r="N28" s="2254"/>
      <c r="O28" s="2254">
        <v>2309.6659999999997</v>
      </c>
      <c r="P28" s="2254"/>
      <c r="Q28" s="2254"/>
      <c r="R28" s="2254"/>
      <c r="S28" s="2254">
        <v>6706.527877999999</v>
      </c>
      <c r="T28" s="2254"/>
      <c r="U28" s="2254"/>
      <c r="V28" s="2255"/>
      <c r="W28" s="2256"/>
      <c r="X28" s="2225"/>
      <c r="Y28" s="2225"/>
      <c r="Z28" s="2225"/>
      <c r="AA28" s="2225"/>
    </row>
    <row r="29" spans="1:27" s="2221" customFormat="1" ht="3" customHeight="1">
      <c r="A29" s="2225"/>
      <c r="B29" s="2253"/>
      <c r="C29" s="2254"/>
      <c r="D29" s="2254"/>
      <c r="E29" s="2254"/>
      <c r="F29" s="2254"/>
      <c r="G29" s="2254"/>
      <c r="H29" s="2254"/>
      <c r="I29" s="2254"/>
      <c r="J29" s="2254"/>
      <c r="K29" s="2254"/>
      <c r="L29" s="2254"/>
      <c r="M29" s="2254"/>
      <c r="N29" s="2254"/>
      <c r="O29" s="2254"/>
      <c r="P29" s="2254"/>
      <c r="Q29" s="2254"/>
      <c r="R29" s="2254"/>
      <c r="S29" s="2254"/>
      <c r="T29" s="2254"/>
      <c r="U29" s="2254"/>
      <c r="V29" s="2255"/>
      <c r="W29" s="2256"/>
      <c r="X29" s="2225"/>
      <c r="Y29" s="2225"/>
      <c r="Z29" s="2225"/>
      <c r="AA29" s="2225"/>
    </row>
    <row r="30" spans="1:27" s="2221" customFormat="1" ht="8.1" customHeight="1">
      <c r="A30" s="2225"/>
      <c r="B30" s="2253" t="s">
        <v>154</v>
      </c>
      <c r="C30" s="2254">
        <v>3144.5867979999998</v>
      </c>
      <c r="D30" s="2254"/>
      <c r="E30" s="2254"/>
      <c r="F30" s="2254"/>
      <c r="G30" s="2254">
        <v>167.9974</v>
      </c>
      <c r="H30" s="2254"/>
      <c r="I30" s="2254"/>
      <c r="J30" s="2254"/>
      <c r="K30" s="2254">
        <v>513.5761</v>
      </c>
      <c r="L30" s="2254"/>
      <c r="M30" s="2254"/>
      <c r="N30" s="2254"/>
      <c r="O30" s="2254">
        <v>1903.934</v>
      </c>
      <c r="P30" s="2254"/>
      <c r="Q30" s="2254"/>
      <c r="R30" s="2254"/>
      <c r="S30" s="2254">
        <v>5730.094298</v>
      </c>
      <c r="T30" s="2254"/>
      <c r="U30" s="2254"/>
      <c r="V30" s="2255"/>
      <c r="W30" s="2225"/>
      <c r="X30" s="2225"/>
      <c r="Y30" s="2225"/>
      <c r="Z30" s="2225"/>
      <c r="AA30" s="2225"/>
    </row>
    <row r="31" spans="1:27" s="2221" customFormat="1" ht="8.1" customHeight="1">
      <c r="A31" s="2225"/>
      <c r="B31" s="2253" t="s">
        <v>155</v>
      </c>
      <c r="C31" s="2254">
        <v>2756.8010725999998</v>
      </c>
      <c r="D31" s="2254"/>
      <c r="E31" s="2254"/>
      <c r="F31" s="2254"/>
      <c r="G31" s="2254">
        <v>159.38780000000003</v>
      </c>
      <c r="H31" s="2254"/>
      <c r="I31" s="2254"/>
      <c r="J31" s="2254"/>
      <c r="K31" s="2254">
        <v>465.01419999999996</v>
      </c>
      <c r="L31" s="2254"/>
      <c r="M31" s="2254"/>
      <c r="N31" s="2254"/>
      <c r="O31" s="2254">
        <v>1583.268</v>
      </c>
      <c r="P31" s="2254"/>
      <c r="Q31" s="2254"/>
      <c r="R31" s="2254"/>
      <c r="S31" s="2254">
        <v>4964.4710725999994</v>
      </c>
      <c r="T31" s="2254"/>
      <c r="U31" s="2254"/>
      <c r="V31" s="2255"/>
      <c r="W31" s="2225"/>
      <c r="X31" s="2225"/>
      <c r="Y31" s="2225"/>
      <c r="Z31" s="2225"/>
      <c r="AA31" s="2225"/>
    </row>
    <row r="32" spans="1:27" s="2221" customFormat="1" ht="8.1" customHeight="1">
      <c r="A32" s="2225"/>
      <c r="B32" s="2253" t="s">
        <v>2133</v>
      </c>
      <c r="C32" s="2254">
        <v>3582.8589203999995</v>
      </c>
      <c r="D32" s="2254"/>
      <c r="E32" s="2254"/>
      <c r="F32" s="2254"/>
      <c r="G32" s="2254">
        <v>79.983799999999988</v>
      </c>
      <c r="H32" s="2254"/>
      <c r="I32" s="2254"/>
      <c r="J32" s="2254"/>
      <c r="K32" s="2254">
        <v>434.45240000000007</v>
      </c>
      <c r="L32" s="2254"/>
      <c r="M32" s="2254"/>
      <c r="N32" s="2254"/>
      <c r="O32" s="2254">
        <v>1974.855</v>
      </c>
      <c r="P32" s="2254"/>
      <c r="Q32" s="2254"/>
      <c r="R32" s="2254"/>
      <c r="S32" s="2254">
        <v>6072.1501203999997</v>
      </c>
      <c r="T32" s="2254"/>
      <c r="U32" s="2254"/>
      <c r="V32" s="2255"/>
      <c r="W32" s="2225"/>
      <c r="X32" s="2225"/>
      <c r="Y32" s="2225"/>
      <c r="Z32" s="2225"/>
      <c r="AA32" s="2225"/>
    </row>
    <row r="33" spans="1:27" s="2221" customFormat="1" ht="3" customHeight="1">
      <c r="A33" s="2225"/>
      <c r="B33" s="2257"/>
      <c r="C33" s="2252"/>
      <c r="D33" s="2252"/>
      <c r="E33" s="2254"/>
      <c r="F33" s="2252"/>
      <c r="G33" s="2252"/>
      <c r="H33" s="2252"/>
      <c r="I33" s="2252"/>
      <c r="J33" s="2252"/>
      <c r="K33" s="2252"/>
      <c r="L33" s="2252"/>
      <c r="M33" s="2252"/>
      <c r="N33" s="2252"/>
      <c r="O33" s="2252"/>
      <c r="P33" s="2252"/>
      <c r="Q33" s="2252"/>
      <c r="R33" s="2252"/>
      <c r="S33" s="2252"/>
      <c r="T33" s="2252"/>
      <c r="U33" s="2252"/>
      <c r="V33" s="2258"/>
      <c r="W33" s="2225"/>
      <c r="X33" s="2225"/>
      <c r="Y33" s="2225"/>
      <c r="Z33" s="2225"/>
      <c r="AA33" s="2225"/>
    </row>
    <row r="34" spans="1:27" s="2221" customFormat="1" ht="3" customHeight="1">
      <c r="A34" s="2225"/>
      <c r="B34" s="2257"/>
      <c r="C34" s="2252"/>
      <c r="D34" s="2252"/>
      <c r="E34" s="2252"/>
      <c r="F34" s="2252"/>
      <c r="G34" s="2252"/>
      <c r="H34" s="2252"/>
      <c r="I34" s="2252"/>
      <c r="J34" s="2252"/>
      <c r="K34" s="2252"/>
      <c r="L34" s="2252"/>
      <c r="M34" s="2252"/>
      <c r="N34" s="2252"/>
      <c r="O34" s="2252"/>
      <c r="P34" s="2252"/>
      <c r="Q34" s="2252"/>
      <c r="R34" s="2252"/>
      <c r="S34" s="2252"/>
      <c r="T34" s="2252"/>
      <c r="U34" s="2252"/>
      <c r="V34" s="2258"/>
      <c r="W34" s="2225"/>
      <c r="X34" s="2225"/>
      <c r="Y34" s="2225"/>
      <c r="Z34" s="2225"/>
      <c r="AA34" s="2225"/>
    </row>
    <row r="35" spans="1:27" s="2221" customFormat="1" ht="12" customHeight="1">
      <c r="A35" s="2225"/>
      <c r="B35" s="2234" t="s">
        <v>2134</v>
      </c>
      <c r="C35" s="2227"/>
      <c r="D35" s="2227"/>
      <c r="E35" s="2227"/>
      <c r="F35" s="2227"/>
      <c r="G35" s="2227"/>
      <c r="H35" s="2227"/>
      <c r="I35" s="2227"/>
      <c r="J35" s="2227"/>
      <c r="K35" s="2227"/>
      <c r="L35" s="2227"/>
      <c r="M35" s="2227"/>
      <c r="N35" s="2227"/>
      <c r="O35" s="2227"/>
      <c r="P35" s="2227"/>
      <c r="Q35" s="2227"/>
      <c r="R35" s="2227"/>
      <c r="S35" s="2227"/>
      <c r="T35" s="2227"/>
      <c r="U35" s="2227"/>
      <c r="V35" s="2235"/>
      <c r="W35" s="2225"/>
      <c r="X35" s="2225"/>
      <c r="Y35" s="2225"/>
      <c r="Z35" s="2225"/>
      <c r="AA35" s="2225"/>
    </row>
    <row r="36" spans="1:27" s="2221" customFormat="1" ht="3" customHeight="1">
      <c r="A36" s="2225"/>
      <c r="B36" s="2236"/>
      <c r="C36" s="2237"/>
      <c r="D36" s="2237"/>
      <c r="E36" s="2237"/>
      <c r="F36" s="2237"/>
      <c r="G36" s="2237"/>
      <c r="H36" s="2237"/>
      <c r="I36" s="2237"/>
      <c r="J36" s="2237"/>
      <c r="K36" s="2237"/>
      <c r="L36" s="2237"/>
      <c r="M36" s="2237"/>
      <c r="N36" s="2237"/>
      <c r="O36" s="2237"/>
      <c r="P36" s="2237"/>
      <c r="Q36" s="2237"/>
      <c r="R36" s="2237"/>
      <c r="S36" s="2237"/>
      <c r="T36" s="2237"/>
      <c r="U36" s="2237"/>
      <c r="V36" s="2238"/>
      <c r="W36" s="2225"/>
      <c r="X36" s="2225"/>
      <c r="Y36" s="2225"/>
      <c r="Z36" s="2225"/>
      <c r="AA36" s="2225"/>
    </row>
    <row r="37" spans="1:27" s="2221" customFormat="1" ht="12" customHeight="1">
      <c r="A37" s="2225"/>
      <c r="B37" s="2259" t="s">
        <v>149</v>
      </c>
      <c r="C37" s="2239"/>
      <c r="D37" s="2239"/>
      <c r="E37" s="2240"/>
      <c r="F37" s="2260"/>
      <c r="G37" s="2239">
        <v>2023</v>
      </c>
      <c r="H37" s="2260"/>
      <c r="I37" s="2239">
        <v>2024</v>
      </c>
      <c r="J37" s="2260"/>
      <c r="K37" s="2239" t="s">
        <v>149</v>
      </c>
      <c r="L37" s="2239"/>
      <c r="M37" s="2239"/>
      <c r="N37" s="2239"/>
      <c r="O37" s="2239"/>
      <c r="P37" s="2239"/>
      <c r="Q37" s="2240"/>
      <c r="R37" s="2260"/>
      <c r="S37" s="2239">
        <v>2023</v>
      </c>
      <c r="T37" s="2260"/>
      <c r="U37" s="2239">
        <v>2024</v>
      </c>
      <c r="V37" s="2240"/>
      <c r="W37" s="2225"/>
      <c r="X37" s="2225"/>
      <c r="Y37" s="2225"/>
    </row>
    <row r="38" spans="1:27" s="2221" customFormat="1" ht="3" customHeight="1">
      <c r="A38" s="2225"/>
      <c r="B38" s="2261"/>
      <c r="C38" s="2230"/>
      <c r="D38" s="2230"/>
      <c r="E38" s="2230"/>
      <c r="F38" s="2262"/>
      <c r="G38" s="2263"/>
      <c r="H38" s="2264"/>
      <c r="I38" s="2263"/>
      <c r="J38" s="2264"/>
      <c r="K38" s="2265"/>
      <c r="L38" s="2265"/>
      <c r="M38" s="2230"/>
      <c r="N38" s="2230"/>
      <c r="O38" s="2230"/>
      <c r="P38" s="2230"/>
      <c r="Q38" s="2230"/>
      <c r="R38" s="2262"/>
      <c r="S38" s="2263"/>
      <c r="T38" s="2264"/>
      <c r="U38" s="2263"/>
      <c r="V38" s="2266"/>
      <c r="W38" s="2225"/>
      <c r="X38" s="2225"/>
      <c r="Y38" s="2225"/>
    </row>
    <row r="39" spans="1:27" s="2221" customFormat="1" ht="8.1" customHeight="1">
      <c r="A39" s="2225"/>
      <c r="B39" s="2267"/>
      <c r="C39" s="2225"/>
      <c r="D39" s="2225"/>
      <c r="E39" s="2225"/>
      <c r="F39" s="2268"/>
      <c r="G39" s="2263"/>
      <c r="H39" s="2264"/>
      <c r="I39" s="2263"/>
      <c r="J39" s="2264"/>
      <c r="K39" s="2269" t="s">
        <v>887</v>
      </c>
      <c r="L39" s="2270"/>
      <c r="M39" s="2230"/>
      <c r="N39" s="2230"/>
      <c r="O39" s="2230"/>
      <c r="P39" s="2230"/>
      <c r="Q39" s="2230"/>
      <c r="R39" s="2262"/>
      <c r="S39" s="2271">
        <v>637.80700000000002</v>
      </c>
      <c r="T39" s="2264"/>
      <c r="U39" s="2271">
        <v>507.471</v>
      </c>
      <c r="V39" s="2266"/>
      <c r="W39" s="2225"/>
      <c r="X39" s="2225"/>
      <c r="Y39" s="2225"/>
    </row>
    <row r="40" spans="1:27" s="2221" customFormat="1" ht="8.1" customHeight="1">
      <c r="A40" s="2272"/>
      <c r="B40" s="2257" t="s">
        <v>2135</v>
      </c>
      <c r="C40" s="2230"/>
      <c r="D40" s="2230"/>
      <c r="E40" s="2230"/>
      <c r="F40" s="2262"/>
      <c r="G40" s="2252">
        <v>3318.8960000000002</v>
      </c>
      <c r="H40" s="2264"/>
      <c r="I40" s="2252">
        <v>3398.8679999999995</v>
      </c>
      <c r="J40" s="2264"/>
      <c r="K40" s="2269" t="s">
        <v>2136</v>
      </c>
      <c r="L40" s="2270"/>
      <c r="M40" s="2230"/>
      <c r="N40" s="2230"/>
      <c r="O40" s="2230"/>
      <c r="P40" s="2230"/>
      <c r="Q40" s="2230"/>
      <c r="R40" s="2262"/>
      <c r="S40" s="2271">
        <v>413.738</v>
      </c>
      <c r="T40" s="2264"/>
      <c r="U40" s="2271">
        <v>749.13800000000003</v>
      </c>
      <c r="V40" s="2266"/>
      <c r="W40" s="2225"/>
      <c r="X40" s="2225"/>
      <c r="Y40" s="2225"/>
    </row>
    <row r="41" spans="1:27" s="2221" customFormat="1" ht="8.1" customHeight="1">
      <c r="A41" s="2225"/>
      <c r="B41" s="2257" t="s">
        <v>2137</v>
      </c>
      <c r="C41" s="2230"/>
      <c r="D41" s="2230"/>
      <c r="E41" s="2230"/>
      <c r="F41" s="2262"/>
      <c r="G41" s="2252">
        <v>100.74299999999999</v>
      </c>
      <c r="H41" s="2264"/>
      <c r="I41" s="2252">
        <v>107.938</v>
      </c>
      <c r="J41" s="2264"/>
      <c r="K41" s="2269" t="s">
        <v>2117</v>
      </c>
      <c r="L41" s="2270"/>
      <c r="M41" s="2230"/>
      <c r="N41" s="2230"/>
      <c r="O41" s="2230"/>
      <c r="P41" s="2230"/>
      <c r="Q41" s="2230"/>
      <c r="R41" s="2262"/>
      <c r="S41" s="2271">
        <v>193.03000000000003</v>
      </c>
      <c r="T41" s="2264"/>
      <c r="U41" s="2271">
        <v>140.86099999999999</v>
      </c>
      <c r="V41" s="2266"/>
      <c r="W41" s="2225"/>
      <c r="X41" s="2225"/>
      <c r="Y41" s="2225"/>
    </row>
    <row r="42" spans="1:27" s="2221" customFormat="1" ht="9.75" customHeight="1">
      <c r="A42" s="2225"/>
      <c r="B42" s="2257" t="s">
        <v>2138</v>
      </c>
      <c r="C42" s="2230"/>
      <c r="D42" s="2230"/>
      <c r="E42" s="2230"/>
      <c r="F42" s="2262"/>
      <c r="G42" s="2252">
        <v>11.084999999999999</v>
      </c>
      <c r="H42" s="2264"/>
      <c r="I42" s="2252">
        <v>12.778</v>
      </c>
      <c r="J42" s="2264"/>
      <c r="K42" s="2269" t="s">
        <v>1041</v>
      </c>
      <c r="L42" s="2270"/>
      <c r="M42" s="2230"/>
      <c r="N42" s="2230"/>
      <c r="O42" s="2230"/>
      <c r="P42" s="2230"/>
      <c r="Q42" s="2230"/>
      <c r="R42" s="2262"/>
      <c r="S42" s="2271">
        <v>444.03800000000001</v>
      </c>
      <c r="T42" s="2264"/>
      <c r="U42" s="2271">
        <v>450.27800000000002</v>
      </c>
      <c r="V42" s="2266"/>
      <c r="W42" s="2225"/>
      <c r="X42" s="2225"/>
      <c r="Y42" s="2225"/>
    </row>
    <row r="43" spans="1:27" s="2221" customFormat="1" ht="8.1" customHeight="1">
      <c r="A43" s="2225"/>
      <c r="B43" s="2257" t="s">
        <v>2139</v>
      </c>
      <c r="C43" s="2230"/>
      <c r="D43" s="2230"/>
      <c r="E43" s="2230"/>
      <c r="F43" s="2262"/>
      <c r="G43" s="2252">
        <v>15.535</v>
      </c>
      <c r="H43" s="2264"/>
      <c r="I43" s="2252">
        <v>14.538</v>
      </c>
      <c r="J43" s="2263"/>
      <c r="K43" s="2273" t="s">
        <v>2119</v>
      </c>
      <c r="L43" s="2270"/>
      <c r="M43" s="2230"/>
      <c r="N43" s="2230"/>
      <c r="O43" s="2230"/>
      <c r="P43" s="2230"/>
      <c r="Q43" s="2230"/>
      <c r="R43" s="2262"/>
      <c r="S43" s="2271">
        <v>100.729</v>
      </c>
      <c r="T43" s="2264"/>
      <c r="U43" s="2271">
        <v>124.41600000000001</v>
      </c>
      <c r="V43" s="2266"/>
      <c r="W43" s="2225"/>
      <c r="X43" s="2225"/>
      <c r="Y43" s="2225"/>
    </row>
    <row r="44" spans="1:27" s="2221" customFormat="1" ht="9.75" customHeight="1">
      <c r="A44" s="2225"/>
      <c r="B44" s="2257" t="s">
        <v>2140</v>
      </c>
      <c r="C44" s="2230"/>
      <c r="D44" s="2230"/>
      <c r="E44" s="2274"/>
      <c r="F44" s="2262"/>
      <c r="G44" s="2252">
        <v>3491.8889894000004</v>
      </c>
      <c r="H44" s="2264"/>
      <c r="I44" s="2252">
        <v>3582.8589203999995</v>
      </c>
      <c r="J44" s="2263"/>
      <c r="K44" s="2273" t="s">
        <v>2141</v>
      </c>
      <c r="L44" s="2270"/>
      <c r="M44" s="2230"/>
      <c r="N44" s="2230"/>
      <c r="O44" s="2230"/>
      <c r="P44" s="2230"/>
      <c r="Q44" s="2230"/>
      <c r="R44" s="2262"/>
      <c r="S44" s="2271">
        <v>12.928000000000001</v>
      </c>
      <c r="T44" s="2264"/>
      <c r="U44" s="2271">
        <v>22.312999999999999</v>
      </c>
      <c r="V44" s="2266"/>
      <c r="W44" s="2225"/>
      <c r="X44" s="2225"/>
      <c r="Y44" s="2225"/>
    </row>
    <row r="45" spans="1:27" s="2221" customFormat="1" ht="7.5" customHeight="1">
      <c r="A45" s="2225"/>
      <c r="B45" s="2275"/>
      <c r="C45" s="2225"/>
      <c r="D45" s="2225"/>
      <c r="E45" s="2225"/>
      <c r="F45" s="2225"/>
      <c r="G45" s="2276"/>
      <c r="H45" s="2225"/>
      <c r="I45" s="2276"/>
      <c r="J45" s="2225"/>
      <c r="K45" s="2273" t="s">
        <v>2142</v>
      </c>
      <c r="L45" s="2270"/>
      <c r="M45" s="2230"/>
      <c r="N45" s="2230"/>
      <c r="O45" s="2230"/>
      <c r="P45" s="2230"/>
      <c r="Q45" s="2230"/>
      <c r="R45" s="2262"/>
      <c r="S45" s="2271">
        <v>163.58799999999999</v>
      </c>
      <c r="T45" s="2264"/>
      <c r="U45" s="2271">
        <v>170.83599999999998</v>
      </c>
      <c r="V45" s="2266"/>
      <c r="W45" s="2225"/>
      <c r="X45" s="2225"/>
      <c r="Y45" s="2225"/>
    </row>
    <row r="46" spans="1:27" s="2221" customFormat="1" ht="9" customHeight="1">
      <c r="A46" s="2225"/>
      <c r="B46" s="2257" t="s">
        <v>2143</v>
      </c>
      <c r="C46" s="2230"/>
      <c r="D46" s="2230"/>
      <c r="E46" s="2230"/>
      <c r="F46" s="2230"/>
      <c r="G46" s="2277">
        <v>122.58499999999999</v>
      </c>
      <c r="H46" s="2263"/>
      <c r="I46" s="2277">
        <v>68.844000000000008</v>
      </c>
      <c r="J46" s="2263"/>
      <c r="K46" s="2273"/>
      <c r="L46" s="2270"/>
      <c r="M46" s="2230"/>
      <c r="N46" s="2230"/>
      <c r="O46" s="2230"/>
      <c r="P46" s="2230"/>
      <c r="Q46" s="2230"/>
      <c r="R46" s="2262"/>
      <c r="S46" s="2271"/>
      <c r="T46" s="2264"/>
      <c r="U46" s="2271"/>
      <c r="V46" s="2266"/>
      <c r="W46" s="2225"/>
      <c r="X46" s="2225"/>
      <c r="Y46" s="2225"/>
    </row>
    <row r="47" spans="1:27" s="2221" customFormat="1" ht="7.5" customHeight="1">
      <c r="A47" s="2225"/>
      <c r="B47" s="2257" t="s">
        <v>2144</v>
      </c>
      <c r="C47" s="2230"/>
      <c r="D47" s="2230"/>
      <c r="E47" s="2230"/>
      <c r="F47" s="2230"/>
      <c r="G47" s="2277">
        <v>11.449</v>
      </c>
      <c r="H47" s="2263"/>
      <c r="I47" s="2277">
        <v>7.956999999999999</v>
      </c>
      <c r="J47" s="2263"/>
      <c r="K47" s="2273"/>
      <c r="L47" s="2270"/>
      <c r="M47" s="2230"/>
      <c r="N47" s="2230"/>
      <c r="O47" s="2230"/>
      <c r="P47" s="2230"/>
      <c r="Q47" s="2230"/>
      <c r="R47" s="2262"/>
      <c r="S47" s="2271"/>
      <c r="T47" s="2264"/>
      <c r="U47" s="2271"/>
      <c r="V47" s="2266"/>
      <c r="W47" s="2225"/>
      <c r="X47" s="2225"/>
      <c r="Y47" s="2225"/>
    </row>
    <row r="48" spans="1:27" s="2221" customFormat="1" ht="9.75" customHeight="1">
      <c r="A48" s="2256"/>
      <c r="B48" s="2257" t="s">
        <v>2145</v>
      </c>
      <c r="C48" s="2230"/>
      <c r="D48" s="2230"/>
      <c r="E48" s="2274"/>
      <c r="F48" s="2230"/>
      <c r="G48" s="2277">
        <v>138.61359999999999</v>
      </c>
      <c r="H48" s="2263"/>
      <c r="I48" s="2277">
        <v>79.983799999999988</v>
      </c>
      <c r="J48" s="2263"/>
      <c r="K48" s="2273" t="s">
        <v>2146</v>
      </c>
      <c r="L48" s="2270"/>
      <c r="M48" s="2230"/>
      <c r="N48" s="2230"/>
      <c r="O48" s="2230"/>
      <c r="P48" s="2230"/>
      <c r="Q48" s="2274"/>
      <c r="R48" s="2262"/>
      <c r="S48" s="2271">
        <v>1799.7070000000001</v>
      </c>
      <c r="T48" s="2264"/>
      <c r="U48" s="2271">
        <v>1974.855</v>
      </c>
      <c r="V48" s="2266"/>
      <c r="W48" s="2225"/>
      <c r="X48" s="2225"/>
      <c r="Y48" s="2225"/>
    </row>
    <row r="49" spans="1:25" s="2221" customFormat="1" ht="3" customHeight="1">
      <c r="A49" s="2225"/>
      <c r="B49" s="2275"/>
      <c r="C49" s="2225"/>
      <c r="D49" s="2225"/>
      <c r="E49" s="2225"/>
      <c r="F49" s="2225"/>
      <c r="G49" s="2277"/>
      <c r="H49" s="2225"/>
      <c r="I49" s="2277"/>
      <c r="J49" s="2225"/>
      <c r="K49" s="2278"/>
      <c r="L49" s="2279"/>
      <c r="M49" s="2225"/>
      <c r="N49" s="2225"/>
      <c r="O49" s="2225"/>
      <c r="P49" s="2225"/>
      <c r="Q49" s="2225"/>
      <c r="R49" s="2268"/>
      <c r="S49" s="2271"/>
      <c r="T49" s="2280"/>
      <c r="U49" s="2271"/>
      <c r="V49" s="2281"/>
      <c r="W49" s="2225"/>
      <c r="X49" s="2225"/>
      <c r="Y49" s="2225"/>
    </row>
    <row r="50" spans="1:25" s="2221" customFormat="1" ht="7.5" customHeight="1">
      <c r="A50" s="2225"/>
      <c r="B50" s="2257" t="s">
        <v>2115</v>
      </c>
      <c r="C50" s="2230"/>
      <c r="D50" s="2230"/>
      <c r="E50" s="2230"/>
      <c r="F50" s="2230"/>
      <c r="G50" s="2277">
        <v>350.31599999999997</v>
      </c>
      <c r="H50" s="2263"/>
      <c r="I50" s="2277">
        <v>442.952</v>
      </c>
      <c r="J50" s="2263"/>
      <c r="K50" s="2278"/>
      <c r="L50" s="2279"/>
      <c r="M50" s="2225"/>
      <c r="N50" s="2225"/>
      <c r="O50" s="2225"/>
      <c r="P50" s="2225"/>
      <c r="Q50" s="2225"/>
      <c r="R50" s="2268"/>
      <c r="S50" s="2271"/>
      <c r="T50" s="2280"/>
      <c r="U50" s="2271"/>
      <c r="V50" s="2281"/>
      <c r="W50" s="2225"/>
      <c r="X50" s="2225"/>
      <c r="Y50" s="2225"/>
    </row>
    <row r="51" spans="1:25" s="2221" customFormat="1" ht="7.5" customHeight="1">
      <c r="A51" s="2225"/>
      <c r="B51" s="2257" t="s">
        <v>2147</v>
      </c>
      <c r="C51" s="2230"/>
      <c r="D51" s="2230"/>
      <c r="E51" s="2230"/>
      <c r="F51" s="2230"/>
      <c r="G51" s="2277">
        <v>16.934999999999999</v>
      </c>
      <c r="H51" s="2263"/>
      <c r="I51" s="2277">
        <v>14.276</v>
      </c>
      <c r="J51" s="2263"/>
      <c r="K51" s="2273"/>
      <c r="L51" s="2270"/>
      <c r="M51" s="2230"/>
      <c r="N51" s="2230"/>
      <c r="O51" s="2230"/>
      <c r="P51" s="2230"/>
      <c r="Q51" s="2230"/>
      <c r="R51" s="2262"/>
      <c r="S51" s="2271"/>
      <c r="T51" s="2264"/>
      <c r="U51" s="2271"/>
      <c r="V51" s="2266"/>
      <c r="W51" s="2225"/>
      <c r="X51" s="2225"/>
      <c r="Y51" s="2225"/>
    </row>
    <row r="52" spans="1:25" s="2221" customFormat="1" ht="9" customHeight="1">
      <c r="A52" s="2225"/>
      <c r="B52" s="2257" t="s">
        <v>2148</v>
      </c>
      <c r="C52" s="2230"/>
      <c r="D52" s="2230"/>
      <c r="E52" s="2274"/>
      <c r="F52" s="2230"/>
      <c r="G52" s="2277">
        <v>369.79124999999999</v>
      </c>
      <c r="H52" s="2263"/>
      <c r="I52" s="2277">
        <v>434.45240000000007</v>
      </c>
      <c r="J52" s="2282"/>
      <c r="K52" s="2273"/>
      <c r="L52" s="2270"/>
      <c r="M52" s="2230"/>
      <c r="N52" s="2230"/>
      <c r="O52" s="2230"/>
      <c r="P52" s="2230"/>
      <c r="Q52" s="2230"/>
      <c r="R52" s="2262"/>
      <c r="S52" s="2271"/>
      <c r="T52" s="2264"/>
      <c r="U52" s="2271"/>
      <c r="V52" s="2266"/>
      <c r="W52" s="2225"/>
      <c r="X52" s="2225"/>
      <c r="Y52" s="2225"/>
    </row>
    <row r="53" spans="1:25" s="2221" customFormat="1" ht="5.25" customHeight="1">
      <c r="A53" s="2225"/>
      <c r="B53" s="2257"/>
      <c r="C53" s="2230"/>
      <c r="D53" s="2230"/>
      <c r="E53" s="2274"/>
      <c r="F53" s="2230"/>
      <c r="G53" s="2277"/>
      <c r="H53" s="2263"/>
      <c r="I53" s="2277"/>
      <c r="J53" s="2282"/>
      <c r="K53" s="2273"/>
      <c r="L53" s="2270"/>
      <c r="M53" s="2230"/>
      <c r="N53" s="2230"/>
      <c r="O53" s="2230"/>
      <c r="P53" s="2230"/>
      <c r="Q53" s="2230"/>
      <c r="R53" s="2262"/>
      <c r="S53" s="2271"/>
      <c r="T53" s="2264"/>
      <c r="U53" s="2271"/>
      <c r="V53" s="2266"/>
      <c r="W53" s="2225"/>
      <c r="X53" s="2225"/>
      <c r="Y53" s="2225"/>
    </row>
    <row r="54" spans="1:25" s="2221" customFormat="1" ht="9.75" customHeight="1">
      <c r="A54" s="2225"/>
      <c r="B54" s="2257" t="s">
        <v>2149</v>
      </c>
      <c r="C54" s="2225"/>
      <c r="D54" s="2225"/>
      <c r="E54" s="2225"/>
      <c r="F54" s="2225"/>
      <c r="G54" s="2277">
        <v>22.122</v>
      </c>
      <c r="H54" s="2263"/>
      <c r="I54" s="2277">
        <v>30.815000000000001</v>
      </c>
      <c r="J54" s="2263"/>
      <c r="K54" s="2273"/>
      <c r="L54" s="2270"/>
      <c r="M54" s="2230"/>
      <c r="N54" s="2230"/>
      <c r="O54" s="2230"/>
      <c r="P54" s="2230"/>
      <c r="Q54" s="2230"/>
      <c r="R54" s="2262"/>
      <c r="S54" s="2271"/>
      <c r="T54" s="2264"/>
      <c r="U54" s="2271"/>
      <c r="V54" s="2266"/>
      <c r="W54" s="2225"/>
      <c r="X54" s="2225"/>
      <c r="Y54" s="2225"/>
    </row>
    <row r="55" spans="1:25" s="2221" customFormat="1" ht="3" customHeight="1">
      <c r="A55" s="2225"/>
      <c r="B55" s="2257"/>
      <c r="C55" s="2230"/>
      <c r="D55" s="2230"/>
      <c r="E55" s="2230"/>
      <c r="F55" s="2230"/>
      <c r="G55" s="2283"/>
      <c r="H55" s="2225"/>
      <c r="I55" s="2283"/>
      <c r="J55" s="2225"/>
      <c r="K55" s="2284"/>
      <c r="L55" s="2285"/>
      <c r="M55" s="2225"/>
      <c r="N55" s="2225"/>
      <c r="O55" s="2225"/>
      <c r="P55" s="2225"/>
      <c r="Q55" s="2225"/>
      <c r="R55" s="2268"/>
      <c r="S55" s="2271" t="s">
        <v>2075</v>
      </c>
      <c r="T55" s="2280"/>
      <c r="U55" s="2271" t="s">
        <v>2075</v>
      </c>
      <c r="V55" s="2281"/>
      <c r="W55" s="2225"/>
      <c r="X55" s="2225"/>
      <c r="Y55" s="2225"/>
    </row>
    <row r="56" spans="1:25" s="2221" customFormat="1" ht="3" customHeight="1">
      <c r="A56" s="2225"/>
      <c r="B56" s="2286"/>
      <c r="C56" s="2225"/>
      <c r="D56" s="2225"/>
      <c r="E56" s="2225"/>
      <c r="F56" s="2225"/>
      <c r="G56" s="2287"/>
      <c r="H56" s="2282"/>
      <c r="I56" s="2287"/>
      <c r="J56" s="2264"/>
      <c r="K56" s="2285"/>
      <c r="L56" s="2285"/>
      <c r="M56" s="2225"/>
      <c r="N56" s="2225"/>
      <c r="O56" s="2225"/>
      <c r="P56" s="2225"/>
      <c r="Q56" s="2225"/>
      <c r="R56" s="2268"/>
      <c r="S56" s="2282"/>
      <c r="T56" s="2280"/>
      <c r="U56" s="2282"/>
      <c r="V56" s="2281"/>
      <c r="W56" s="2225"/>
      <c r="X56" s="2225"/>
      <c r="Y56" s="2225"/>
    </row>
    <row r="57" spans="1:25" s="2221" customFormat="1" ht="3" customHeight="1">
      <c r="A57" s="2225"/>
      <c r="B57" s="2288"/>
      <c r="C57" s="2289"/>
      <c r="D57" s="2289"/>
      <c r="E57" s="2289"/>
      <c r="F57" s="2290"/>
      <c r="G57" s="2291"/>
      <c r="H57" s="2292"/>
      <c r="I57" s="2291"/>
      <c r="J57" s="2292"/>
      <c r="K57" s="2293"/>
      <c r="L57" s="2293"/>
      <c r="M57" s="2289"/>
      <c r="N57" s="2289"/>
      <c r="O57" s="2289"/>
      <c r="P57" s="2289"/>
      <c r="Q57" s="2289"/>
      <c r="R57" s="2290"/>
      <c r="S57" s="2291"/>
      <c r="T57" s="2292"/>
      <c r="U57" s="2294"/>
      <c r="V57" s="2295"/>
      <c r="W57" s="2225"/>
      <c r="X57" s="2225"/>
      <c r="Y57" s="2225"/>
    </row>
    <row r="58" spans="1:25" s="2221" customFormat="1" ht="3" customHeight="1">
      <c r="A58" s="2225"/>
      <c r="B58" s="2230"/>
      <c r="C58" s="2230"/>
      <c r="D58" s="2230"/>
      <c r="E58" s="2230"/>
      <c r="F58" s="2230"/>
      <c r="G58" s="2230"/>
      <c r="H58" s="2230"/>
      <c r="I58" s="2230"/>
      <c r="J58" s="2230"/>
      <c r="K58" s="2230"/>
      <c r="L58" s="2230"/>
      <c r="M58" s="2230"/>
      <c r="N58" s="2230"/>
      <c r="O58" s="2230"/>
      <c r="P58" s="2230"/>
      <c r="Q58" s="2230"/>
      <c r="R58" s="2230"/>
      <c r="S58" s="2230"/>
      <c r="T58" s="2230"/>
      <c r="U58" s="2230"/>
      <c r="V58" s="2230"/>
      <c r="W58" s="2225"/>
      <c r="X58" s="2225"/>
      <c r="Y58" s="2225"/>
    </row>
    <row r="59" spans="1:25" s="2221" customFormat="1" ht="13.5" customHeight="1">
      <c r="A59" s="2225"/>
      <c r="B59" s="2256" t="s">
        <v>2150</v>
      </c>
      <c r="C59" s="2230"/>
      <c r="D59" s="2230"/>
      <c r="E59" s="2230"/>
      <c r="F59" s="2230"/>
      <c r="G59" s="2230"/>
      <c r="H59" s="2230"/>
      <c r="I59" s="2230"/>
      <c r="J59" s="2230"/>
      <c r="K59" s="2230"/>
      <c r="L59" s="2230"/>
      <c r="M59" s="2230"/>
      <c r="N59" s="2230"/>
      <c r="O59" s="2230"/>
      <c r="P59" s="2230"/>
      <c r="Q59" s="2230"/>
      <c r="R59" s="2230"/>
      <c r="S59" s="2230"/>
      <c r="T59" s="2230"/>
      <c r="U59" s="2225"/>
      <c r="V59" s="2225"/>
      <c r="W59" s="2225"/>
      <c r="X59" s="2225"/>
      <c r="Y59" s="2225"/>
    </row>
    <row r="60" spans="1:25" s="2296" customFormat="1" ht="8.25" customHeight="1">
      <c r="A60" s="2256"/>
      <c r="B60" s="2256" t="s">
        <v>2151</v>
      </c>
      <c r="C60" s="2256"/>
      <c r="D60" s="2256"/>
      <c r="E60" s="2256"/>
      <c r="F60" s="2256"/>
      <c r="G60" s="2256"/>
      <c r="H60" s="2256"/>
      <c r="I60" s="2271"/>
      <c r="J60" s="2256"/>
      <c r="K60" s="2256"/>
      <c r="L60" s="2256"/>
      <c r="M60" s="2256"/>
      <c r="N60" s="2256"/>
      <c r="O60" s="2256"/>
      <c r="P60" s="2256"/>
      <c r="Q60" s="2256"/>
      <c r="R60" s="2256"/>
      <c r="S60" s="2256"/>
      <c r="T60" s="2256"/>
      <c r="U60" s="2256"/>
      <c r="V60" s="2256"/>
      <c r="W60" s="2256"/>
      <c r="X60" s="2256"/>
      <c r="Y60" s="2256"/>
    </row>
    <row r="61" spans="1:25" s="2296" customFormat="1" ht="9.75" customHeight="1">
      <c r="A61" s="2256"/>
      <c r="B61" s="2297" t="s">
        <v>2152</v>
      </c>
      <c r="C61" s="2256"/>
      <c r="D61" s="2256"/>
      <c r="E61" s="2256"/>
      <c r="F61" s="2256"/>
      <c r="G61" s="2256"/>
      <c r="H61" s="2256"/>
      <c r="I61" s="2271"/>
      <c r="J61" s="2256"/>
      <c r="K61" s="2256"/>
      <c r="L61" s="2256"/>
      <c r="M61" s="2256"/>
      <c r="N61" s="2256"/>
      <c r="O61" s="2256"/>
      <c r="P61" s="2256"/>
      <c r="Q61" s="2256"/>
      <c r="R61" s="2256"/>
      <c r="S61" s="2256"/>
      <c r="T61" s="2256"/>
      <c r="U61" s="2256"/>
      <c r="V61" s="2298" t="s">
        <v>2153</v>
      </c>
      <c r="W61" s="2256"/>
      <c r="X61" s="2256"/>
      <c r="Y61" s="2256"/>
    </row>
    <row r="62" spans="1:25" s="2296" customFormat="1" ht="9.75" customHeight="1">
      <c r="A62" s="2256"/>
      <c r="B62" s="2256"/>
      <c r="C62" s="2256"/>
      <c r="D62" s="2256"/>
      <c r="E62" s="2256"/>
      <c r="F62" s="2256"/>
      <c r="G62" s="2256"/>
      <c r="H62" s="2256"/>
      <c r="I62" s="2256"/>
      <c r="J62" s="2256"/>
      <c r="K62" s="2256"/>
      <c r="L62" s="2256"/>
      <c r="M62" s="2256"/>
      <c r="N62" s="2256"/>
      <c r="O62" s="2256"/>
      <c r="P62" s="2256"/>
      <c r="Q62" s="2256"/>
      <c r="R62" s="2256"/>
      <c r="S62" s="2256"/>
      <c r="T62" s="2256"/>
      <c r="U62" s="2256"/>
      <c r="V62" s="2256"/>
      <c r="W62" s="2256"/>
      <c r="X62" s="2256"/>
      <c r="Y62" s="2256"/>
    </row>
    <row r="63" spans="1:25" s="2296" customFormat="1" ht="12" customHeight="1">
      <c r="A63" s="2256"/>
      <c r="B63" s="2256"/>
      <c r="C63" s="2256"/>
      <c r="D63" s="2256"/>
      <c r="E63" s="2256"/>
      <c r="F63" s="2256"/>
      <c r="G63" s="2256"/>
      <c r="H63" s="2256"/>
      <c r="I63" s="2256"/>
      <c r="J63" s="2256"/>
      <c r="K63" s="2256"/>
      <c r="L63" s="2256"/>
      <c r="M63" s="2256"/>
      <c r="N63" s="2256"/>
      <c r="O63" s="2256"/>
      <c r="P63" s="2256"/>
      <c r="Q63" s="2256"/>
      <c r="R63" s="2256"/>
      <c r="S63" s="2256"/>
      <c r="T63" s="2256"/>
      <c r="U63" s="2256"/>
      <c r="V63" s="2256"/>
      <c r="W63" s="2256"/>
      <c r="X63" s="2256"/>
      <c r="Y63" s="2256"/>
    </row>
    <row r="64" spans="1:25" s="2300" customFormat="1" ht="8.25">
      <c r="A64" s="2299"/>
      <c r="B64" s="2299"/>
      <c r="C64" s="2299"/>
      <c r="D64" s="2299"/>
      <c r="E64" s="2299"/>
      <c r="F64" s="2299"/>
      <c r="G64" s="2299"/>
      <c r="H64" s="2299"/>
      <c r="I64" s="2299"/>
      <c r="J64" s="2299"/>
      <c r="K64" s="2299"/>
      <c r="L64" s="2299"/>
      <c r="M64" s="2299"/>
      <c r="N64" s="2299"/>
      <c r="O64" s="2299"/>
      <c r="P64" s="2299"/>
      <c r="Q64" s="2299"/>
      <c r="R64" s="2299"/>
      <c r="S64" s="2299"/>
      <c r="T64" s="2299"/>
      <c r="U64" s="2299"/>
      <c r="V64" s="2299"/>
      <c r="W64" s="2299"/>
      <c r="X64" s="2299"/>
      <c r="Y64" s="2299"/>
    </row>
    <row r="65" spans="1:25" s="2300" customFormat="1" ht="8.25" customHeight="1">
      <c r="A65" s="2299"/>
      <c r="B65" s="2299"/>
      <c r="C65" s="2299"/>
      <c r="D65" s="2299"/>
      <c r="E65" s="2299"/>
      <c r="F65" s="2299"/>
      <c r="G65" s="2299"/>
      <c r="H65" s="2299"/>
      <c r="I65" s="2299"/>
      <c r="J65" s="2299"/>
      <c r="K65" s="2299"/>
      <c r="L65" s="2299"/>
      <c r="M65" s="2299"/>
      <c r="N65" s="2299"/>
      <c r="O65" s="2299"/>
      <c r="P65" s="2299"/>
      <c r="Q65" s="2299"/>
      <c r="R65" s="2299"/>
      <c r="S65" s="2299"/>
      <c r="T65" s="2299"/>
      <c r="U65" s="2299"/>
      <c r="V65" s="2299"/>
      <c r="W65" s="2299"/>
      <c r="X65" s="2299"/>
      <c r="Y65" s="2299"/>
    </row>
    <row r="66" spans="1:25" s="2300" customFormat="1" ht="8.25" customHeight="1">
      <c r="A66" s="2299"/>
      <c r="B66" s="2299"/>
      <c r="C66" s="2299"/>
      <c r="D66" s="2299"/>
      <c r="E66" s="2299"/>
      <c r="F66" s="2299"/>
      <c r="G66" s="2299"/>
      <c r="H66" s="2299"/>
      <c r="I66" s="2299"/>
      <c r="J66" s="2299"/>
      <c r="K66" s="2299"/>
      <c r="L66" s="2299"/>
      <c r="M66" s="2299"/>
      <c r="N66" s="2299"/>
      <c r="O66" s="2299"/>
      <c r="P66" s="2299"/>
      <c r="Q66" s="2299"/>
      <c r="R66" s="2299"/>
      <c r="S66" s="2299"/>
      <c r="T66" s="2299"/>
      <c r="U66" s="2299"/>
      <c r="V66" s="2299"/>
      <c r="W66" s="2299"/>
      <c r="X66" s="2299"/>
      <c r="Y66" s="2299"/>
    </row>
    <row r="67" spans="1:25" s="2300" customFormat="1" ht="8.25" customHeight="1">
      <c r="A67" s="2299"/>
      <c r="B67" s="2299"/>
      <c r="C67" s="2299"/>
      <c r="D67" s="2299"/>
      <c r="E67" s="2299"/>
      <c r="F67" s="2299"/>
      <c r="G67" s="2299"/>
      <c r="H67" s="2299"/>
      <c r="I67" s="2299"/>
      <c r="J67" s="2299"/>
      <c r="K67" s="2299"/>
      <c r="L67" s="2299"/>
      <c r="M67" s="2299"/>
      <c r="N67" s="2299"/>
      <c r="O67" s="2299"/>
      <c r="P67" s="2299"/>
      <c r="Q67" s="2299"/>
      <c r="R67" s="2299"/>
      <c r="S67" s="2299"/>
      <c r="T67" s="2299"/>
      <c r="U67" s="2299"/>
      <c r="V67" s="2299"/>
      <c r="W67" s="2299"/>
      <c r="X67" s="2299"/>
      <c r="Y67" s="2299"/>
    </row>
    <row r="68" spans="1:25" s="2300" customFormat="1" ht="8.25" customHeight="1">
      <c r="A68" s="2299"/>
      <c r="B68" s="2299"/>
      <c r="C68" s="2299"/>
      <c r="D68" s="2299"/>
      <c r="E68" s="2299"/>
      <c r="F68" s="2299"/>
      <c r="G68" s="2299"/>
      <c r="H68" s="2299"/>
      <c r="I68" s="2299"/>
      <c r="J68" s="2299"/>
      <c r="K68" s="2299"/>
      <c r="L68" s="2299"/>
      <c r="M68" s="2299"/>
      <c r="N68" s="2299"/>
      <c r="O68" s="2299"/>
      <c r="P68" s="2299"/>
      <c r="Q68" s="2299"/>
      <c r="R68" s="2299"/>
      <c r="S68" s="2299"/>
      <c r="T68" s="2299"/>
      <c r="U68" s="2299"/>
      <c r="V68" s="2299"/>
      <c r="W68" s="2299"/>
      <c r="X68" s="2299"/>
      <c r="Y68" s="2299"/>
    </row>
    <row r="69" spans="1:25" s="2300" customFormat="1" ht="8.25" customHeight="1">
      <c r="A69" s="2299"/>
      <c r="B69" s="2299"/>
      <c r="C69" s="2299"/>
      <c r="D69" s="2299"/>
      <c r="E69" s="2299"/>
      <c r="F69" s="2299"/>
      <c r="G69" s="2299"/>
      <c r="H69" s="2299"/>
      <c r="I69" s="2299"/>
      <c r="J69" s="2299"/>
      <c r="K69" s="2299"/>
      <c r="L69" s="2299"/>
      <c r="M69" s="2299"/>
      <c r="N69" s="2299"/>
      <c r="O69" s="2299"/>
      <c r="P69" s="2299"/>
      <c r="Q69" s="2299"/>
      <c r="R69" s="2299"/>
      <c r="S69" s="2299"/>
      <c r="T69" s="2299"/>
      <c r="U69" s="2299"/>
      <c r="V69" s="2299"/>
      <c r="W69" s="2299"/>
      <c r="X69" s="2299"/>
      <c r="Y69" s="2299"/>
    </row>
    <row r="70" spans="1:25" s="2300" customFormat="1" ht="8.25" customHeight="1">
      <c r="A70" s="2299"/>
      <c r="B70" s="2299"/>
      <c r="C70" s="2299"/>
      <c r="D70" s="2299"/>
      <c r="E70" s="2299"/>
      <c r="F70" s="2299"/>
      <c r="G70" s="2299"/>
      <c r="H70" s="2299"/>
      <c r="I70" s="2299"/>
      <c r="J70" s="2299"/>
      <c r="K70" s="2299"/>
      <c r="L70" s="2299"/>
      <c r="M70" s="2299"/>
      <c r="N70" s="2299"/>
      <c r="O70" s="2299"/>
      <c r="P70" s="2299"/>
      <c r="Q70" s="2299"/>
      <c r="R70" s="2299"/>
      <c r="S70" s="2299"/>
      <c r="T70" s="2299"/>
      <c r="U70" s="2299"/>
      <c r="V70" s="2299"/>
      <c r="W70" s="2299"/>
      <c r="X70" s="2299"/>
      <c r="Y70" s="2299"/>
    </row>
    <row r="71" spans="1:25" s="2300" customFormat="1" ht="8.25" customHeight="1">
      <c r="A71" s="2299"/>
      <c r="B71" s="2299"/>
      <c r="C71" s="2299"/>
      <c r="D71" s="2299"/>
      <c r="E71" s="2299"/>
      <c r="F71" s="2299"/>
      <c r="G71" s="2299"/>
      <c r="H71" s="2299"/>
      <c r="I71" s="2299"/>
      <c r="J71" s="2299"/>
      <c r="K71" s="2299"/>
      <c r="L71" s="2299"/>
      <c r="M71" s="2299"/>
      <c r="N71" s="2299"/>
      <c r="O71" s="2299"/>
      <c r="P71" s="2299"/>
      <c r="Q71" s="2299"/>
      <c r="R71" s="2299"/>
      <c r="S71" s="2299"/>
      <c r="T71" s="2299"/>
      <c r="U71" s="2299"/>
      <c r="V71" s="2299"/>
      <c r="W71" s="2299"/>
      <c r="X71" s="2299"/>
      <c r="Y71" s="2299"/>
    </row>
    <row r="72" spans="1:25" s="2300" customFormat="1" ht="8.25" customHeight="1">
      <c r="A72" s="2299"/>
      <c r="B72" s="2299"/>
      <c r="C72" s="2299"/>
      <c r="D72" s="2299"/>
      <c r="E72" s="2299"/>
      <c r="F72" s="2299"/>
      <c r="G72" s="2299"/>
      <c r="H72" s="2299"/>
      <c r="I72" s="2299"/>
      <c r="J72" s="2299"/>
      <c r="K72" s="2299"/>
      <c r="L72" s="2299"/>
      <c r="M72" s="2299"/>
      <c r="N72" s="2299"/>
      <c r="O72" s="2299"/>
      <c r="P72" s="2299"/>
      <c r="Q72" s="2299"/>
      <c r="R72" s="2299"/>
      <c r="S72" s="2299"/>
      <c r="T72" s="2299"/>
      <c r="U72" s="2299"/>
      <c r="V72" s="2299"/>
      <c r="W72" s="2299"/>
      <c r="X72" s="2299"/>
      <c r="Y72" s="2299"/>
    </row>
    <row r="73" spans="1:25" s="2300" customFormat="1" ht="8.25" customHeight="1">
      <c r="A73" s="2299"/>
      <c r="B73" s="2299"/>
      <c r="C73" s="2299"/>
      <c r="D73" s="2299"/>
      <c r="E73" s="2299"/>
      <c r="F73" s="2299"/>
      <c r="G73" s="2299"/>
      <c r="H73" s="2299"/>
      <c r="I73" s="2299"/>
      <c r="J73" s="2299"/>
      <c r="K73" s="2299"/>
      <c r="L73" s="2299"/>
      <c r="M73" s="2299"/>
      <c r="N73" s="2299"/>
      <c r="O73" s="2299"/>
      <c r="P73" s="2299"/>
      <c r="Q73" s="2299"/>
      <c r="R73" s="2299"/>
      <c r="S73" s="2299"/>
      <c r="T73" s="2299"/>
      <c r="U73" s="2299"/>
      <c r="V73" s="2299"/>
      <c r="W73" s="2299"/>
      <c r="X73" s="2299"/>
      <c r="Y73" s="2299"/>
    </row>
    <row r="74" spans="1:25" s="2300" customFormat="1" ht="8.25" customHeight="1">
      <c r="A74" s="2299"/>
      <c r="B74" s="2299"/>
      <c r="C74" s="2299"/>
      <c r="D74" s="2299"/>
      <c r="E74" s="2299"/>
      <c r="F74" s="2299"/>
      <c r="G74" s="2299"/>
      <c r="H74" s="2299"/>
      <c r="I74" s="2299"/>
      <c r="J74" s="2299"/>
      <c r="K74" s="2299"/>
      <c r="L74" s="2299"/>
      <c r="M74" s="2299"/>
      <c r="N74" s="2299"/>
      <c r="O74" s="2299"/>
      <c r="P74" s="2299"/>
      <c r="Q74" s="2299"/>
      <c r="R74" s="2299"/>
      <c r="S74" s="2299"/>
      <c r="T74" s="2299"/>
      <c r="U74" s="2299"/>
      <c r="V74" s="2299"/>
      <c r="W74" s="2299"/>
      <c r="X74" s="2299"/>
      <c r="Y74" s="2299"/>
    </row>
    <row r="75" spans="1:25" s="2300" customFormat="1" ht="8.25" customHeight="1">
      <c r="A75" s="2299"/>
      <c r="B75" s="2299"/>
      <c r="C75" s="2299"/>
      <c r="D75" s="2299"/>
      <c r="E75" s="2299"/>
      <c r="F75" s="2299"/>
      <c r="G75" s="2299"/>
      <c r="H75" s="2299"/>
      <c r="I75" s="2299"/>
      <c r="J75" s="2299"/>
      <c r="K75" s="2299"/>
      <c r="L75" s="2299"/>
      <c r="M75" s="2299"/>
      <c r="N75" s="2299"/>
      <c r="O75" s="2299"/>
      <c r="P75" s="2299"/>
      <c r="Q75" s="2299"/>
      <c r="R75" s="2299"/>
      <c r="S75" s="2299"/>
      <c r="T75" s="2299"/>
      <c r="U75" s="2299"/>
      <c r="V75" s="2299"/>
      <c r="W75" s="2299"/>
      <c r="X75" s="2299"/>
      <c r="Y75" s="2299"/>
    </row>
    <row r="76" spans="1:25" s="2300" customFormat="1" ht="8.25" customHeight="1">
      <c r="A76" s="2299"/>
      <c r="B76" s="2299"/>
      <c r="C76" s="2299"/>
      <c r="D76" s="2299"/>
      <c r="E76" s="2299"/>
      <c r="F76" s="2299"/>
      <c r="G76" s="2299"/>
      <c r="H76" s="2299"/>
      <c r="I76" s="2299"/>
      <c r="J76" s="2299"/>
      <c r="K76" s="2299"/>
      <c r="L76" s="2299"/>
      <c r="M76" s="2299"/>
      <c r="N76" s="2299"/>
      <c r="O76" s="2299"/>
      <c r="P76" s="2299"/>
      <c r="Q76" s="2299"/>
      <c r="R76" s="2299"/>
      <c r="S76" s="2299"/>
      <c r="T76" s="2299"/>
      <c r="U76" s="2299"/>
      <c r="V76" s="2299"/>
      <c r="W76" s="2299"/>
      <c r="X76" s="2299"/>
      <c r="Y76" s="2299"/>
    </row>
    <row r="77" spans="1:25" s="2300" customFormat="1" ht="8.25" customHeight="1">
      <c r="A77" s="2299"/>
      <c r="B77" s="2299"/>
      <c r="C77" s="2299"/>
      <c r="D77" s="2299"/>
      <c r="E77" s="2299"/>
      <c r="F77" s="2299"/>
      <c r="G77" s="2299"/>
      <c r="H77" s="2299"/>
      <c r="I77" s="2299"/>
      <c r="J77" s="2299"/>
      <c r="K77" s="2299"/>
      <c r="L77" s="2299"/>
      <c r="M77" s="2299"/>
      <c r="N77" s="2299"/>
      <c r="O77" s="2299"/>
      <c r="P77" s="2299"/>
      <c r="Q77" s="2299"/>
      <c r="R77" s="2299"/>
      <c r="S77" s="2299"/>
      <c r="T77" s="2299"/>
      <c r="U77" s="2299"/>
      <c r="V77" s="2299"/>
      <c r="W77" s="2299"/>
      <c r="X77" s="2299"/>
      <c r="Y77" s="2299"/>
    </row>
    <row r="78" spans="1:25" s="2300" customFormat="1" ht="8.25" customHeight="1">
      <c r="A78" s="2299"/>
      <c r="B78" s="2299"/>
      <c r="C78" s="2299"/>
      <c r="D78" s="2299"/>
      <c r="E78" s="2299"/>
      <c r="F78" s="2299"/>
      <c r="G78" s="2299"/>
      <c r="H78" s="2299"/>
      <c r="I78" s="2299"/>
      <c r="J78" s="2299"/>
      <c r="K78" s="2299"/>
      <c r="L78" s="2299"/>
      <c r="M78" s="2299"/>
      <c r="N78" s="2299"/>
      <c r="O78" s="2299"/>
      <c r="P78" s="2299"/>
      <c r="Q78" s="2299"/>
      <c r="R78" s="2299"/>
      <c r="S78" s="2299"/>
      <c r="T78" s="2299"/>
      <c r="U78" s="2299"/>
      <c r="V78" s="2299"/>
      <c r="W78" s="2299"/>
      <c r="X78" s="2299"/>
      <c r="Y78" s="2299"/>
    </row>
    <row r="79" spans="1:25" s="2300" customFormat="1" ht="8.25" customHeight="1">
      <c r="A79" s="2299"/>
      <c r="B79" s="2299"/>
      <c r="C79" s="2299"/>
      <c r="D79" s="2299"/>
      <c r="E79" s="2299"/>
      <c r="F79" s="2299"/>
      <c r="G79" s="2299"/>
      <c r="H79" s="2299"/>
      <c r="I79" s="2299"/>
      <c r="J79" s="2299"/>
      <c r="K79" s="2299"/>
      <c r="L79" s="2299"/>
      <c r="M79" s="2299"/>
      <c r="N79" s="2299"/>
      <c r="O79" s="2299"/>
      <c r="P79" s="2299"/>
      <c r="Q79" s="2299"/>
      <c r="R79" s="2299"/>
      <c r="S79" s="2299"/>
      <c r="T79" s="2299"/>
      <c r="U79" s="2299"/>
      <c r="V79" s="2299"/>
      <c r="W79" s="2299"/>
      <c r="X79" s="2299"/>
      <c r="Y79" s="2299"/>
    </row>
    <row r="80" spans="1:25" s="2300" customFormat="1" ht="8.25" customHeight="1">
      <c r="A80" s="2299"/>
      <c r="B80" s="2299"/>
      <c r="C80" s="2299"/>
      <c r="D80" s="2299"/>
      <c r="E80" s="2299"/>
      <c r="F80" s="2299"/>
      <c r="G80" s="2299"/>
      <c r="H80" s="2299"/>
      <c r="I80" s="2299"/>
      <c r="J80" s="2299"/>
      <c r="K80" s="2299"/>
      <c r="L80" s="2299"/>
      <c r="M80" s="2299"/>
      <c r="N80" s="2299"/>
      <c r="O80" s="2299"/>
      <c r="P80" s="2299"/>
      <c r="Q80" s="2299"/>
      <c r="R80" s="2299"/>
      <c r="S80" s="2299"/>
      <c r="T80" s="2299"/>
      <c r="U80" s="2299"/>
      <c r="V80" s="2299"/>
      <c r="W80" s="2299"/>
      <c r="X80" s="2299"/>
      <c r="Y80" s="2299"/>
    </row>
    <row r="81" spans="1:25" s="2300" customFormat="1" ht="8.25" customHeight="1">
      <c r="A81" s="2299"/>
      <c r="B81" s="2299"/>
      <c r="C81" s="2299"/>
      <c r="D81" s="2299"/>
      <c r="E81" s="2299"/>
      <c r="F81" s="2299"/>
      <c r="G81" s="2299"/>
      <c r="H81" s="2299"/>
      <c r="I81" s="2299"/>
      <c r="J81" s="2299"/>
      <c r="K81" s="2299"/>
      <c r="L81" s="2299"/>
      <c r="M81" s="2299"/>
      <c r="N81" s="2299"/>
      <c r="O81" s="2299"/>
      <c r="P81" s="2299"/>
      <c r="Q81" s="2299"/>
      <c r="R81" s="2299"/>
      <c r="S81" s="2299"/>
      <c r="T81" s="2299"/>
      <c r="U81" s="2299"/>
      <c r="V81" s="2299"/>
      <c r="W81" s="2299"/>
      <c r="X81" s="2299"/>
      <c r="Y81" s="2299"/>
    </row>
    <row r="82" spans="1:25" s="2300" customFormat="1" ht="8.25" customHeight="1">
      <c r="A82" s="2299"/>
      <c r="B82" s="2299"/>
      <c r="C82" s="2299"/>
      <c r="D82" s="2299"/>
      <c r="E82" s="2299"/>
      <c r="F82" s="2299"/>
      <c r="G82" s="2299"/>
      <c r="H82" s="2299"/>
      <c r="I82" s="2299"/>
      <c r="J82" s="2299"/>
      <c r="K82" s="2299"/>
      <c r="L82" s="2299"/>
      <c r="M82" s="2299"/>
      <c r="N82" s="2299"/>
      <c r="O82" s="2299"/>
      <c r="P82" s="2299"/>
      <c r="Q82" s="2299"/>
      <c r="R82" s="2299"/>
      <c r="S82" s="2299"/>
      <c r="T82" s="2299"/>
      <c r="U82" s="2299"/>
      <c r="V82" s="2299"/>
      <c r="W82" s="2299"/>
      <c r="X82" s="2299"/>
      <c r="Y82" s="2299"/>
    </row>
    <row r="83" spans="1:25" s="2300" customFormat="1" ht="8.25" customHeight="1">
      <c r="A83" s="2299"/>
      <c r="B83" s="2299"/>
      <c r="C83" s="2299"/>
      <c r="D83" s="2299"/>
      <c r="E83" s="2299"/>
      <c r="F83" s="2299"/>
      <c r="G83" s="2299"/>
      <c r="H83" s="2299"/>
      <c r="I83" s="2299"/>
      <c r="J83" s="2299"/>
      <c r="K83" s="2299"/>
      <c r="L83" s="2299"/>
      <c r="M83" s="2299"/>
      <c r="N83" s="2299"/>
      <c r="O83" s="2299"/>
      <c r="P83" s="2299"/>
      <c r="Q83" s="2299"/>
      <c r="R83" s="2299"/>
      <c r="S83" s="2299"/>
      <c r="T83" s="2299"/>
      <c r="U83" s="2299"/>
      <c r="V83" s="2299"/>
      <c r="W83" s="2299"/>
      <c r="X83" s="2299"/>
      <c r="Y83" s="2299"/>
    </row>
    <row r="84" spans="1:25" s="2300" customFormat="1" ht="8.25" customHeight="1">
      <c r="A84" s="2299"/>
      <c r="B84" s="2299"/>
      <c r="C84" s="2299"/>
      <c r="D84" s="2299"/>
      <c r="E84" s="2299"/>
      <c r="F84" s="2299"/>
      <c r="G84" s="2299"/>
      <c r="H84" s="2299"/>
      <c r="I84" s="2299"/>
      <c r="J84" s="2299"/>
      <c r="K84" s="2299"/>
      <c r="L84" s="2299"/>
      <c r="M84" s="2299"/>
      <c r="N84" s="2299"/>
      <c r="O84" s="2299"/>
      <c r="P84" s="2299"/>
      <c r="Q84" s="2299"/>
      <c r="R84" s="2299"/>
      <c r="S84" s="2299"/>
      <c r="T84" s="2299"/>
      <c r="U84" s="2299"/>
      <c r="V84" s="2299"/>
      <c r="W84" s="2299"/>
      <c r="X84" s="2299"/>
      <c r="Y84" s="2299"/>
    </row>
    <row r="85" spans="1:25" s="2300" customFormat="1" ht="8.25" customHeight="1">
      <c r="A85" s="2299"/>
      <c r="B85" s="2299"/>
      <c r="C85" s="2299"/>
      <c r="D85" s="2299"/>
      <c r="E85" s="2299"/>
      <c r="F85" s="2299"/>
      <c r="G85" s="2299"/>
      <c r="H85" s="2299"/>
      <c r="I85" s="2299"/>
      <c r="J85" s="2299"/>
      <c r="K85" s="2299"/>
      <c r="L85" s="2299"/>
      <c r="M85" s="2299"/>
      <c r="N85" s="2299"/>
      <c r="O85" s="2299"/>
      <c r="P85" s="2299"/>
      <c r="Q85" s="2299"/>
      <c r="R85" s="2299"/>
      <c r="S85" s="2299"/>
      <c r="T85" s="2299"/>
      <c r="U85" s="2299"/>
      <c r="V85" s="2299"/>
      <c r="W85" s="2299"/>
      <c r="X85" s="2299"/>
      <c r="Y85" s="2299"/>
    </row>
    <row r="86" spans="1:25" s="2300" customFormat="1" ht="8.25" customHeight="1">
      <c r="A86" s="2299"/>
      <c r="B86" s="2299"/>
      <c r="C86" s="2299"/>
      <c r="D86" s="2299"/>
      <c r="E86" s="2299"/>
      <c r="F86" s="2299"/>
      <c r="G86" s="2299"/>
      <c r="H86" s="2299"/>
      <c r="I86" s="2299"/>
      <c r="J86" s="2299"/>
      <c r="K86" s="2299"/>
      <c r="L86" s="2299"/>
      <c r="M86" s="2299"/>
      <c r="N86" s="2299"/>
      <c r="O86" s="2299"/>
      <c r="P86" s="2299"/>
      <c r="Q86" s="2299"/>
      <c r="R86" s="2299"/>
      <c r="S86" s="2299"/>
      <c r="T86" s="2299"/>
      <c r="U86" s="2299"/>
      <c r="V86" s="2299"/>
      <c r="W86" s="2299"/>
      <c r="X86" s="2299"/>
      <c r="Y86" s="2299"/>
    </row>
    <row r="87" spans="1:25" s="2300" customFormat="1" ht="8.25">
      <c r="A87" s="2299"/>
      <c r="B87" s="2299"/>
      <c r="C87" s="2299"/>
      <c r="D87" s="2299"/>
      <c r="E87" s="2299"/>
      <c r="F87" s="2299"/>
      <c r="G87" s="2299"/>
      <c r="H87" s="2299"/>
      <c r="I87" s="2299"/>
      <c r="J87" s="2299"/>
      <c r="K87" s="2299"/>
      <c r="L87" s="2299"/>
      <c r="M87" s="2299"/>
      <c r="N87" s="2299"/>
      <c r="O87" s="2299"/>
      <c r="P87" s="2299"/>
      <c r="Q87" s="2299"/>
      <c r="R87" s="2299"/>
      <c r="S87" s="2299"/>
      <c r="T87" s="2299"/>
      <c r="U87" s="2299"/>
      <c r="V87" s="2299"/>
      <c r="W87" s="2299"/>
      <c r="X87" s="2299"/>
      <c r="Y87" s="2299"/>
    </row>
    <row r="88" spans="1:25" s="2300" customFormat="1" ht="8.25" customHeight="1">
      <c r="A88" s="2299"/>
      <c r="B88" s="2299"/>
      <c r="C88" s="2299"/>
      <c r="D88" s="2299"/>
      <c r="E88" s="2299"/>
      <c r="F88" s="2299"/>
      <c r="G88" s="2299"/>
      <c r="H88" s="2299"/>
      <c r="I88" s="2299"/>
      <c r="J88" s="2299"/>
      <c r="K88" s="2299"/>
      <c r="L88" s="2299"/>
      <c r="M88" s="2299"/>
      <c r="N88" s="2299"/>
      <c r="O88" s="2299"/>
      <c r="P88" s="2299"/>
      <c r="Q88" s="2299"/>
      <c r="R88" s="2299"/>
      <c r="S88" s="2299"/>
      <c r="T88" s="2299"/>
      <c r="U88" s="2299"/>
      <c r="V88" s="2299"/>
      <c r="W88" s="2299"/>
      <c r="X88" s="2299"/>
      <c r="Y88" s="2299"/>
    </row>
    <row r="89" spans="1:25" s="2300" customFormat="1" ht="8.25" customHeight="1">
      <c r="A89" s="2299"/>
      <c r="B89" s="2299"/>
      <c r="C89" s="2299"/>
      <c r="D89" s="2299"/>
      <c r="E89" s="2299"/>
      <c r="F89" s="2299"/>
      <c r="G89" s="2299"/>
      <c r="H89" s="2299"/>
      <c r="I89" s="2299"/>
      <c r="J89" s="2299"/>
      <c r="K89" s="2299"/>
      <c r="L89" s="2299"/>
      <c r="M89" s="2299"/>
      <c r="N89" s="2299"/>
      <c r="O89" s="2299"/>
      <c r="P89" s="2299"/>
      <c r="Q89" s="2299"/>
      <c r="R89" s="2299"/>
      <c r="S89" s="2299"/>
      <c r="T89" s="2299"/>
      <c r="U89" s="2299"/>
      <c r="V89" s="2299"/>
      <c r="W89" s="2299"/>
      <c r="X89" s="2299"/>
      <c r="Y89" s="2299"/>
    </row>
    <row r="90" spans="1:25" s="2300" customFormat="1" ht="8.25" customHeight="1">
      <c r="A90" s="2299"/>
      <c r="B90" s="2299"/>
      <c r="C90" s="2299"/>
      <c r="D90" s="2299"/>
      <c r="E90" s="2299"/>
      <c r="F90" s="2299"/>
      <c r="G90" s="2299"/>
      <c r="H90" s="2299"/>
      <c r="I90" s="2299"/>
      <c r="J90" s="2299"/>
      <c r="K90" s="2299"/>
      <c r="L90" s="2299"/>
      <c r="M90" s="2299"/>
      <c r="N90" s="2299"/>
      <c r="O90" s="2299"/>
      <c r="P90" s="2299"/>
      <c r="Q90" s="2299"/>
      <c r="R90" s="2299"/>
      <c r="S90" s="2299"/>
      <c r="T90" s="2299"/>
      <c r="U90" s="2299"/>
      <c r="V90" s="2299"/>
      <c r="W90" s="2299"/>
      <c r="X90" s="2299"/>
      <c r="Y90" s="2299"/>
    </row>
    <row r="91" spans="1:25" s="2300" customFormat="1" ht="8.25" customHeight="1">
      <c r="A91" s="2299"/>
      <c r="B91" s="2299"/>
      <c r="C91" s="2299"/>
      <c r="D91" s="2299"/>
      <c r="E91" s="2299"/>
      <c r="F91" s="2299"/>
      <c r="G91" s="2299"/>
      <c r="H91" s="2299"/>
      <c r="I91" s="2299"/>
      <c r="J91" s="2299"/>
      <c r="K91" s="2299"/>
      <c r="L91" s="2299"/>
      <c r="M91" s="2299"/>
      <c r="N91" s="2299"/>
      <c r="O91" s="2299"/>
      <c r="P91" s="2299"/>
      <c r="Q91" s="2299"/>
      <c r="R91" s="2299"/>
      <c r="S91" s="2299"/>
      <c r="T91" s="2299"/>
      <c r="U91" s="2299"/>
      <c r="V91" s="2299"/>
      <c r="W91" s="2299"/>
      <c r="X91" s="2299"/>
      <c r="Y91" s="2299"/>
    </row>
    <row r="92" spans="1:25" s="2300" customFormat="1" ht="8.25" customHeight="1">
      <c r="A92" s="2299"/>
      <c r="B92" s="2299"/>
      <c r="C92" s="2299"/>
      <c r="D92" s="2299"/>
      <c r="E92" s="2299"/>
      <c r="F92" s="2299"/>
      <c r="G92" s="2299"/>
      <c r="H92" s="2299"/>
      <c r="I92" s="2299"/>
      <c r="J92" s="2299"/>
      <c r="K92" s="2299"/>
      <c r="L92" s="2299"/>
      <c r="M92" s="2299"/>
      <c r="N92" s="2299"/>
      <c r="O92" s="2299"/>
      <c r="P92" s="2299"/>
      <c r="Q92" s="2299"/>
      <c r="R92" s="2299"/>
      <c r="S92" s="2299"/>
      <c r="T92" s="2299"/>
      <c r="U92" s="2299"/>
      <c r="V92" s="2299"/>
      <c r="W92" s="2299"/>
      <c r="X92" s="2299"/>
      <c r="Y92" s="2299"/>
    </row>
    <row r="93" spans="1:25" ht="8.25" customHeight="1">
      <c r="A93" s="2301"/>
      <c r="B93" s="2301"/>
      <c r="C93" s="2301"/>
      <c r="D93" s="2301"/>
      <c r="E93" s="2301"/>
      <c r="F93" s="2301"/>
      <c r="G93" s="2301"/>
      <c r="H93" s="2301"/>
      <c r="I93" s="2301"/>
      <c r="J93" s="2301"/>
      <c r="K93" s="2301"/>
      <c r="L93" s="2301"/>
      <c r="M93" s="2301"/>
      <c r="N93" s="2301"/>
      <c r="O93" s="2301"/>
      <c r="P93" s="2301"/>
      <c r="Q93" s="2301"/>
      <c r="R93" s="2301"/>
      <c r="S93" s="2301"/>
      <c r="T93" s="2301"/>
      <c r="U93" s="2301"/>
      <c r="V93" s="2301"/>
      <c r="W93" s="2301"/>
      <c r="X93" s="2301"/>
      <c r="Y93" s="2301"/>
    </row>
    <row r="94" spans="1:25" ht="8.25" customHeight="1">
      <c r="A94" s="2301"/>
      <c r="B94" s="2301"/>
      <c r="C94" s="2301"/>
      <c r="D94" s="2301"/>
      <c r="E94" s="2301"/>
      <c r="F94" s="2301"/>
      <c r="G94" s="2301"/>
      <c r="H94" s="2301"/>
      <c r="I94" s="2301"/>
      <c r="J94" s="2301"/>
      <c r="K94" s="2301"/>
      <c r="L94" s="2301"/>
      <c r="M94" s="2301"/>
      <c r="N94" s="2301"/>
      <c r="O94" s="2301"/>
      <c r="P94" s="2301"/>
      <c r="Q94" s="2301"/>
      <c r="R94" s="2301"/>
      <c r="S94" s="2301"/>
      <c r="T94" s="2301"/>
      <c r="U94" s="2301"/>
      <c r="V94" s="2301"/>
      <c r="W94" s="2301"/>
      <c r="X94" s="2301"/>
      <c r="Y94" s="2301"/>
    </row>
    <row r="95" spans="1:25" ht="8.25" customHeight="1">
      <c r="A95" s="2301"/>
      <c r="B95" s="2301"/>
      <c r="C95" s="2301"/>
      <c r="D95" s="2301"/>
      <c r="E95" s="2301"/>
      <c r="F95" s="2301"/>
      <c r="G95" s="2301"/>
      <c r="H95" s="2301"/>
      <c r="I95" s="2301"/>
      <c r="J95" s="2301"/>
      <c r="K95" s="2301"/>
      <c r="L95" s="2301"/>
      <c r="M95" s="2301"/>
      <c r="N95" s="2301"/>
      <c r="O95" s="2301"/>
      <c r="P95" s="2301"/>
      <c r="Q95" s="2301"/>
      <c r="R95" s="2301"/>
      <c r="S95" s="2301"/>
      <c r="T95" s="2301"/>
      <c r="U95" s="2301"/>
      <c r="V95" s="2301"/>
      <c r="W95" s="2301"/>
      <c r="X95" s="2301"/>
      <c r="Y95" s="2301"/>
    </row>
    <row r="96" spans="1:25" ht="8.25" customHeight="1">
      <c r="A96" s="2301"/>
      <c r="B96" s="2301"/>
      <c r="C96" s="2301"/>
      <c r="D96" s="2301"/>
      <c r="E96" s="2301"/>
      <c r="F96" s="2301"/>
      <c r="G96" s="2301"/>
      <c r="H96" s="2301"/>
      <c r="I96" s="2301"/>
      <c r="J96" s="2301"/>
      <c r="K96" s="2301"/>
      <c r="L96" s="2301"/>
      <c r="M96" s="2301"/>
      <c r="N96" s="2301"/>
      <c r="O96" s="2301"/>
      <c r="P96" s="2301"/>
      <c r="Q96" s="2301"/>
      <c r="R96" s="2301"/>
      <c r="S96" s="2301"/>
      <c r="T96" s="2301"/>
      <c r="U96" s="2301"/>
      <c r="V96" s="2301"/>
      <c r="W96" s="2301"/>
      <c r="X96" s="2301"/>
      <c r="Y96" s="2301"/>
    </row>
    <row r="97" spans="1:25" ht="8.25" customHeight="1">
      <c r="A97" s="2301"/>
      <c r="B97" s="2301"/>
      <c r="C97" s="2301"/>
      <c r="D97" s="2301"/>
      <c r="E97" s="2301"/>
      <c r="F97" s="2301"/>
      <c r="G97" s="2301"/>
      <c r="H97" s="2301"/>
      <c r="I97" s="2301"/>
      <c r="J97" s="2301"/>
      <c r="K97" s="2301"/>
      <c r="L97" s="2301"/>
      <c r="M97" s="2301"/>
      <c r="N97" s="2301"/>
      <c r="O97" s="2301"/>
      <c r="P97" s="2301"/>
      <c r="Q97" s="2301"/>
      <c r="R97" s="2301"/>
      <c r="S97" s="2301"/>
      <c r="T97" s="2301"/>
      <c r="U97" s="2301"/>
      <c r="V97" s="2301"/>
      <c r="W97" s="2301"/>
      <c r="X97" s="2301"/>
      <c r="Y97" s="2301"/>
    </row>
    <row r="98" spans="1:25" ht="8.25" customHeight="1">
      <c r="A98" s="2301"/>
      <c r="B98" s="2301"/>
      <c r="C98" s="2301"/>
      <c r="D98" s="2301"/>
      <c r="E98" s="2301"/>
      <c r="F98" s="2301"/>
      <c r="G98" s="2301"/>
      <c r="H98" s="2301"/>
      <c r="I98" s="2301"/>
      <c r="J98" s="2301"/>
      <c r="K98" s="2301"/>
      <c r="L98" s="2301"/>
      <c r="M98" s="2301"/>
      <c r="N98" s="2301"/>
      <c r="O98" s="2301"/>
      <c r="P98" s="2301"/>
      <c r="Q98" s="2301"/>
      <c r="R98" s="2301"/>
      <c r="S98" s="2301"/>
      <c r="T98" s="2301"/>
      <c r="U98" s="2301"/>
      <c r="V98" s="2301"/>
      <c r="W98" s="2301"/>
      <c r="X98" s="2301"/>
      <c r="Y98" s="2301"/>
    </row>
    <row r="99" spans="1:25" ht="8.25" customHeight="1">
      <c r="A99" s="2301"/>
      <c r="B99" s="2301"/>
      <c r="C99" s="2301"/>
      <c r="D99" s="2301"/>
      <c r="E99" s="2301"/>
      <c r="F99" s="2301"/>
      <c r="G99" s="2301"/>
      <c r="H99" s="2301"/>
      <c r="I99" s="2301"/>
      <c r="J99" s="2301"/>
      <c r="K99" s="2301"/>
      <c r="L99" s="2301"/>
      <c r="M99" s="2301"/>
      <c r="N99" s="2301"/>
      <c r="O99" s="2301"/>
      <c r="P99" s="2301"/>
      <c r="Q99" s="2301"/>
      <c r="R99" s="2301"/>
      <c r="S99" s="2301"/>
      <c r="T99" s="2301"/>
      <c r="U99" s="2301"/>
      <c r="V99" s="2301"/>
      <c r="W99" s="2301"/>
      <c r="X99" s="2301"/>
      <c r="Y99" s="2301"/>
    </row>
    <row r="100" spans="1:25" ht="8.25" customHeight="1">
      <c r="A100" s="2301"/>
      <c r="B100" s="2301"/>
      <c r="C100" s="2301"/>
      <c r="D100" s="2301"/>
      <c r="E100" s="2301"/>
      <c r="F100" s="2301"/>
      <c r="G100" s="2301"/>
      <c r="H100" s="2301"/>
      <c r="I100" s="2301"/>
      <c r="J100" s="2301"/>
      <c r="K100" s="2301"/>
      <c r="L100" s="2301"/>
      <c r="M100" s="2301"/>
      <c r="N100" s="2301"/>
      <c r="O100" s="2301"/>
      <c r="P100" s="2301"/>
      <c r="Q100" s="2301"/>
      <c r="R100" s="2301"/>
      <c r="S100" s="2301"/>
      <c r="T100" s="2301"/>
      <c r="U100" s="2301"/>
      <c r="V100" s="2301"/>
      <c r="W100" s="2301"/>
      <c r="X100" s="2301"/>
      <c r="Y100" s="2301"/>
    </row>
    <row r="101" spans="1:25" ht="8.25" customHeight="1">
      <c r="A101" s="2301"/>
      <c r="B101" s="2301"/>
      <c r="C101" s="2301"/>
      <c r="D101" s="2301"/>
      <c r="E101" s="2301"/>
      <c r="F101" s="2301"/>
      <c r="G101" s="2301"/>
      <c r="H101" s="2301"/>
      <c r="I101" s="2301"/>
      <c r="J101" s="2301"/>
      <c r="K101" s="2301"/>
      <c r="L101" s="2301"/>
      <c r="M101" s="2301"/>
      <c r="N101" s="2301"/>
      <c r="O101" s="2301"/>
      <c r="P101" s="2301"/>
      <c r="Q101" s="2301"/>
      <c r="R101" s="2301"/>
      <c r="S101" s="2301"/>
      <c r="T101" s="2301"/>
      <c r="U101" s="2301"/>
      <c r="V101" s="2301"/>
      <c r="W101" s="2301"/>
      <c r="X101" s="2301"/>
      <c r="Y101" s="2301"/>
    </row>
    <row r="102" spans="1:25" ht="8.25" customHeight="1">
      <c r="A102" s="2301"/>
      <c r="B102" s="2301"/>
      <c r="C102" s="2301"/>
      <c r="D102" s="2301"/>
      <c r="E102" s="2301"/>
      <c r="F102" s="2301"/>
      <c r="G102" s="2301"/>
      <c r="H102" s="2301"/>
      <c r="I102" s="2301"/>
      <c r="J102" s="2301"/>
      <c r="K102" s="2301"/>
      <c r="L102" s="2301"/>
      <c r="M102" s="2301"/>
      <c r="N102" s="2301"/>
      <c r="O102" s="2301"/>
      <c r="P102" s="2301"/>
      <c r="Q102" s="2301"/>
      <c r="R102" s="2301"/>
      <c r="S102" s="2301"/>
      <c r="T102" s="2301"/>
      <c r="U102" s="2301"/>
      <c r="V102" s="2301"/>
      <c r="W102" s="2301"/>
      <c r="X102" s="2301"/>
      <c r="Y102" s="2301"/>
    </row>
    <row r="103" spans="1:25" ht="8.25" customHeight="1">
      <c r="A103" s="2301"/>
      <c r="B103" s="2301"/>
      <c r="C103" s="2301"/>
      <c r="D103" s="2301"/>
      <c r="E103" s="2301"/>
      <c r="F103" s="2301"/>
      <c r="G103" s="2301"/>
      <c r="H103" s="2301"/>
      <c r="I103" s="2301"/>
      <c r="J103" s="2301"/>
      <c r="K103" s="2301"/>
      <c r="L103" s="2301"/>
      <c r="M103" s="2301"/>
      <c r="N103" s="2301"/>
      <c r="O103" s="2301"/>
      <c r="P103" s="2301"/>
      <c r="Q103" s="2301"/>
      <c r="R103" s="2301"/>
      <c r="S103" s="2301"/>
      <c r="T103" s="2301"/>
      <c r="U103" s="2301"/>
      <c r="V103" s="2301"/>
      <c r="W103" s="2301"/>
      <c r="X103" s="2301"/>
      <c r="Y103" s="2301"/>
    </row>
    <row r="104" spans="1:25" ht="8.25" customHeight="1">
      <c r="A104" s="2301"/>
      <c r="B104" s="2301"/>
      <c r="C104" s="2301"/>
      <c r="D104" s="2301"/>
      <c r="E104" s="2301"/>
      <c r="F104" s="2301"/>
      <c r="G104" s="2301"/>
      <c r="H104" s="2301"/>
      <c r="I104" s="2301"/>
      <c r="J104" s="2301"/>
      <c r="K104" s="2301"/>
      <c r="L104" s="2301"/>
      <c r="M104" s="2301"/>
      <c r="N104" s="2301"/>
      <c r="O104" s="2301"/>
      <c r="P104" s="2301"/>
      <c r="Q104" s="2301"/>
      <c r="R104" s="2301"/>
      <c r="S104" s="2301"/>
      <c r="T104" s="2301"/>
      <c r="U104" s="2301"/>
      <c r="V104" s="2301"/>
      <c r="W104" s="2301"/>
      <c r="X104" s="2301"/>
      <c r="Y104" s="2301"/>
    </row>
    <row r="105" spans="1:25" ht="8.25" customHeight="1">
      <c r="A105" s="2301"/>
      <c r="B105" s="2301"/>
      <c r="C105" s="2301"/>
      <c r="D105" s="2301"/>
      <c r="E105" s="2301"/>
      <c r="F105" s="2301"/>
      <c r="G105" s="2301"/>
      <c r="H105" s="2301"/>
      <c r="I105" s="2301"/>
      <c r="J105" s="2301"/>
      <c r="K105" s="2301"/>
      <c r="L105" s="2301"/>
      <c r="M105" s="2301"/>
      <c r="N105" s="2301"/>
      <c r="O105" s="2301"/>
      <c r="P105" s="2301"/>
      <c r="Q105" s="2301"/>
      <c r="R105" s="2301"/>
      <c r="S105" s="2301"/>
      <c r="T105" s="2301"/>
      <c r="U105" s="2301"/>
      <c r="V105" s="2301"/>
      <c r="W105" s="2301"/>
      <c r="X105" s="2301"/>
      <c r="Y105" s="2301"/>
    </row>
    <row r="106" spans="1:25" ht="8.25" customHeight="1">
      <c r="A106" s="2301"/>
      <c r="B106" s="2301"/>
      <c r="C106" s="2301"/>
      <c r="D106" s="2301"/>
      <c r="E106" s="2301"/>
      <c r="F106" s="2301"/>
      <c r="G106" s="2301"/>
      <c r="H106" s="2301"/>
      <c r="I106" s="2301"/>
      <c r="J106" s="2301"/>
      <c r="K106" s="2301"/>
      <c r="L106" s="2301"/>
      <c r="M106" s="2301"/>
      <c r="N106" s="2301"/>
      <c r="O106" s="2301"/>
      <c r="P106" s="2301"/>
      <c r="Q106" s="2301"/>
      <c r="R106" s="2301"/>
      <c r="S106" s="2301"/>
      <c r="T106" s="2301"/>
      <c r="U106" s="2301"/>
      <c r="V106" s="2301"/>
      <c r="W106" s="2301"/>
      <c r="X106" s="2301"/>
      <c r="Y106" s="2301"/>
    </row>
    <row r="107" spans="1:25" ht="8.25" customHeight="1">
      <c r="A107" s="2301"/>
      <c r="B107" s="2301"/>
      <c r="C107" s="2301"/>
      <c r="D107" s="2301"/>
      <c r="E107" s="2301"/>
      <c r="F107" s="2301"/>
      <c r="G107" s="2301"/>
      <c r="H107" s="2301"/>
      <c r="I107" s="2301"/>
      <c r="J107" s="2301"/>
      <c r="K107" s="2301"/>
      <c r="L107" s="2301"/>
      <c r="M107" s="2301"/>
      <c r="N107" s="2301"/>
      <c r="O107" s="2301"/>
      <c r="P107" s="2301"/>
      <c r="Q107" s="2301"/>
      <c r="R107" s="2301"/>
      <c r="S107" s="2301"/>
      <c r="T107" s="2301"/>
      <c r="U107" s="2301"/>
      <c r="V107" s="2301"/>
      <c r="W107" s="2301"/>
      <c r="X107" s="2301"/>
      <c r="Y107" s="2301"/>
    </row>
    <row r="108" spans="1:25" ht="8.25" customHeight="1">
      <c r="A108" s="2301"/>
      <c r="B108" s="2301"/>
      <c r="C108" s="2301"/>
      <c r="D108" s="2301"/>
      <c r="E108" s="2301"/>
      <c r="F108" s="2301"/>
      <c r="G108" s="2301"/>
      <c r="H108" s="2301"/>
      <c r="I108" s="2301"/>
      <c r="J108" s="2301"/>
      <c r="K108" s="2301"/>
      <c r="L108" s="2301"/>
      <c r="M108" s="2301"/>
      <c r="N108" s="2301"/>
      <c r="O108" s="2301"/>
      <c r="P108" s="2301"/>
      <c r="Q108" s="2301"/>
      <c r="R108" s="2301"/>
      <c r="S108" s="2301"/>
      <c r="T108" s="2301"/>
      <c r="U108" s="2301"/>
      <c r="V108" s="2301"/>
      <c r="W108" s="2301"/>
      <c r="X108" s="2301"/>
      <c r="Y108" s="2301"/>
    </row>
    <row r="109" spans="1:25" ht="8.25" customHeight="1">
      <c r="A109" s="2301"/>
      <c r="B109" s="2301"/>
      <c r="C109" s="2301"/>
      <c r="D109" s="2301"/>
      <c r="E109" s="2301"/>
      <c r="F109" s="2301"/>
      <c r="G109" s="2301"/>
      <c r="H109" s="2301"/>
      <c r="I109" s="2301"/>
      <c r="J109" s="2301"/>
      <c r="K109" s="2301"/>
      <c r="L109" s="2301"/>
      <c r="M109" s="2301"/>
      <c r="N109" s="2301"/>
      <c r="O109" s="2301"/>
      <c r="P109" s="2301"/>
      <c r="Q109" s="2301"/>
      <c r="R109" s="2301"/>
      <c r="S109" s="2301"/>
      <c r="T109" s="2301"/>
      <c r="U109" s="2301"/>
      <c r="V109" s="2301"/>
      <c r="W109" s="2301"/>
      <c r="X109" s="2301"/>
      <c r="Y109" s="2301"/>
    </row>
    <row r="110" spans="1:25" ht="8.25" customHeight="1">
      <c r="A110" s="2301"/>
      <c r="B110" s="2301"/>
      <c r="C110" s="2301"/>
      <c r="D110" s="2301"/>
      <c r="E110" s="2301"/>
      <c r="F110" s="2301"/>
      <c r="G110" s="2301"/>
      <c r="H110" s="2301"/>
      <c r="I110" s="2301"/>
      <c r="J110" s="2301"/>
      <c r="K110" s="2301"/>
      <c r="L110" s="2301"/>
      <c r="M110" s="2301"/>
      <c r="N110" s="2301"/>
      <c r="O110" s="2301"/>
      <c r="P110" s="2301"/>
      <c r="Q110" s="2301"/>
      <c r="R110" s="2301"/>
      <c r="S110" s="2301"/>
      <c r="T110" s="2301"/>
      <c r="U110" s="2301"/>
      <c r="V110" s="2301"/>
      <c r="W110" s="2301"/>
      <c r="X110" s="2301"/>
      <c r="Y110" s="2301"/>
    </row>
    <row r="111" spans="1:25" ht="8.25" customHeight="1">
      <c r="A111" s="2301"/>
      <c r="B111" s="2301"/>
      <c r="C111" s="2301"/>
      <c r="D111" s="2301"/>
      <c r="E111" s="2301"/>
      <c r="F111" s="2301"/>
      <c r="G111" s="2301"/>
      <c r="H111" s="2301"/>
      <c r="I111" s="2301"/>
      <c r="J111" s="2301"/>
      <c r="K111" s="2301"/>
      <c r="L111" s="2301"/>
      <c r="M111" s="2301"/>
      <c r="N111" s="2301"/>
      <c r="O111" s="2301"/>
      <c r="P111" s="2301"/>
      <c r="Q111" s="2301"/>
      <c r="R111" s="2301"/>
      <c r="S111" s="2301"/>
      <c r="T111" s="2301"/>
      <c r="U111" s="2301"/>
      <c r="V111" s="2301"/>
      <c r="W111" s="2301"/>
      <c r="X111" s="2301"/>
      <c r="Y111" s="2301"/>
    </row>
    <row r="112" spans="1:25" ht="8.25" customHeight="1">
      <c r="A112" s="2301"/>
      <c r="B112" s="2301"/>
      <c r="C112" s="2301"/>
      <c r="D112" s="2301"/>
      <c r="E112" s="2301"/>
      <c r="F112" s="2301"/>
      <c r="G112" s="2301"/>
      <c r="H112" s="2301"/>
      <c r="I112" s="2301"/>
      <c r="J112" s="2301"/>
      <c r="K112" s="2301"/>
      <c r="L112" s="2301"/>
      <c r="M112" s="2301"/>
      <c r="N112" s="2301"/>
      <c r="O112" s="2301"/>
      <c r="P112" s="2301"/>
      <c r="Q112" s="2301"/>
      <c r="R112" s="2301"/>
      <c r="S112" s="2301"/>
      <c r="T112" s="2301"/>
      <c r="U112" s="2301"/>
      <c r="V112" s="2301"/>
      <c r="W112" s="2301"/>
      <c r="X112" s="2301"/>
      <c r="Y112" s="2301"/>
    </row>
    <row r="113" spans="1:25" ht="8.25" customHeight="1">
      <c r="A113" s="2301"/>
      <c r="B113" s="2301"/>
      <c r="C113" s="2301"/>
      <c r="D113" s="2301"/>
      <c r="E113" s="2301"/>
      <c r="F113" s="2301"/>
      <c r="G113" s="2301"/>
      <c r="H113" s="2301"/>
      <c r="I113" s="2301"/>
      <c r="J113" s="2301"/>
      <c r="K113" s="2301"/>
      <c r="L113" s="2301"/>
      <c r="M113" s="2301"/>
      <c r="N113" s="2301"/>
      <c r="O113" s="2301"/>
      <c r="P113" s="2301"/>
      <c r="Q113" s="2301"/>
      <c r="R113" s="2301"/>
      <c r="S113" s="2301"/>
      <c r="T113" s="2301"/>
      <c r="U113" s="2301"/>
      <c r="V113" s="2301"/>
      <c r="W113" s="2301"/>
      <c r="X113" s="2301"/>
      <c r="Y113" s="2301"/>
    </row>
    <row r="114" spans="1:25" ht="8.25" customHeight="1">
      <c r="A114" s="2301"/>
      <c r="B114" s="2301"/>
      <c r="C114" s="2301"/>
      <c r="D114" s="2301"/>
      <c r="E114" s="2301"/>
      <c r="F114" s="2301"/>
      <c r="G114" s="2301"/>
      <c r="H114" s="2301"/>
      <c r="I114" s="2301"/>
      <c r="J114" s="2301"/>
      <c r="K114" s="2301"/>
      <c r="L114" s="2301"/>
      <c r="M114" s="2301"/>
      <c r="N114" s="2301"/>
      <c r="O114" s="2301"/>
      <c r="P114" s="2301"/>
      <c r="Q114" s="2301"/>
      <c r="R114" s="2301"/>
      <c r="S114" s="2301"/>
      <c r="T114" s="2301"/>
      <c r="U114" s="2301"/>
      <c r="V114" s="2301"/>
      <c r="W114" s="2301"/>
      <c r="X114" s="2301"/>
      <c r="Y114" s="2301"/>
    </row>
    <row r="115" spans="1:25" ht="8.25" customHeight="1">
      <c r="A115" s="2301"/>
      <c r="B115" s="2301"/>
      <c r="C115" s="2301"/>
      <c r="D115" s="2301"/>
      <c r="E115" s="2301"/>
      <c r="F115" s="2301"/>
      <c r="G115" s="2301"/>
      <c r="H115" s="2301"/>
      <c r="I115" s="2301"/>
      <c r="J115" s="2301"/>
      <c r="K115" s="2301"/>
      <c r="L115" s="2301"/>
      <c r="M115" s="2301"/>
      <c r="N115" s="2301"/>
      <c r="O115" s="2301"/>
      <c r="P115" s="2301"/>
      <c r="Q115" s="2301"/>
      <c r="R115" s="2301"/>
      <c r="S115" s="2301"/>
      <c r="T115" s="2301"/>
      <c r="U115" s="2301"/>
      <c r="V115" s="2301"/>
      <c r="W115" s="2301"/>
      <c r="X115" s="2301"/>
      <c r="Y115" s="2301"/>
    </row>
    <row r="116" spans="1:25" ht="8.25" customHeight="1">
      <c r="A116" s="2301"/>
      <c r="B116" s="2301"/>
      <c r="C116" s="2301"/>
      <c r="D116" s="2301"/>
      <c r="E116" s="2301"/>
      <c r="F116" s="2301"/>
      <c r="G116" s="2301"/>
      <c r="H116" s="2301"/>
      <c r="I116" s="2301"/>
      <c r="J116" s="2301"/>
      <c r="K116" s="2301"/>
      <c r="L116" s="2301"/>
      <c r="M116" s="2301"/>
      <c r="N116" s="2301"/>
      <c r="O116" s="2301"/>
      <c r="P116" s="2301"/>
      <c r="Q116" s="2301"/>
      <c r="R116" s="2301"/>
      <c r="S116" s="2301"/>
      <c r="T116" s="2301"/>
      <c r="U116" s="2301"/>
      <c r="V116" s="2301"/>
      <c r="W116" s="2301"/>
      <c r="X116" s="2301"/>
      <c r="Y116" s="2301"/>
    </row>
    <row r="117" spans="1:25" ht="8.25" customHeight="1">
      <c r="A117" s="2301"/>
      <c r="B117" s="2301"/>
      <c r="C117" s="2301"/>
      <c r="D117" s="2301"/>
      <c r="E117" s="2301"/>
      <c r="F117" s="2301"/>
      <c r="G117" s="2301"/>
      <c r="H117" s="2301"/>
      <c r="I117" s="2301"/>
      <c r="J117" s="2301"/>
      <c r="K117" s="2301"/>
      <c r="L117" s="2301"/>
      <c r="M117" s="2301"/>
      <c r="N117" s="2301"/>
      <c r="O117" s="2301"/>
      <c r="P117" s="2301"/>
      <c r="Q117" s="2301"/>
      <c r="R117" s="2301"/>
      <c r="S117" s="2301"/>
      <c r="T117" s="2301"/>
      <c r="U117" s="2301"/>
      <c r="V117" s="2301"/>
      <c r="W117" s="2301"/>
      <c r="X117" s="2301"/>
      <c r="Y117" s="2301"/>
    </row>
    <row r="118" spans="1:25" ht="8.25" customHeight="1">
      <c r="A118" s="2301"/>
      <c r="B118" s="2301"/>
      <c r="C118" s="2301"/>
      <c r="D118" s="2301"/>
      <c r="E118" s="2301"/>
      <c r="F118" s="2301"/>
      <c r="G118" s="2301"/>
      <c r="H118" s="2301"/>
      <c r="I118" s="2301"/>
      <c r="J118" s="2301"/>
      <c r="K118" s="2301"/>
      <c r="L118" s="2301"/>
      <c r="M118" s="2301"/>
      <c r="N118" s="2301"/>
      <c r="O118" s="2301"/>
      <c r="P118" s="2301"/>
      <c r="Q118" s="2301"/>
      <c r="R118" s="2301"/>
      <c r="S118" s="2301"/>
      <c r="T118" s="2301"/>
      <c r="U118" s="2301"/>
      <c r="V118" s="2301"/>
      <c r="W118" s="2301"/>
      <c r="X118" s="2301"/>
      <c r="Y118" s="2301"/>
    </row>
    <row r="119" spans="1:25" ht="8.25" customHeight="1">
      <c r="A119" s="2301"/>
      <c r="B119" s="2301"/>
      <c r="C119" s="2301"/>
      <c r="D119" s="2301"/>
      <c r="E119" s="2301"/>
      <c r="F119" s="2301"/>
      <c r="G119" s="2301"/>
      <c r="H119" s="2301"/>
      <c r="I119" s="2301"/>
      <c r="J119" s="2301"/>
      <c r="K119" s="2301"/>
      <c r="L119" s="2301"/>
      <c r="M119" s="2301"/>
      <c r="N119" s="2301"/>
      <c r="O119" s="2301"/>
      <c r="P119" s="2301"/>
      <c r="Q119" s="2301"/>
      <c r="R119" s="2301"/>
      <c r="S119" s="2301"/>
      <c r="T119" s="2301"/>
      <c r="U119" s="2301"/>
      <c r="V119" s="2301"/>
      <c r="W119" s="2301"/>
      <c r="X119" s="2301"/>
      <c r="Y119" s="2301"/>
    </row>
    <row r="120" spans="1:25" ht="8.25" customHeight="1">
      <c r="A120" s="2301"/>
      <c r="B120" s="2301"/>
      <c r="C120" s="2301"/>
      <c r="D120" s="2301"/>
      <c r="E120" s="2301"/>
      <c r="F120" s="2301"/>
      <c r="G120" s="2301"/>
      <c r="H120" s="2301"/>
      <c r="I120" s="2301"/>
      <c r="J120" s="2301"/>
      <c r="K120" s="2301"/>
      <c r="L120" s="2301"/>
      <c r="M120" s="2301"/>
      <c r="N120" s="2301"/>
      <c r="O120" s="2301"/>
      <c r="P120" s="2301"/>
      <c r="Q120" s="2301"/>
      <c r="R120" s="2301"/>
      <c r="S120" s="2301"/>
      <c r="T120" s="2301"/>
      <c r="U120" s="2301"/>
      <c r="V120" s="2301"/>
      <c r="W120" s="2301"/>
      <c r="X120" s="2301"/>
      <c r="Y120" s="2301"/>
    </row>
    <row r="121" spans="1:25" ht="8.25" customHeight="1">
      <c r="A121" s="2301"/>
      <c r="B121" s="2301"/>
      <c r="C121" s="2301"/>
      <c r="D121" s="2301"/>
      <c r="E121" s="2301"/>
      <c r="F121" s="2301"/>
      <c r="G121" s="2301"/>
      <c r="H121" s="2301"/>
      <c r="I121" s="2301"/>
      <c r="J121" s="2301"/>
      <c r="K121" s="2301"/>
      <c r="L121" s="2301"/>
      <c r="M121" s="2301"/>
      <c r="N121" s="2301"/>
      <c r="O121" s="2301"/>
      <c r="P121" s="2301"/>
      <c r="Q121" s="2301"/>
      <c r="R121" s="2301"/>
      <c r="S121" s="2301"/>
      <c r="T121" s="2301"/>
      <c r="U121" s="2301"/>
      <c r="V121" s="2301"/>
      <c r="W121" s="2301"/>
      <c r="X121" s="2301"/>
      <c r="Y121" s="2301"/>
    </row>
    <row r="122" spans="1:25" ht="8.25" customHeight="1">
      <c r="A122" s="2301"/>
      <c r="B122" s="2301"/>
      <c r="C122" s="2301"/>
      <c r="D122" s="2301"/>
      <c r="E122" s="2301"/>
      <c r="F122" s="2301"/>
      <c r="G122" s="2301"/>
      <c r="H122" s="2301"/>
      <c r="I122" s="2301"/>
      <c r="J122" s="2301"/>
      <c r="K122" s="2301"/>
      <c r="L122" s="2301"/>
      <c r="M122" s="2301"/>
      <c r="N122" s="2301"/>
      <c r="O122" s="2301"/>
      <c r="P122" s="2301"/>
      <c r="Q122" s="2301"/>
      <c r="R122" s="2301"/>
      <c r="S122" s="2301"/>
      <c r="T122" s="2301"/>
      <c r="U122" s="2301"/>
      <c r="V122" s="2301"/>
      <c r="W122" s="2301"/>
      <c r="X122" s="2301"/>
      <c r="Y122" s="2301"/>
    </row>
    <row r="123" spans="1:25" ht="8.25" customHeight="1">
      <c r="A123" s="2301"/>
      <c r="B123" s="2301"/>
      <c r="C123" s="2301"/>
      <c r="D123" s="2301"/>
      <c r="E123" s="2301"/>
      <c r="F123" s="2301"/>
      <c r="G123" s="2301"/>
      <c r="H123" s="2301"/>
      <c r="I123" s="2301"/>
      <c r="J123" s="2301"/>
      <c r="K123" s="2301"/>
      <c r="L123" s="2301"/>
      <c r="M123" s="2301"/>
      <c r="N123" s="2301"/>
      <c r="O123" s="2301"/>
      <c r="P123" s="2301"/>
      <c r="Q123" s="2301"/>
      <c r="R123" s="2301"/>
      <c r="S123" s="2301"/>
      <c r="T123" s="2301"/>
      <c r="U123" s="2301"/>
      <c r="V123" s="2301"/>
      <c r="W123" s="2301"/>
      <c r="X123" s="2301"/>
      <c r="Y123" s="2301"/>
    </row>
    <row r="124" spans="1:25" ht="8.25" customHeight="1">
      <c r="A124" s="2301"/>
      <c r="B124" s="2301"/>
      <c r="C124" s="2301"/>
      <c r="D124" s="2301"/>
      <c r="E124" s="2301"/>
      <c r="F124" s="2301"/>
      <c r="G124" s="2301"/>
      <c r="H124" s="2301"/>
      <c r="I124" s="2301"/>
      <c r="J124" s="2301"/>
      <c r="K124" s="2301"/>
      <c r="L124" s="2301"/>
      <c r="M124" s="2301"/>
      <c r="N124" s="2301"/>
      <c r="O124" s="2301"/>
      <c r="P124" s="2301"/>
      <c r="Q124" s="2301"/>
      <c r="R124" s="2301"/>
      <c r="S124" s="2301"/>
      <c r="T124" s="2301"/>
      <c r="U124" s="2301"/>
      <c r="V124" s="2301"/>
      <c r="W124" s="2301"/>
      <c r="X124" s="2301"/>
      <c r="Y124" s="2301"/>
    </row>
    <row r="125" spans="1:25" ht="8.25" customHeight="1">
      <c r="A125" s="2301"/>
      <c r="B125" s="2301"/>
      <c r="C125" s="2301"/>
      <c r="D125" s="2301"/>
      <c r="E125" s="2301"/>
      <c r="F125" s="2301"/>
      <c r="G125" s="2301"/>
      <c r="H125" s="2301"/>
      <c r="I125" s="2301"/>
      <c r="J125" s="2301"/>
      <c r="K125" s="2301"/>
      <c r="L125" s="2301"/>
      <c r="M125" s="2301"/>
      <c r="N125" s="2301"/>
      <c r="O125" s="2301"/>
      <c r="P125" s="2301"/>
      <c r="Q125" s="2301"/>
      <c r="R125" s="2301"/>
      <c r="S125" s="2301"/>
      <c r="T125" s="2301"/>
      <c r="U125" s="2301"/>
      <c r="V125" s="2301"/>
      <c r="W125" s="2301"/>
      <c r="X125" s="2301"/>
      <c r="Y125" s="2301"/>
    </row>
    <row r="126" spans="1:25" ht="8.25" customHeight="1">
      <c r="A126" s="2301"/>
      <c r="B126" s="2301"/>
      <c r="C126" s="2301"/>
      <c r="D126" s="2301"/>
      <c r="E126" s="2301"/>
      <c r="F126" s="2301"/>
      <c r="G126" s="2301"/>
      <c r="H126" s="2301"/>
      <c r="I126" s="2301"/>
      <c r="J126" s="2301"/>
      <c r="K126" s="2301"/>
      <c r="L126" s="2301"/>
      <c r="M126" s="2301"/>
      <c r="N126" s="2301"/>
      <c r="O126" s="2301"/>
      <c r="P126" s="2301"/>
      <c r="Q126" s="2301"/>
      <c r="R126" s="2301"/>
      <c r="S126" s="2301"/>
      <c r="T126" s="2301"/>
      <c r="U126" s="2301"/>
      <c r="V126" s="2301"/>
      <c r="W126" s="2301"/>
      <c r="X126" s="2301"/>
      <c r="Y126" s="2301"/>
    </row>
    <row r="127" spans="1:25" ht="8.25" customHeight="1">
      <c r="A127" s="2301"/>
      <c r="B127" s="2301"/>
      <c r="C127" s="2301"/>
      <c r="D127" s="2301"/>
      <c r="E127" s="2301"/>
      <c r="F127" s="2301"/>
      <c r="G127" s="2301"/>
      <c r="H127" s="2301"/>
      <c r="I127" s="2301"/>
      <c r="J127" s="2301"/>
      <c r="K127" s="2301"/>
      <c r="L127" s="2301"/>
      <c r="M127" s="2301"/>
      <c r="N127" s="2301"/>
      <c r="O127" s="2301"/>
      <c r="P127" s="2301"/>
      <c r="Q127" s="2301"/>
      <c r="R127" s="2301"/>
      <c r="S127" s="2301"/>
      <c r="T127" s="2301"/>
      <c r="U127" s="2301"/>
      <c r="V127" s="2301"/>
      <c r="W127" s="2301"/>
      <c r="X127" s="2301"/>
      <c r="Y127" s="2301"/>
    </row>
    <row r="128" spans="1:25" ht="8.25" customHeight="1">
      <c r="A128" s="2301"/>
      <c r="B128" s="2301"/>
      <c r="C128" s="2301"/>
      <c r="D128" s="2301"/>
      <c r="E128" s="2301"/>
      <c r="F128" s="2301"/>
      <c r="G128" s="2301"/>
      <c r="H128" s="2301"/>
      <c r="I128" s="2301"/>
      <c r="J128" s="2301"/>
      <c r="K128" s="2301"/>
      <c r="L128" s="2301"/>
      <c r="M128" s="2301"/>
      <c r="N128" s="2301"/>
      <c r="O128" s="2301"/>
      <c r="P128" s="2301"/>
      <c r="Q128" s="2301"/>
      <c r="R128" s="2301"/>
      <c r="S128" s="2301"/>
      <c r="T128" s="2301"/>
      <c r="U128" s="2301"/>
      <c r="V128" s="2301"/>
      <c r="W128" s="2301"/>
      <c r="X128" s="2301"/>
      <c r="Y128" s="2301"/>
    </row>
    <row r="129" spans="1:25" ht="8.25" customHeight="1">
      <c r="A129" s="2301"/>
      <c r="B129" s="2301"/>
      <c r="C129" s="2301"/>
      <c r="D129" s="2301"/>
      <c r="E129" s="2301"/>
      <c r="F129" s="2301"/>
      <c r="G129" s="2301"/>
      <c r="H129" s="2301"/>
      <c r="I129" s="2301"/>
      <c r="J129" s="2301"/>
      <c r="K129" s="2301"/>
      <c r="L129" s="2301"/>
      <c r="M129" s="2301"/>
      <c r="N129" s="2301"/>
      <c r="O129" s="2301"/>
      <c r="P129" s="2301"/>
      <c r="Q129" s="2301"/>
      <c r="R129" s="2301"/>
      <c r="S129" s="2301"/>
      <c r="T129" s="2301"/>
      <c r="U129" s="2301"/>
      <c r="V129" s="2301"/>
      <c r="W129" s="2301"/>
      <c r="X129" s="2301"/>
      <c r="Y129" s="2301"/>
    </row>
    <row r="130" spans="1:25" ht="8.25" customHeight="1">
      <c r="A130" s="2301"/>
      <c r="B130" s="2301"/>
      <c r="C130" s="2301"/>
      <c r="D130" s="2301"/>
      <c r="E130" s="2301"/>
      <c r="F130" s="2301"/>
      <c r="G130" s="2301"/>
      <c r="H130" s="2301"/>
      <c r="I130" s="2301"/>
      <c r="J130" s="2301"/>
      <c r="K130" s="2301"/>
      <c r="L130" s="2301"/>
      <c r="M130" s="2301"/>
      <c r="N130" s="2301"/>
      <c r="O130" s="2301"/>
      <c r="P130" s="2301"/>
      <c r="Q130" s="2301"/>
      <c r="R130" s="2301"/>
      <c r="S130" s="2301"/>
      <c r="T130" s="2301"/>
      <c r="U130" s="2301"/>
      <c r="V130" s="2301"/>
      <c r="W130" s="2301"/>
      <c r="X130" s="2301"/>
      <c r="Y130" s="2301"/>
    </row>
    <row r="131" spans="1:25" ht="14.1" customHeight="1">
      <c r="A131" s="2301"/>
      <c r="B131" s="14" t="s">
        <v>87</v>
      </c>
      <c r="C131" s="2301"/>
      <c r="D131" s="2301"/>
      <c r="E131" s="2301"/>
      <c r="F131" s="2301"/>
      <c r="G131" s="2301"/>
      <c r="H131" s="2301"/>
      <c r="I131" s="2301"/>
      <c r="J131" s="2301"/>
      <c r="K131" s="2301"/>
      <c r="L131" s="2301"/>
      <c r="M131" s="2301"/>
      <c r="N131" s="2301"/>
      <c r="O131" s="2301"/>
      <c r="P131" s="2301"/>
      <c r="Q131" s="2301"/>
      <c r="R131" s="2301"/>
      <c r="S131" s="2301"/>
      <c r="T131" s="2301"/>
      <c r="U131" s="2301"/>
      <c r="V131" s="2301"/>
      <c r="W131" s="2301"/>
      <c r="X131" s="2301"/>
      <c r="Y131" s="2301"/>
    </row>
    <row r="132" spans="1:25" ht="8.25" customHeight="1">
      <c r="A132" s="2301"/>
      <c r="B132" s="2301"/>
      <c r="C132" s="2301"/>
      <c r="D132" s="2301"/>
      <c r="E132" s="2301"/>
      <c r="F132" s="2301"/>
      <c r="G132" s="2301"/>
      <c r="H132" s="2301"/>
      <c r="I132" s="2301"/>
      <c r="J132" s="2301"/>
      <c r="K132" s="2301"/>
      <c r="L132" s="2301"/>
      <c r="M132" s="2301"/>
      <c r="N132" s="2301"/>
      <c r="O132" s="2301"/>
      <c r="P132" s="2301"/>
      <c r="Q132" s="2301"/>
      <c r="R132" s="2301"/>
      <c r="S132" s="2301"/>
      <c r="T132" s="2301"/>
      <c r="U132" s="2301"/>
      <c r="V132" s="2301"/>
      <c r="W132" s="2301"/>
      <c r="X132" s="2301"/>
      <c r="Y132" s="2301"/>
    </row>
    <row r="133" spans="1:25" ht="8.25" customHeight="1">
      <c r="A133" s="2301"/>
      <c r="B133" s="2301"/>
      <c r="C133" s="2301"/>
      <c r="D133" s="2301"/>
      <c r="E133" s="2301"/>
      <c r="F133" s="2301"/>
      <c r="G133" s="2301"/>
      <c r="H133" s="2301"/>
      <c r="I133" s="2301"/>
      <c r="J133" s="2301"/>
      <c r="K133" s="2301"/>
      <c r="L133" s="2301"/>
      <c r="M133" s="2301"/>
      <c r="N133" s="2301"/>
      <c r="O133" s="2301"/>
      <c r="P133" s="2301"/>
      <c r="Q133" s="2301"/>
      <c r="R133" s="2301"/>
      <c r="S133" s="2301"/>
      <c r="T133" s="2301"/>
      <c r="U133" s="2301"/>
      <c r="V133" s="2301"/>
      <c r="W133" s="2301"/>
      <c r="X133" s="2301"/>
      <c r="Y133" s="2301"/>
    </row>
    <row r="134" spans="1:25" ht="8.25" customHeight="1">
      <c r="A134" s="2301"/>
      <c r="B134" s="2301"/>
      <c r="C134" s="2301"/>
      <c r="D134" s="2301"/>
      <c r="E134" s="2301"/>
      <c r="F134" s="2301"/>
      <c r="G134" s="2301"/>
      <c r="H134" s="2301"/>
      <c r="I134" s="2301"/>
      <c r="J134" s="2301"/>
      <c r="K134" s="2301"/>
      <c r="L134" s="2301"/>
      <c r="M134" s="2301"/>
      <c r="N134" s="2301"/>
      <c r="O134" s="2301"/>
      <c r="P134" s="2301"/>
      <c r="Q134" s="2301"/>
      <c r="R134" s="2301"/>
      <c r="S134" s="2301"/>
      <c r="T134" s="2301"/>
      <c r="U134" s="2301"/>
      <c r="V134" s="2301"/>
      <c r="W134" s="2301"/>
      <c r="X134" s="2301"/>
      <c r="Y134" s="2301"/>
    </row>
    <row r="135" spans="1:25" ht="8.25" customHeight="1">
      <c r="A135" s="2301"/>
      <c r="B135" s="2301"/>
      <c r="C135" s="2301"/>
      <c r="D135" s="2301"/>
      <c r="E135" s="2301"/>
      <c r="F135" s="2301"/>
      <c r="G135" s="2301"/>
      <c r="H135" s="2301"/>
      <c r="I135" s="2301"/>
      <c r="J135" s="2301"/>
      <c r="K135" s="2301"/>
      <c r="L135" s="2301"/>
      <c r="M135" s="2301"/>
      <c r="N135" s="2301"/>
      <c r="O135" s="2301"/>
      <c r="P135" s="2301"/>
      <c r="Q135" s="2301"/>
      <c r="R135" s="2301"/>
      <c r="S135" s="2301"/>
      <c r="T135" s="2301"/>
      <c r="U135" s="2301"/>
      <c r="V135" s="2301"/>
      <c r="W135" s="2301"/>
      <c r="X135" s="2301"/>
      <c r="Y135" s="2301"/>
    </row>
    <row r="136" spans="1:25" ht="8.25" customHeight="1">
      <c r="A136" s="2301"/>
      <c r="B136" s="2301"/>
      <c r="C136" s="2301"/>
      <c r="D136" s="2301"/>
      <c r="E136" s="2301"/>
      <c r="F136" s="2301"/>
      <c r="G136" s="2301"/>
      <c r="H136" s="2301"/>
      <c r="I136" s="2301"/>
      <c r="J136" s="2301"/>
      <c r="K136" s="2301"/>
      <c r="L136" s="2301"/>
      <c r="M136" s="2301"/>
      <c r="N136" s="2301"/>
      <c r="O136" s="2301"/>
      <c r="P136" s="2301"/>
      <c r="Q136" s="2301"/>
      <c r="R136" s="2301"/>
      <c r="S136" s="2301"/>
      <c r="T136" s="2301"/>
      <c r="U136" s="2301"/>
      <c r="V136" s="2301"/>
      <c r="W136" s="2301"/>
      <c r="X136" s="2301"/>
      <c r="Y136" s="2301"/>
    </row>
    <row r="137" spans="1:25" ht="8.25" customHeight="1">
      <c r="A137" s="2301"/>
      <c r="B137" s="2301"/>
      <c r="C137" s="2301"/>
      <c r="D137" s="2301"/>
      <c r="E137" s="2301"/>
      <c r="F137" s="2301"/>
      <c r="G137" s="2301"/>
      <c r="H137" s="2301"/>
      <c r="I137" s="2301"/>
      <c r="J137" s="2301"/>
      <c r="K137" s="2301"/>
      <c r="L137" s="2301"/>
      <c r="M137" s="2301"/>
      <c r="N137" s="2301"/>
      <c r="O137" s="2301"/>
      <c r="P137" s="2301"/>
      <c r="Q137" s="2301"/>
      <c r="R137" s="2301"/>
      <c r="S137" s="2301"/>
      <c r="T137" s="2301"/>
      <c r="U137" s="2301"/>
      <c r="V137" s="2301"/>
      <c r="W137" s="2301"/>
      <c r="X137" s="2301"/>
      <c r="Y137" s="2301"/>
    </row>
    <row r="138" spans="1:25" ht="8.25" customHeight="1">
      <c r="A138" s="2301"/>
      <c r="B138" s="2301"/>
      <c r="C138" s="2301"/>
      <c r="D138" s="2301"/>
      <c r="E138" s="2301"/>
      <c r="F138" s="2301"/>
      <c r="G138" s="2301"/>
      <c r="H138" s="2301"/>
      <c r="I138" s="2301"/>
      <c r="J138" s="2301"/>
      <c r="K138" s="2301"/>
      <c r="L138" s="2301"/>
      <c r="M138" s="2301"/>
      <c r="N138" s="2301"/>
      <c r="O138" s="2301"/>
      <c r="P138" s="2301"/>
      <c r="Q138" s="2301"/>
      <c r="R138" s="2301"/>
      <c r="S138" s="2301"/>
      <c r="T138" s="2301"/>
      <c r="U138" s="2301"/>
      <c r="V138" s="2301"/>
      <c r="W138" s="2301"/>
      <c r="X138" s="2301"/>
      <c r="Y138" s="2301"/>
    </row>
    <row r="139" spans="1:25" ht="8.25" customHeight="1">
      <c r="A139" s="2301"/>
      <c r="B139" s="2301"/>
      <c r="C139" s="2301"/>
      <c r="D139" s="2301"/>
      <c r="E139" s="2301"/>
      <c r="F139" s="2301"/>
      <c r="G139" s="2301"/>
      <c r="H139" s="2301"/>
      <c r="I139" s="2301"/>
      <c r="J139" s="2301"/>
      <c r="K139" s="2301"/>
      <c r="L139" s="2301"/>
      <c r="M139" s="2301"/>
      <c r="N139" s="2301"/>
      <c r="O139" s="2301"/>
      <c r="P139" s="2301"/>
      <c r="Q139" s="2301"/>
      <c r="R139" s="2301"/>
      <c r="S139" s="2301"/>
      <c r="T139" s="2301"/>
      <c r="U139" s="2301"/>
      <c r="V139" s="2301"/>
      <c r="W139" s="2301"/>
      <c r="X139" s="2301"/>
      <c r="Y139" s="2301"/>
    </row>
    <row r="140" spans="1:25" ht="8.25" customHeight="1">
      <c r="A140" s="2301"/>
      <c r="B140" s="2301"/>
      <c r="C140" s="2301"/>
      <c r="D140" s="2301"/>
      <c r="E140" s="2301"/>
      <c r="F140" s="2301"/>
      <c r="G140" s="2301"/>
      <c r="H140" s="2301"/>
      <c r="I140" s="2301"/>
      <c r="J140" s="2301"/>
      <c r="K140" s="2301"/>
      <c r="L140" s="2301"/>
      <c r="M140" s="2301"/>
      <c r="N140" s="2301"/>
      <c r="O140" s="2301"/>
      <c r="P140" s="2301"/>
      <c r="Q140" s="2301"/>
      <c r="R140" s="2301"/>
      <c r="S140" s="2301"/>
      <c r="T140" s="2301"/>
      <c r="U140" s="2301"/>
      <c r="V140" s="2301"/>
      <c r="W140" s="2301"/>
      <c r="X140" s="2301"/>
      <c r="Y140" s="2301"/>
    </row>
    <row r="141" spans="1:25" ht="8.25" customHeight="1">
      <c r="A141" s="2301"/>
      <c r="B141" s="2301"/>
      <c r="C141" s="2301"/>
      <c r="D141" s="2301"/>
      <c r="E141" s="2301"/>
      <c r="F141" s="2301"/>
      <c r="G141" s="2301"/>
      <c r="H141" s="2301"/>
      <c r="I141" s="2301"/>
      <c r="J141" s="2301"/>
      <c r="K141" s="2301"/>
      <c r="L141" s="2301"/>
      <c r="M141" s="2301"/>
      <c r="N141" s="2301"/>
      <c r="O141" s="2301"/>
      <c r="P141" s="2301"/>
      <c r="Q141" s="2301"/>
      <c r="R141" s="2301"/>
      <c r="S141" s="2301"/>
      <c r="T141" s="2301"/>
      <c r="U141" s="2301"/>
      <c r="V141" s="2301"/>
      <c r="W141" s="2301"/>
      <c r="X141" s="2301"/>
      <c r="Y141" s="2301"/>
    </row>
    <row r="142" spans="1:25" ht="8.25" customHeight="1">
      <c r="A142" s="2301"/>
      <c r="B142" s="2301"/>
      <c r="C142" s="2301"/>
      <c r="D142" s="2301"/>
      <c r="E142" s="2301"/>
      <c r="F142" s="2301"/>
      <c r="G142" s="2301"/>
      <c r="H142" s="2301"/>
      <c r="I142" s="2301"/>
      <c r="J142" s="2301"/>
      <c r="K142" s="2301"/>
      <c r="L142" s="2301"/>
      <c r="M142" s="2301"/>
      <c r="N142" s="2301"/>
      <c r="O142" s="2301"/>
      <c r="P142" s="2301"/>
      <c r="Q142" s="2301"/>
      <c r="R142" s="2301"/>
      <c r="S142" s="2301"/>
      <c r="T142" s="2301"/>
      <c r="U142" s="2301"/>
      <c r="V142" s="2301"/>
      <c r="W142" s="2301"/>
      <c r="X142" s="2301"/>
      <c r="Y142" s="2301"/>
    </row>
    <row r="143" spans="1:25" ht="8.25" customHeight="1">
      <c r="A143" s="2301"/>
      <c r="B143" s="2301"/>
      <c r="C143" s="2301"/>
      <c r="D143" s="2301"/>
      <c r="E143" s="2301"/>
      <c r="F143" s="2301"/>
      <c r="G143" s="2301"/>
      <c r="H143" s="2301"/>
      <c r="I143" s="2301"/>
      <c r="J143" s="2301"/>
      <c r="K143" s="2301"/>
      <c r="L143" s="2301"/>
      <c r="M143" s="2301"/>
      <c r="N143" s="2301"/>
      <c r="O143" s="2301"/>
      <c r="P143" s="2301"/>
      <c r="Q143" s="2301"/>
      <c r="R143" s="2301"/>
      <c r="S143" s="2301"/>
      <c r="T143" s="2301"/>
      <c r="U143" s="2301"/>
      <c r="V143" s="2301"/>
      <c r="W143" s="2301"/>
      <c r="X143" s="2301"/>
      <c r="Y143" s="2301"/>
    </row>
    <row r="144" spans="1:25" ht="8.25" customHeight="1">
      <c r="A144" s="2301"/>
      <c r="B144" s="2301"/>
      <c r="C144" s="2301"/>
      <c r="D144" s="2301"/>
      <c r="E144" s="2301"/>
      <c r="F144" s="2301"/>
      <c r="G144" s="2301"/>
      <c r="H144" s="2301"/>
      <c r="I144" s="2301"/>
      <c r="J144" s="2301"/>
      <c r="K144" s="2301"/>
      <c r="L144" s="2301"/>
      <c r="M144" s="2301"/>
      <c r="N144" s="2301"/>
      <c r="O144" s="2301"/>
      <c r="P144" s="2301"/>
      <c r="Q144" s="2301"/>
      <c r="R144" s="2301"/>
      <c r="S144" s="2301"/>
      <c r="T144" s="2301"/>
      <c r="U144" s="2301"/>
      <c r="V144" s="2301"/>
      <c r="W144" s="2301"/>
      <c r="X144" s="2301"/>
      <c r="Y144" s="2301"/>
    </row>
    <row r="145" spans="1:25" ht="8.25" customHeight="1">
      <c r="A145" s="2301"/>
      <c r="B145" s="2301"/>
      <c r="C145" s="2301"/>
      <c r="D145" s="2301"/>
      <c r="E145" s="2301"/>
      <c r="F145" s="2301"/>
      <c r="G145" s="2301"/>
      <c r="H145" s="2301"/>
      <c r="I145" s="2301"/>
      <c r="J145" s="2301"/>
      <c r="K145" s="2301"/>
      <c r="L145" s="2301"/>
      <c r="M145" s="2301"/>
      <c r="N145" s="2301"/>
      <c r="O145" s="2301"/>
      <c r="P145" s="2301"/>
      <c r="Q145" s="2301"/>
      <c r="R145" s="2301"/>
      <c r="S145" s="2301"/>
      <c r="T145" s="2301"/>
      <c r="U145" s="2301"/>
      <c r="V145" s="2301"/>
      <c r="W145" s="2301"/>
      <c r="X145" s="2301"/>
      <c r="Y145" s="2301"/>
    </row>
    <row r="146" spans="1:25" ht="8.25" customHeight="1">
      <c r="A146" s="2301"/>
      <c r="B146" s="2301"/>
      <c r="C146" s="2301"/>
      <c r="D146" s="2301"/>
      <c r="E146" s="2301"/>
      <c r="F146" s="2301"/>
      <c r="G146" s="2301"/>
      <c r="H146" s="2301"/>
      <c r="I146" s="2301"/>
      <c r="J146" s="2301"/>
      <c r="K146" s="2301"/>
      <c r="L146" s="2301"/>
      <c r="M146" s="2301"/>
      <c r="N146" s="2301"/>
      <c r="O146" s="2301"/>
      <c r="P146" s="2301"/>
      <c r="Q146" s="2301"/>
      <c r="R146" s="2301"/>
      <c r="S146" s="2301"/>
      <c r="T146" s="2301"/>
      <c r="U146" s="2301"/>
      <c r="V146" s="2301"/>
      <c r="W146" s="2301"/>
      <c r="X146" s="2301"/>
      <c r="Y146" s="2301"/>
    </row>
    <row r="147" spans="1:25" ht="8.25" customHeight="1">
      <c r="A147" s="2301"/>
      <c r="B147" s="2301"/>
      <c r="C147" s="2301"/>
      <c r="D147" s="2301"/>
      <c r="E147" s="2301"/>
      <c r="F147" s="2301"/>
      <c r="G147" s="2301"/>
      <c r="H147" s="2301"/>
      <c r="I147" s="2301"/>
      <c r="J147" s="2301"/>
      <c r="K147" s="2301"/>
      <c r="L147" s="2301"/>
      <c r="M147" s="2301"/>
      <c r="N147" s="2301"/>
      <c r="O147" s="2301"/>
      <c r="P147" s="2301"/>
      <c r="Q147" s="2301"/>
      <c r="R147" s="2301"/>
      <c r="S147" s="2301"/>
      <c r="T147" s="2301"/>
      <c r="U147" s="2301"/>
      <c r="V147" s="2301"/>
      <c r="W147" s="2301"/>
      <c r="X147" s="2301"/>
      <c r="Y147" s="2301"/>
    </row>
    <row r="148" spans="1:25" ht="8.25" customHeight="1">
      <c r="A148" s="2301"/>
      <c r="B148" s="2301"/>
      <c r="C148" s="2301"/>
      <c r="D148" s="2301"/>
      <c r="E148" s="2301"/>
      <c r="F148" s="2301"/>
      <c r="G148" s="2301"/>
      <c r="H148" s="2301"/>
      <c r="I148" s="2301"/>
      <c r="J148" s="2301"/>
      <c r="K148" s="2301"/>
      <c r="L148" s="2301"/>
      <c r="M148" s="2301"/>
      <c r="N148" s="2301"/>
      <c r="O148" s="2301"/>
      <c r="P148" s="2301"/>
      <c r="Q148" s="2301"/>
      <c r="R148" s="2301"/>
      <c r="S148" s="2301"/>
      <c r="T148" s="2301"/>
      <c r="U148" s="2301"/>
      <c r="V148" s="2301"/>
      <c r="W148" s="2301"/>
      <c r="X148" s="2301"/>
      <c r="Y148" s="2301"/>
    </row>
    <row r="149" spans="1:25" ht="8.25" customHeight="1">
      <c r="A149" s="2301"/>
      <c r="B149" s="2301"/>
      <c r="C149" s="2301"/>
      <c r="D149" s="2301"/>
      <c r="E149" s="2301"/>
      <c r="F149" s="2301"/>
      <c r="G149" s="2301"/>
      <c r="H149" s="2301"/>
      <c r="I149" s="2301"/>
      <c r="J149" s="2301"/>
      <c r="K149" s="2301"/>
      <c r="L149" s="2301"/>
      <c r="M149" s="2301"/>
      <c r="N149" s="2301"/>
      <c r="O149" s="2301"/>
      <c r="P149" s="2301"/>
      <c r="Q149" s="2301"/>
      <c r="R149" s="2301"/>
      <c r="S149" s="2301"/>
      <c r="T149" s="2301"/>
      <c r="U149" s="2301"/>
      <c r="V149" s="2301"/>
      <c r="W149" s="2301"/>
      <c r="X149" s="2301"/>
      <c r="Y149" s="2301"/>
    </row>
    <row r="150" spans="1:25" ht="8.25" customHeight="1">
      <c r="A150" s="2301"/>
      <c r="B150" s="2301"/>
      <c r="C150" s="2301"/>
      <c r="D150" s="2301"/>
      <c r="E150" s="2301"/>
      <c r="F150" s="2301"/>
      <c r="G150" s="2301"/>
      <c r="H150" s="2301"/>
      <c r="I150" s="2301"/>
      <c r="J150" s="2301"/>
      <c r="K150" s="2301"/>
      <c r="L150" s="2301"/>
      <c r="M150" s="2301"/>
      <c r="N150" s="2301"/>
      <c r="O150" s="2301"/>
      <c r="P150" s="2301"/>
      <c r="Q150" s="2301"/>
      <c r="R150" s="2301"/>
      <c r="S150" s="2301"/>
      <c r="T150" s="2301"/>
      <c r="U150" s="2301"/>
      <c r="V150" s="2301"/>
      <c r="W150" s="2301"/>
      <c r="X150" s="2301"/>
      <c r="Y150" s="2301"/>
    </row>
    <row r="151" spans="1:25" ht="8.25" customHeight="1">
      <c r="A151" s="2301"/>
      <c r="B151" s="2301"/>
      <c r="C151" s="2301"/>
      <c r="D151" s="2301"/>
      <c r="E151" s="2301"/>
      <c r="F151" s="2301"/>
      <c r="G151" s="2301"/>
      <c r="H151" s="2301"/>
      <c r="I151" s="2301"/>
      <c r="J151" s="2301"/>
      <c r="K151" s="2301"/>
      <c r="L151" s="2301"/>
      <c r="M151" s="2301"/>
      <c r="N151" s="2301"/>
      <c r="O151" s="2301"/>
      <c r="P151" s="2301"/>
      <c r="Q151" s="2301"/>
      <c r="R151" s="2301"/>
      <c r="S151" s="2301"/>
      <c r="T151" s="2301"/>
      <c r="U151" s="2301"/>
      <c r="V151" s="2301"/>
      <c r="W151" s="2301"/>
      <c r="X151" s="2301"/>
      <c r="Y151" s="2301"/>
    </row>
    <row r="152" spans="1:25" ht="8.25" customHeight="1">
      <c r="A152" s="2301"/>
      <c r="B152" s="2301"/>
      <c r="C152" s="2301"/>
      <c r="D152" s="2301"/>
      <c r="E152" s="2301"/>
      <c r="F152" s="2301"/>
      <c r="G152" s="2301"/>
      <c r="H152" s="2301"/>
      <c r="I152" s="2301"/>
      <c r="J152" s="2301"/>
      <c r="K152" s="2301"/>
      <c r="L152" s="2301"/>
      <c r="M152" s="2301"/>
      <c r="N152" s="2301"/>
      <c r="O152" s="2301"/>
      <c r="P152" s="2301"/>
      <c r="Q152" s="2301"/>
      <c r="R152" s="2301"/>
      <c r="S152" s="2301"/>
      <c r="T152" s="2301"/>
      <c r="U152" s="2301"/>
      <c r="V152" s="2301"/>
      <c r="W152" s="2301"/>
      <c r="X152" s="2301"/>
      <c r="Y152" s="2301"/>
    </row>
    <row r="153" spans="1:25" ht="8.25" customHeight="1">
      <c r="A153" s="2301"/>
      <c r="B153" s="2301"/>
      <c r="C153" s="2301"/>
      <c r="D153" s="2301"/>
      <c r="E153" s="2301"/>
      <c r="F153" s="2301"/>
      <c r="G153" s="2301"/>
      <c r="H153" s="2301"/>
      <c r="I153" s="2301"/>
      <c r="J153" s="2301"/>
      <c r="K153" s="2301"/>
      <c r="L153" s="2301"/>
      <c r="M153" s="2301"/>
      <c r="N153" s="2301"/>
      <c r="O153" s="2301"/>
      <c r="P153" s="2301"/>
      <c r="Q153" s="2301"/>
      <c r="R153" s="2301"/>
      <c r="S153" s="2301"/>
      <c r="T153" s="2301"/>
      <c r="U153" s="2301"/>
      <c r="V153" s="2301"/>
      <c r="W153" s="2301"/>
      <c r="X153" s="2301"/>
      <c r="Y153" s="2301"/>
    </row>
    <row r="154" spans="1:25" ht="8.25" customHeight="1">
      <c r="A154" s="2301"/>
      <c r="B154" s="2301"/>
      <c r="C154" s="2301"/>
      <c r="D154" s="2301"/>
      <c r="E154" s="2301"/>
      <c r="F154" s="2301"/>
      <c r="G154" s="2301"/>
      <c r="H154" s="2301"/>
      <c r="I154" s="2301"/>
      <c r="J154" s="2301"/>
      <c r="K154" s="2301"/>
      <c r="L154" s="2301"/>
      <c r="M154" s="2301"/>
      <c r="N154" s="2301"/>
      <c r="O154" s="2301"/>
      <c r="P154" s="2301"/>
      <c r="Q154" s="2301"/>
      <c r="R154" s="2301"/>
      <c r="S154" s="2301"/>
      <c r="T154" s="2301"/>
      <c r="U154" s="2301"/>
      <c r="V154" s="2301"/>
      <c r="W154" s="2301"/>
      <c r="X154" s="2301"/>
      <c r="Y154" s="2301"/>
    </row>
    <row r="155" spans="1:25" ht="8.25" customHeight="1">
      <c r="A155" s="2301"/>
      <c r="B155" s="2301"/>
      <c r="C155" s="2301"/>
      <c r="D155" s="2301"/>
      <c r="E155" s="2301"/>
      <c r="F155" s="2301"/>
      <c r="G155" s="2301"/>
      <c r="H155" s="2301"/>
      <c r="I155" s="2301"/>
      <c r="J155" s="2301"/>
      <c r="K155" s="2301"/>
      <c r="L155" s="2301"/>
      <c r="M155" s="2301"/>
      <c r="N155" s="2301"/>
      <c r="O155" s="2301"/>
      <c r="P155" s="2301"/>
      <c r="Q155" s="2301"/>
      <c r="R155" s="2301"/>
      <c r="S155" s="2301"/>
      <c r="T155" s="2301"/>
      <c r="U155" s="2301"/>
      <c r="V155" s="2301"/>
      <c r="W155" s="2301"/>
      <c r="X155" s="2301"/>
      <c r="Y155" s="2301"/>
    </row>
    <row r="156" spans="1:25" ht="8.25" customHeight="1">
      <c r="A156" s="2301"/>
      <c r="B156" s="2301"/>
      <c r="C156" s="2301"/>
      <c r="D156" s="2301"/>
      <c r="E156" s="2301"/>
      <c r="F156" s="2301"/>
      <c r="G156" s="2301"/>
      <c r="H156" s="2301"/>
      <c r="I156" s="2301"/>
      <c r="J156" s="2301"/>
      <c r="K156" s="2301"/>
      <c r="L156" s="2301"/>
      <c r="M156" s="2301"/>
      <c r="N156" s="2301"/>
      <c r="O156" s="2301"/>
      <c r="P156" s="2301"/>
      <c r="Q156" s="2301"/>
      <c r="R156" s="2301"/>
      <c r="S156" s="2301"/>
      <c r="T156" s="2301"/>
      <c r="U156" s="2301"/>
      <c r="V156" s="2301"/>
      <c r="W156" s="2301"/>
      <c r="X156" s="2301"/>
      <c r="Y156" s="2301"/>
    </row>
    <row r="157" spans="1:25" ht="8.25" customHeight="1">
      <c r="A157" s="2301"/>
      <c r="B157" s="2301"/>
      <c r="C157" s="2301"/>
      <c r="D157" s="2301"/>
      <c r="E157" s="2301"/>
      <c r="F157" s="2301"/>
      <c r="G157" s="2301"/>
      <c r="H157" s="2301"/>
      <c r="I157" s="2301"/>
      <c r="J157" s="2301"/>
      <c r="K157" s="2301"/>
      <c r="L157" s="2301"/>
      <c r="M157" s="2301"/>
      <c r="N157" s="2301"/>
      <c r="O157" s="2301"/>
      <c r="P157" s="2301"/>
      <c r="Q157" s="2301"/>
      <c r="R157" s="2301"/>
      <c r="S157" s="2301"/>
      <c r="T157" s="2301"/>
      <c r="U157" s="2301"/>
      <c r="V157" s="2301"/>
      <c r="W157" s="2301"/>
      <c r="X157" s="2301"/>
      <c r="Y157" s="2301"/>
    </row>
    <row r="158" spans="1:25" ht="8.25" customHeight="1">
      <c r="A158" s="2301"/>
      <c r="B158" s="2301"/>
      <c r="C158" s="2301"/>
      <c r="D158" s="2301"/>
      <c r="E158" s="2301"/>
      <c r="F158" s="2301"/>
      <c r="G158" s="2301"/>
      <c r="H158" s="2301"/>
      <c r="I158" s="2301"/>
      <c r="J158" s="2301"/>
      <c r="K158" s="2301"/>
      <c r="L158" s="2301"/>
      <c r="M158" s="2301"/>
      <c r="N158" s="2301"/>
      <c r="O158" s="2301"/>
      <c r="P158" s="2301"/>
      <c r="Q158" s="2301"/>
      <c r="R158" s="2301"/>
      <c r="S158" s="2301"/>
      <c r="T158" s="2301"/>
      <c r="U158" s="2301"/>
      <c r="V158" s="2301"/>
      <c r="W158" s="2301"/>
      <c r="X158" s="2301"/>
      <c r="Y158" s="2301"/>
    </row>
    <row r="159" spans="1:25" ht="8.25" customHeight="1">
      <c r="A159" s="2301"/>
      <c r="B159" s="2301"/>
      <c r="C159" s="2301"/>
      <c r="D159" s="2301"/>
      <c r="E159" s="2301"/>
      <c r="F159" s="2301"/>
      <c r="G159" s="2301"/>
      <c r="H159" s="2301"/>
      <c r="I159" s="2301"/>
      <c r="J159" s="2301"/>
      <c r="K159" s="2301"/>
      <c r="L159" s="2301"/>
      <c r="M159" s="2301"/>
      <c r="N159" s="2301"/>
      <c r="O159" s="2301"/>
      <c r="P159" s="2301"/>
      <c r="Q159" s="2301"/>
      <c r="R159" s="2301"/>
      <c r="S159" s="2301"/>
      <c r="T159" s="2301"/>
      <c r="U159" s="2301"/>
      <c r="V159" s="2301"/>
      <c r="W159" s="2301"/>
      <c r="X159" s="2301"/>
      <c r="Y159" s="2301"/>
    </row>
    <row r="160" spans="1:25" ht="8.25" customHeight="1">
      <c r="A160" s="2301"/>
      <c r="B160" s="2301"/>
      <c r="C160" s="2301"/>
      <c r="D160" s="2301"/>
      <c r="E160" s="2301"/>
      <c r="F160" s="2301"/>
      <c r="G160" s="2301"/>
      <c r="H160" s="2301"/>
      <c r="I160" s="2301"/>
      <c r="J160" s="2301"/>
      <c r="K160" s="2301"/>
      <c r="L160" s="2301"/>
      <c r="M160" s="2301"/>
      <c r="N160" s="2301"/>
      <c r="O160" s="2301"/>
      <c r="P160" s="2301"/>
      <c r="Q160" s="2301"/>
      <c r="R160" s="2301"/>
      <c r="S160" s="2301"/>
      <c r="T160" s="2301"/>
      <c r="U160" s="2301"/>
      <c r="V160" s="2301"/>
      <c r="W160" s="2301"/>
      <c r="X160" s="2301"/>
      <c r="Y160" s="2301"/>
    </row>
    <row r="161" spans="1:25" ht="8.25" customHeight="1">
      <c r="A161" s="2301"/>
      <c r="B161" s="2301"/>
      <c r="C161" s="2301"/>
      <c r="D161" s="2301"/>
      <c r="E161" s="2301"/>
      <c r="F161" s="2301"/>
      <c r="G161" s="2301"/>
      <c r="H161" s="2301"/>
      <c r="I161" s="2301"/>
      <c r="J161" s="2301"/>
      <c r="K161" s="2301"/>
      <c r="L161" s="2301"/>
      <c r="M161" s="2301"/>
      <c r="N161" s="2301"/>
      <c r="O161" s="2301"/>
      <c r="P161" s="2301"/>
      <c r="Q161" s="2301"/>
      <c r="R161" s="2301"/>
      <c r="S161" s="2301"/>
      <c r="T161" s="2301"/>
      <c r="U161" s="2301"/>
      <c r="V161" s="2301"/>
      <c r="W161" s="2301"/>
      <c r="X161" s="2301"/>
      <c r="Y161" s="2301"/>
    </row>
    <row r="162" spans="1:25" ht="8.25" customHeight="1">
      <c r="A162" s="2301"/>
      <c r="B162" s="2301"/>
      <c r="C162" s="2301"/>
      <c r="D162" s="2301"/>
      <c r="E162" s="2301"/>
      <c r="F162" s="2301"/>
      <c r="G162" s="2301"/>
      <c r="H162" s="2301"/>
      <c r="I162" s="2301"/>
      <c r="J162" s="2301"/>
      <c r="K162" s="2301"/>
      <c r="L162" s="2301"/>
      <c r="M162" s="2301"/>
      <c r="N162" s="2301"/>
      <c r="O162" s="2301"/>
      <c r="P162" s="2301"/>
      <c r="Q162" s="2301"/>
      <c r="R162" s="2301"/>
      <c r="S162" s="2301"/>
      <c r="T162" s="2301"/>
      <c r="U162" s="2301"/>
      <c r="V162" s="2301"/>
      <c r="W162" s="2301"/>
      <c r="X162" s="2301"/>
      <c r="Y162" s="2301"/>
    </row>
    <row r="163" spans="1:25" ht="8.25" customHeight="1">
      <c r="A163" s="2301"/>
      <c r="B163" s="2301"/>
      <c r="C163" s="2301"/>
      <c r="D163" s="2301"/>
      <c r="E163" s="2301"/>
      <c r="F163" s="2301"/>
      <c r="G163" s="2301"/>
      <c r="H163" s="2301"/>
      <c r="I163" s="2301"/>
      <c r="J163" s="2301"/>
      <c r="K163" s="2301"/>
      <c r="L163" s="2301"/>
      <c r="M163" s="2301"/>
      <c r="N163" s="2301"/>
      <c r="O163" s="2301"/>
      <c r="P163" s="2301"/>
      <c r="Q163" s="2301"/>
      <c r="R163" s="2301"/>
      <c r="S163" s="2301"/>
      <c r="T163" s="2301"/>
      <c r="U163" s="2301"/>
      <c r="V163" s="2301"/>
      <c r="W163" s="2301"/>
      <c r="X163" s="2301"/>
      <c r="Y163" s="2301"/>
    </row>
    <row r="164" spans="1:25" ht="8.25" customHeight="1">
      <c r="A164" s="2301"/>
      <c r="B164" s="2301"/>
      <c r="C164" s="2301"/>
      <c r="D164" s="2301"/>
      <c r="E164" s="2301"/>
      <c r="F164" s="2301"/>
      <c r="G164" s="2301"/>
      <c r="H164" s="2301"/>
      <c r="I164" s="2301"/>
      <c r="J164" s="2301"/>
      <c r="K164" s="2301"/>
      <c r="L164" s="2301"/>
      <c r="M164" s="2301"/>
      <c r="N164" s="2301"/>
      <c r="O164" s="2301"/>
      <c r="P164" s="2301"/>
      <c r="Q164" s="2301"/>
      <c r="R164" s="2301"/>
      <c r="S164" s="2301"/>
      <c r="T164" s="2301"/>
      <c r="U164" s="2301"/>
      <c r="V164" s="2301"/>
      <c r="W164" s="2301"/>
      <c r="X164" s="2301"/>
      <c r="Y164" s="2301"/>
    </row>
    <row r="165" spans="1:25" ht="8.25" customHeight="1">
      <c r="A165" s="2301"/>
      <c r="B165" s="2301"/>
      <c r="C165" s="2301"/>
      <c r="D165" s="2301"/>
      <c r="E165" s="2301"/>
      <c r="F165" s="2301"/>
      <c r="G165" s="2301"/>
      <c r="H165" s="2301"/>
      <c r="I165" s="2301"/>
      <c r="J165" s="2301"/>
      <c r="K165" s="2301"/>
      <c r="L165" s="2301"/>
      <c r="M165" s="2301"/>
      <c r="N165" s="2301"/>
      <c r="O165" s="2301"/>
      <c r="P165" s="2301"/>
      <c r="Q165" s="2301"/>
      <c r="R165" s="2301"/>
      <c r="S165" s="2301"/>
      <c r="T165" s="2301"/>
      <c r="U165" s="2301"/>
      <c r="V165" s="2301"/>
      <c r="W165" s="2301"/>
      <c r="X165" s="2301"/>
      <c r="Y165" s="2301"/>
    </row>
    <row r="166" spans="1:25" ht="8.25" customHeight="1">
      <c r="A166" s="2301"/>
      <c r="B166" s="2301"/>
      <c r="C166" s="2301"/>
      <c r="D166" s="2301"/>
      <c r="E166" s="2301"/>
      <c r="F166" s="2301"/>
      <c r="G166" s="2301"/>
      <c r="H166" s="2301"/>
      <c r="I166" s="2301"/>
      <c r="J166" s="2301"/>
      <c r="K166" s="2301"/>
      <c r="L166" s="2301"/>
      <c r="M166" s="2301"/>
      <c r="N166" s="2301"/>
      <c r="O166" s="2301"/>
      <c r="P166" s="2301"/>
      <c r="Q166" s="2301"/>
      <c r="R166" s="2301"/>
      <c r="S166" s="2301"/>
      <c r="T166" s="2301"/>
      <c r="U166" s="2301"/>
      <c r="V166" s="2301"/>
      <c r="W166" s="2301"/>
      <c r="X166" s="2301"/>
      <c r="Y166" s="2301"/>
    </row>
    <row r="167" spans="1:25" ht="8.25" customHeight="1">
      <c r="A167" s="2301"/>
      <c r="B167" s="2301"/>
      <c r="C167" s="2301"/>
      <c r="D167" s="2301"/>
      <c r="E167" s="2301"/>
      <c r="F167" s="2301"/>
      <c r="G167" s="2301"/>
      <c r="H167" s="2301"/>
      <c r="I167" s="2301"/>
      <c r="J167" s="2301"/>
      <c r="K167" s="2301"/>
      <c r="L167" s="2301"/>
      <c r="M167" s="2301"/>
      <c r="N167" s="2301"/>
      <c r="O167" s="2301"/>
      <c r="P167" s="2301"/>
      <c r="Q167" s="2301"/>
      <c r="R167" s="2301"/>
      <c r="S167" s="2301"/>
      <c r="T167" s="2301"/>
      <c r="U167" s="2301"/>
      <c r="V167" s="2301"/>
      <c r="W167" s="2301"/>
      <c r="X167" s="2301"/>
      <c r="Y167" s="2301"/>
    </row>
    <row r="168" spans="1:25" ht="8.25" customHeight="1">
      <c r="A168" s="2301"/>
      <c r="B168" s="2301"/>
      <c r="C168" s="2301"/>
      <c r="D168" s="2301"/>
      <c r="E168" s="2301"/>
      <c r="F168" s="2301"/>
      <c r="G168" s="2301"/>
      <c r="H168" s="2301"/>
      <c r="I168" s="2301"/>
      <c r="J168" s="2301"/>
      <c r="K168" s="2301"/>
      <c r="L168" s="2301"/>
      <c r="M168" s="2301"/>
      <c r="N168" s="2301"/>
      <c r="O168" s="2301"/>
      <c r="P168" s="2301"/>
      <c r="Q168" s="2301"/>
      <c r="R168" s="2301"/>
      <c r="S168" s="2301"/>
      <c r="T168" s="2301"/>
      <c r="U168" s="2301"/>
      <c r="V168" s="2301"/>
      <c r="W168" s="2301"/>
      <c r="X168" s="2301"/>
      <c r="Y168" s="2301"/>
    </row>
    <row r="169" spans="1:25" ht="8.25" customHeight="1"/>
    <row r="170" spans="1:25" ht="8.25" customHeight="1"/>
    <row r="171" spans="1:25" ht="8.25" customHeight="1"/>
    <row r="172" spans="1:25" ht="8.25" customHeight="1"/>
    <row r="173" spans="1:25" ht="8.25" customHeight="1"/>
    <row r="174" spans="1:25" ht="8.25" customHeight="1"/>
    <row r="175" spans="1:25" ht="8.25" customHeight="1"/>
    <row r="176" spans="1:25"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row r="3242" ht="8.25" customHeight="1"/>
    <row r="3243" ht="8.25" customHeight="1"/>
    <row r="3244" ht="8.25" customHeight="1"/>
    <row r="3245" ht="8.25" customHeight="1"/>
    <row r="3246" ht="8.25" customHeight="1"/>
  </sheetData>
  <mergeCells count="1">
    <mergeCell ref="B13:B14"/>
  </mergeCells>
  <hyperlinks>
    <hyperlink ref="X14" location="Deutschland!A85" display="Grafiken"/>
    <hyperlink ref="B131" location="Inhaltsverzeichnis!A1" display="Zurück zum Inhaltsverzeichnis"/>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32"/>
  <sheetViews>
    <sheetView showGridLines="0" showZeros="0" zoomScale="130" zoomScaleNormal="130" workbookViewId="0">
      <selection activeCell="A2" sqref="A2"/>
    </sheetView>
  </sheetViews>
  <sheetFormatPr baseColWidth="10" defaultRowHeight="12.75"/>
  <cols>
    <col min="1" max="1" width="23.85546875" style="18" customWidth="1"/>
    <col min="2" max="2" width="13.28515625" style="18" customWidth="1"/>
    <col min="3" max="14" width="8.28515625" style="18" customWidth="1"/>
    <col min="15" max="16384" width="11.42578125" style="18"/>
  </cols>
  <sheetData>
    <row r="1" spans="1:14" ht="93" customHeight="1">
      <c r="A1" s="2472" t="s">
        <v>2230</v>
      </c>
      <c r="B1" s="2472"/>
      <c r="C1" s="2473"/>
      <c r="D1" s="2473"/>
      <c r="E1" s="2473"/>
      <c r="F1" s="2473"/>
      <c r="G1" s="2473"/>
      <c r="H1" s="2473"/>
      <c r="I1" s="2473"/>
      <c r="J1" s="2473"/>
      <c r="K1" s="2473"/>
      <c r="L1" s="2473"/>
      <c r="M1" s="2473"/>
      <c r="N1" s="2473"/>
    </row>
    <row r="2" spans="1:14" ht="16.5" customHeight="1">
      <c r="A2" s="1568" t="s">
        <v>2231</v>
      </c>
      <c r="B2" s="1568"/>
      <c r="C2" s="1568"/>
      <c r="D2" s="1568"/>
      <c r="E2" s="1568"/>
      <c r="F2" s="1568"/>
      <c r="G2" s="1568"/>
      <c r="H2" s="1568"/>
      <c r="I2" s="1568"/>
      <c r="J2" s="1568"/>
      <c r="K2" s="1568"/>
      <c r="L2" s="1568"/>
      <c r="M2" s="1568"/>
      <c r="N2" s="1568"/>
    </row>
    <row r="3" spans="1:14" ht="16.5" customHeight="1">
      <c r="A3" s="1568" t="s">
        <v>2232</v>
      </c>
      <c r="B3" s="1568"/>
      <c r="C3" s="1568"/>
      <c r="D3" s="1568"/>
      <c r="E3" s="1568"/>
      <c r="F3" s="1568"/>
      <c r="G3" s="1568"/>
      <c r="H3" s="1568"/>
      <c r="I3" s="1568"/>
      <c r="J3" s="1568"/>
      <c r="K3" s="1568"/>
      <c r="L3" s="1568"/>
      <c r="M3" s="1568"/>
      <c r="N3" s="1568"/>
    </row>
    <row r="4" spans="1:14" ht="16.5" customHeight="1">
      <c r="A4" s="1568" t="s">
        <v>261</v>
      </c>
      <c r="B4" s="1568"/>
      <c r="C4" s="1568"/>
      <c r="D4" s="1568"/>
      <c r="E4" s="1568"/>
      <c r="F4" s="1568"/>
      <c r="G4" s="1568"/>
      <c r="H4" s="1568"/>
      <c r="I4" s="1568"/>
      <c r="J4" s="1568"/>
      <c r="K4" s="1568"/>
      <c r="L4" s="1568"/>
      <c r="M4" s="1568"/>
      <c r="N4" s="1568"/>
    </row>
    <row r="5" spans="1:14" ht="16.5" customHeight="1">
      <c r="A5" s="1568" t="s">
        <v>2233</v>
      </c>
      <c r="B5" s="1568"/>
      <c r="C5" s="1568"/>
      <c r="D5" s="1568"/>
      <c r="E5" s="1568"/>
      <c r="F5" s="1568"/>
      <c r="G5" s="1568"/>
      <c r="H5" s="1568"/>
      <c r="I5" s="1568"/>
      <c r="J5" s="1568"/>
      <c r="K5" s="1568"/>
      <c r="L5" s="1568"/>
      <c r="M5" s="1568"/>
      <c r="N5" s="1568"/>
    </row>
    <row r="6" spans="1:14" ht="13.5" customHeight="1">
      <c r="A6" s="1568" t="s">
        <v>2212</v>
      </c>
      <c r="B6" s="1568"/>
      <c r="C6" s="1568"/>
      <c r="D6" s="1568"/>
      <c r="E6" s="1568"/>
      <c r="F6" s="1568"/>
      <c r="G6" s="1568"/>
      <c r="H6" s="1568"/>
      <c r="I6" s="1568"/>
      <c r="J6" s="1568"/>
      <c r="K6" s="1568"/>
      <c r="L6" s="1568"/>
      <c r="M6" s="1568"/>
      <c r="N6" s="1568"/>
    </row>
    <row r="7" spans="1:14" ht="20.25" customHeight="1">
      <c r="A7" s="2476" t="s">
        <v>893</v>
      </c>
      <c r="B7" s="2477" t="s">
        <v>2218</v>
      </c>
      <c r="C7" s="2477" t="s">
        <v>157</v>
      </c>
      <c r="D7" s="2477" t="s">
        <v>158</v>
      </c>
      <c r="E7" s="2477" t="s">
        <v>806</v>
      </c>
      <c r="F7" s="2477" t="s">
        <v>160</v>
      </c>
      <c r="G7" s="2477" t="s">
        <v>161</v>
      </c>
      <c r="H7" s="2477" t="s">
        <v>2234</v>
      </c>
      <c r="I7" s="2477" t="s">
        <v>151</v>
      </c>
      <c r="J7" s="2477" t="s">
        <v>805</v>
      </c>
      <c r="K7" s="2477" t="s">
        <v>153</v>
      </c>
      <c r="L7" s="2477" t="s">
        <v>154</v>
      </c>
      <c r="M7" s="2477" t="s">
        <v>155</v>
      </c>
      <c r="N7" s="2478" t="s">
        <v>2235</v>
      </c>
    </row>
    <row r="8" spans="1:14" ht="13.5" customHeight="1">
      <c r="A8" s="2481" t="s">
        <v>2219</v>
      </c>
      <c r="B8" s="2482" t="s">
        <v>416</v>
      </c>
      <c r="C8" s="2483">
        <v>81.506</v>
      </c>
      <c r="D8" s="2483">
        <v>119.726</v>
      </c>
      <c r="E8" s="2483">
        <v>120.72799999999999</v>
      </c>
      <c r="F8" s="2483">
        <v>121.298</v>
      </c>
      <c r="G8" s="2483">
        <v>126.178</v>
      </c>
      <c r="H8" s="2483">
        <v>111.11799999999999</v>
      </c>
      <c r="I8" s="2483">
        <v>98.619</v>
      </c>
      <c r="J8" s="2483">
        <v>81.015000000000001</v>
      </c>
      <c r="K8" s="2483">
        <v>66.308999999999997</v>
      </c>
      <c r="L8" s="2483">
        <v>44.377000000000002</v>
      </c>
      <c r="M8" s="2483">
        <v>36.244999999999997</v>
      </c>
      <c r="N8" s="2483">
        <v>24.181000000000001</v>
      </c>
    </row>
    <row r="9" spans="1:14" ht="13.5" customHeight="1">
      <c r="A9" s="2485" t="s">
        <v>2219</v>
      </c>
      <c r="B9" s="2482" t="s">
        <v>883</v>
      </c>
      <c r="C9" s="2483">
        <v>95.745999999999995</v>
      </c>
      <c r="D9" s="2483">
        <v>133.52199999999999</v>
      </c>
      <c r="E9" s="2483">
        <v>137.477</v>
      </c>
      <c r="F9" s="2483">
        <v>136.50899999999999</v>
      </c>
      <c r="G9" s="2483">
        <v>136.37200000000001</v>
      </c>
      <c r="H9" s="2483">
        <v>130.863</v>
      </c>
      <c r="I9" s="2483">
        <v>121.285</v>
      </c>
      <c r="J9" s="2483"/>
      <c r="K9" s="2483"/>
      <c r="L9" s="2486"/>
      <c r="M9" s="2483"/>
      <c r="N9" s="2483"/>
    </row>
    <row r="10" spans="1:14" ht="13.5" customHeight="1">
      <c r="A10" s="2496" t="s">
        <v>2220</v>
      </c>
      <c r="B10" s="2482" t="s">
        <v>416</v>
      </c>
      <c r="C10" s="2483">
        <v>14.361000000000001</v>
      </c>
      <c r="D10" s="2483">
        <v>18.637</v>
      </c>
      <c r="E10" s="2483">
        <v>23.771000000000001</v>
      </c>
      <c r="F10" s="2483">
        <v>25.361999999999998</v>
      </c>
      <c r="G10" s="2483">
        <v>23.565000000000001</v>
      </c>
      <c r="H10" s="2483">
        <v>18.667999999999999</v>
      </c>
      <c r="I10" s="2483">
        <v>17.974</v>
      </c>
      <c r="J10" s="2483">
        <v>17.724</v>
      </c>
      <c r="K10" s="2483">
        <v>16.274000000000001</v>
      </c>
      <c r="L10" s="2486">
        <v>15.611000000000001</v>
      </c>
      <c r="M10" s="2483">
        <v>11.669</v>
      </c>
      <c r="N10" s="2483">
        <v>11.62</v>
      </c>
    </row>
    <row r="11" spans="1:14" ht="13.5" customHeight="1">
      <c r="A11" s="2485" t="s">
        <v>2220</v>
      </c>
      <c r="B11" s="2482" t="s">
        <v>883</v>
      </c>
      <c r="C11" s="2483">
        <v>8.7850000000000001</v>
      </c>
      <c r="D11" s="2483">
        <v>35.085999999999999</v>
      </c>
      <c r="E11" s="2483">
        <v>49.209000000000003</v>
      </c>
      <c r="F11" s="2483">
        <v>53.718000000000004</v>
      </c>
      <c r="G11" s="2483">
        <v>46.84</v>
      </c>
      <c r="H11" s="2483">
        <v>45.137</v>
      </c>
      <c r="I11" s="2483">
        <v>43.338000000000001</v>
      </c>
      <c r="J11" s="2483"/>
      <c r="K11" s="2483"/>
      <c r="L11" s="2486"/>
      <c r="M11" s="2483"/>
      <c r="N11" s="2483"/>
    </row>
    <row r="12" spans="1:14" ht="13.5" customHeight="1">
      <c r="A12" s="2496" t="s">
        <v>2236</v>
      </c>
      <c r="B12" s="2482" t="s">
        <v>416</v>
      </c>
      <c r="C12" s="2483">
        <v>3.4690000000000003</v>
      </c>
      <c r="D12" s="2483">
        <v>4.7610000000000001</v>
      </c>
      <c r="E12" s="2483">
        <v>6.8089999999999993</v>
      </c>
      <c r="F12" s="2483">
        <v>8.1310000000000002</v>
      </c>
      <c r="G12" s="2483">
        <v>8.3970000000000002</v>
      </c>
      <c r="H12" s="2483">
        <v>8.3490000000000002</v>
      </c>
      <c r="I12" s="2483">
        <v>9.0519999999999996</v>
      </c>
      <c r="J12" s="2483">
        <v>15.014999999999999</v>
      </c>
      <c r="K12" s="2483">
        <v>14.923999999999999</v>
      </c>
      <c r="L12" s="2486">
        <v>5.0259999999999998</v>
      </c>
      <c r="M12" s="2483">
        <v>4.7119999999999997</v>
      </c>
      <c r="N12" s="2483">
        <v>7.2079999999999993</v>
      </c>
    </row>
    <row r="13" spans="1:14" ht="13.5" customHeight="1">
      <c r="A13" s="2485" t="s">
        <v>2237</v>
      </c>
      <c r="B13" s="2482" t="s">
        <v>883</v>
      </c>
      <c r="C13" s="2483">
        <v>4.8550000000000004</v>
      </c>
      <c r="D13" s="2483">
        <v>7.9589999999999996</v>
      </c>
      <c r="E13" s="2483">
        <v>10.934999999999999</v>
      </c>
      <c r="F13" s="2483">
        <v>12.58</v>
      </c>
      <c r="G13" s="2483">
        <v>10.792999999999999</v>
      </c>
      <c r="H13" s="2483">
        <v>11.315</v>
      </c>
      <c r="I13" s="2483">
        <v>10.093</v>
      </c>
      <c r="J13" s="2483"/>
      <c r="K13" s="2483"/>
      <c r="L13" s="2486"/>
      <c r="M13" s="2483"/>
      <c r="N13" s="2483"/>
    </row>
    <row r="14" spans="1:14" ht="13.5" customHeight="1">
      <c r="A14" s="2496" t="s">
        <v>2223</v>
      </c>
      <c r="B14" s="2482" t="s">
        <v>416</v>
      </c>
      <c r="C14" s="2483">
        <v>99.335999999999999</v>
      </c>
      <c r="D14" s="2483">
        <v>143.124</v>
      </c>
      <c r="E14" s="2483">
        <v>151.30799999999999</v>
      </c>
      <c r="F14" s="2483">
        <v>154.791</v>
      </c>
      <c r="G14" s="2483">
        <v>158.13999999999999</v>
      </c>
      <c r="H14" s="2483">
        <v>138.13499999999999</v>
      </c>
      <c r="I14" s="2483">
        <v>125.64500000000001</v>
      </c>
      <c r="J14" s="2483">
        <v>113.754</v>
      </c>
      <c r="K14" s="2483">
        <v>97.507000000000005</v>
      </c>
      <c r="L14" s="2486">
        <v>65.013999999999996</v>
      </c>
      <c r="M14" s="2483">
        <v>52.626000000000005</v>
      </c>
      <c r="N14" s="2483">
        <v>43.009</v>
      </c>
    </row>
    <row r="15" spans="1:14" ht="13.5" customHeight="1">
      <c r="A15" s="2485" t="s">
        <v>2223</v>
      </c>
      <c r="B15" s="2482" t="s">
        <v>883</v>
      </c>
      <c r="C15" s="2483">
        <v>109.386</v>
      </c>
      <c r="D15" s="2483">
        <v>176.56700000000001</v>
      </c>
      <c r="E15" s="2483">
        <v>197.62100000000001</v>
      </c>
      <c r="F15" s="2483">
        <v>202.80699999999999</v>
      </c>
      <c r="G15" s="2483">
        <v>194.00500000000002</v>
      </c>
      <c r="H15" s="2483">
        <v>187.315</v>
      </c>
      <c r="I15" s="2483">
        <v>174.71599999999998</v>
      </c>
      <c r="J15" s="2483"/>
      <c r="K15" s="2483"/>
      <c r="L15" s="2486"/>
      <c r="M15" s="2483"/>
      <c r="N15" s="2483"/>
    </row>
    <row r="16" spans="1:14" ht="13.5" customHeight="1">
      <c r="A16" s="2496" t="s">
        <v>1043</v>
      </c>
      <c r="B16" s="2482" t="s">
        <v>416</v>
      </c>
      <c r="C16" s="2483">
        <v>1342.34</v>
      </c>
      <c r="D16" s="2483">
        <v>2497.0859999999998</v>
      </c>
      <c r="E16" s="2483">
        <v>2256.4209999999998</v>
      </c>
      <c r="F16" s="2483">
        <v>2250.7040000000002</v>
      </c>
      <c r="G16" s="2483">
        <v>2202.5590000000002</v>
      </c>
      <c r="H16" s="2483">
        <v>2010.3710000000001</v>
      </c>
      <c r="I16" s="2483">
        <v>1774.171</v>
      </c>
      <c r="J16" s="2483">
        <v>1687.3579999999999</v>
      </c>
      <c r="K16" s="2483">
        <v>1470.047</v>
      </c>
      <c r="L16" s="2486">
        <v>1288.9549999999999</v>
      </c>
      <c r="M16" s="2483">
        <v>944.98400000000004</v>
      </c>
      <c r="N16" s="2483">
        <v>794.85800000000006</v>
      </c>
    </row>
    <row r="17" spans="1:16" ht="13.5" customHeight="1">
      <c r="A17" s="2485" t="s">
        <v>1043</v>
      </c>
      <c r="B17" s="2482" t="s">
        <v>883</v>
      </c>
      <c r="C17" s="2483">
        <v>1963.2809999999999</v>
      </c>
      <c r="D17" s="2483">
        <v>2165.453</v>
      </c>
      <c r="E17" s="2483">
        <v>2053.5250000000001</v>
      </c>
      <c r="F17" s="2483">
        <v>1988.9870000000001</v>
      </c>
      <c r="G17" s="2483">
        <v>1753.6369999999999</v>
      </c>
      <c r="H17" s="2483">
        <v>1492.5150000000001</v>
      </c>
      <c r="I17" s="2483">
        <v>1328.9749999999999</v>
      </c>
      <c r="J17" s="2483"/>
      <c r="K17" s="2483"/>
      <c r="L17" s="2483"/>
      <c r="M17" s="2483"/>
      <c r="N17" s="2483"/>
    </row>
    <row r="18" spans="1:16" ht="14.25" customHeight="1">
      <c r="A18" s="2497" t="s">
        <v>2238</v>
      </c>
      <c r="B18" s="2482"/>
      <c r="C18" s="2498"/>
      <c r="D18" s="2498"/>
      <c r="E18" s="2498"/>
      <c r="F18" s="2498"/>
      <c r="G18" s="2498"/>
      <c r="H18" s="2498"/>
      <c r="I18" s="2498"/>
      <c r="J18" s="2498"/>
      <c r="K18" s="2498"/>
      <c r="L18" s="2498"/>
      <c r="M18" s="2498"/>
      <c r="N18" s="2499"/>
    </row>
    <row r="19" spans="1:16" ht="9" customHeight="1">
      <c r="A19" s="2497" t="s">
        <v>2239</v>
      </c>
      <c r="C19" s="1329"/>
      <c r="D19" s="1329"/>
      <c r="E19" s="1329"/>
      <c r="F19" s="1329"/>
      <c r="G19" s="1329"/>
      <c r="H19" s="1329"/>
      <c r="I19" s="1329"/>
      <c r="J19" s="1329"/>
      <c r="K19" s="1329"/>
      <c r="L19" s="1329"/>
      <c r="M19" s="1329"/>
      <c r="N19" s="1329"/>
    </row>
    <row r="20" spans="1:16" ht="9" customHeight="1">
      <c r="A20" s="2500" t="s">
        <v>2240</v>
      </c>
      <c r="C20" s="1329"/>
      <c r="D20" s="1329"/>
      <c r="E20" s="1329"/>
      <c r="F20" s="1329"/>
      <c r="G20" s="1329"/>
      <c r="H20" s="1329"/>
      <c r="I20" s="1329"/>
      <c r="J20" s="1329"/>
      <c r="K20" s="1329"/>
      <c r="L20" s="1329"/>
      <c r="M20" s="1329"/>
      <c r="N20" s="1329"/>
    </row>
    <row r="21" spans="1:16" ht="9" customHeight="1">
      <c r="A21" s="2500" t="s">
        <v>2241</v>
      </c>
      <c r="C21" s="2501"/>
      <c r="D21" s="2502"/>
      <c r="E21" s="2502"/>
      <c r="F21" s="2502"/>
      <c r="G21" s="2502"/>
      <c r="H21" s="2502"/>
      <c r="I21" s="2502"/>
      <c r="J21" s="2502"/>
      <c r="K21" s="2502"/>
      <c r="L21" s="2502"/>
      <c r="M21" s="2502"/>
      <c r="N21" s="2502"/>
    </row>
    <row r="22" spans="1:16" ht="15.75" customHeight="1">
      <c r="A22" s="318" t="s">
        <v>175</v>
      </c>
      <c r="C22" s="1328"/>
      <c r="D22" s="2503"/>
      <c r="E22" s="2503"/>
      <c r="F22" s="2503"/>
      <c r="G22" s="2503"/>
      <c r="H22" s="2503"/>
      <c r="I22" s="2503"/>
      <c r="J22" s="2503"/>
      <c r="K22" s="2503"/>
      <c r="L22" s="2503"/>
      <c r="M22" s="2503"/>
      <c r="N22" s="2503"/>
    </row>
    <row r="23" spans="1:16" ht="16.5">
      <c r="A23" s="14" t="s">
        <v>87</v>
      </c>
    </row>
    <row r="24" spans="1:16">
      <c r="B24" s="1577"/>
    </row>
    <row r="32" spans="1:16">
      <c r="P32" s="27"/>
    </row>
  </sheetData>
  <hyperlinks>
    <hyperlink ref="A23"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K94"/>
  <sheetViews>
    <sheetView showGridLines="0" showZeros="0" zoomScale="130" zoomScaleNormal="130" workbookViewId="0"/>
  </sheetViews>
  <sheetFormatPr baseColWidth="10" defaultRowHeight="12.75"/>
  <cols>
    <col min="1" max="1" width="11.42578125" style="2409"/>
    <col min="2" max="2" width="1" style="2409" customWidth="1"/>
    <col min="3" max="3" width="6.5703125" style="2592" customWidth="1"/>
    <col min="4" max="4" width="5.7109375" style="2409" customWidth="1"/>
    <col min="5" max="5" width="1.42578125" style="2409" customWidth="1"/>
    <col min="6" max="6" width="5.7109375" style="2409" customWidth="1"/>
    <col min="7" max="7" width="1.42578125" style="2409" customWidth="1"/>
    <col min="8" max="8" width="5.7109375" style="2409" customWidth="1"/>
    <col min="9" max="9" width="1.42578125" style="2409" customWidth="1"/>
    <col min="10" max="10" width="5.5703125" style="2409" customWidth="1"/>
    <col min="11" max="11" width="1.42578125" style="2409" customWidth="1"/>
    <col min="12" max="12" width="5.5703125" style="2409" customWidth="1"/>
    <col min="13" max="13" width="1.42578125" style="2409" customWidth="1"/>
    <col min="14" max="14" width="5.7109375" style="2409" customWidth="1"/>
    <col min="15" max="15" width="1.42578125" style="2409" customWidth="1"/>
    <col min="16" max="16" width="5.7109375" style="2409" customWidth="1"/>
    <col min="17" max="17" width="1.42578125" style="2409" customWidth="1"/>
    <col min="18" max="18" width="5.7109375" style="2409" customWidth="1"/>
    <col min="19" max="19" width="1.42578125" style="2409" customWidth="1"/>
    <col min="20" max="20" width="5.7109375" style="2409" customWidth="1"/>
    <col min="21" max="21" width="1.42578125" style="2409" customWidth="1"/>
    <col min="22" max="22" width="5.7109375" style="2409" customWidth="1"/>
    <col min="23" max="23" width="1.5703125" style="2409" customWidth="1"/>
    <col min="24" max="16384" width="11.42578125" style="2409"/>
  </cols>
  <sheetData>
    <row r="1" spans="1:23" s="2021" customFormat="1">
      <c r="A1" s="2586" t="s">
        <v>2274</v>
      </c>
      <c r="B1" s="2586"/>
      <c r="C1" s="2586"/>
    </row>
    <row r="2" spans="1:23" s="2021" customFormat="1">
      <c r="C2" s="2587"/>
    </row>
    <row r="3" spans="1:23" s="2021" customFormat="1">
      <c r="C3" s="2588" t="s">
        <v>2275</v>
      </c>
      <c r="D3" s="2588"/>
      <c r="E3" s="2588"/>
      <c r="F3" s="2588"/>
      <c r="G3" s="2588"/>
      <c r="H3" s="2588"/>
      <c r="I3" s="2588"/>
      <c r="J3" s="2588"/>
    </row>
    <row r="4" spans="1:23" s="2021" customFormat="1">
      <c r="C4" s="2588"/>
      <c r="D4" s="2589"/>
      <c r="E4" s="2589"/>
      <c r="F4" s="2589"/>
      <c r="G4" s="2589"/>
      <c r="H4" s="2589"/>
      <c r="I4" s="2589"/>
      <c r="J4" s="2589"/>
      <c r="K4" s="2590"/>
      <c r="L4" s="2590"/>
      <c r="M4" s="2590"/>
      <c r="N4" s="2590"/>
      <c r="O4" s="2590"/>
      <c r="P4" s="2590"/>
      <c r="Q4" s="2590"/>
      <c r="R4" s="2590"/>
      <c r="S4" s="2590"/>
      <c r="T4" s="2590"/>
      <c r="U4" s="2590"/>
      <c r="V4" s="2590"/>
      <c r="W4" s="2590"/>
    </row>
    <row r="5" spans="1:23" s="2021" customFormat="1">
      <c r="C5" s="2591"/>
      <c r="D5" s="2589"/>
      <c r="E5" s="2589"/>
      <c r="F5" s="2589"/>
      <c r="G5" s="2589"/>
      <c r="H5" s="2589"/>
      <c r="I5" s="2589"/>
      <c r="J5" s="2589"/>
      <c r="K5" s="2590"/>
      <c r="L5" s="2590"/>
      <c r="M5" s="2590"/>
      <c r="N5" s="2590"/>
      <c r="O5" s="2590"/>
      <c r="P5" s="2590"/>
      <c r="Q5" s="2590"/>
      <c r="R5" s="2590"/>
      <c r="S5" s="2590"/>
      <c r="T5" s="2590"/>
      <c r="U5" s="2590"/>
      <c r="V5" s="2590"/>
      <c r="W5" s="2590"/>
    </row>
    <row r="6" spans="1:23" ht="14.25" customHeight="1">
      <c r="F6" s="2593" t="s">
        <v>2276</v>
      </c>
      <c r="H6" s="2594"/>
      <c r="I6" s="2594"/>
      <c r="J6" s="2594"/>
      <c r="K6" s="2594"/>
      <c r="L6" s="2594"/>
      <c r="M6" s="2594"/>
      <c r="N6" s="2594"/>
      <c r="O6" s="2594"/>
      <c r="P6" s="2594"/>
      <c r="Q6" s="2594"/>
      <c r="R6" s="2594"/>
      <c r="S6" s="2586"/>
      <c r="T6" s="2586"/>
      <c r="U6" s="2586"/>
      <c r="V6" s="2586"/>
      <c r="W6" s="2586"/>
    </row>
    <row r="7" spans="1:23" ht="10.5" customHeight="1">
      <c r="F7" s="2595" t="s">
        <v>2277</v>
      </c>
      <c r="H7" s="2594"/>
      <c r="I7" s="2594"/>
      <c r="J7" s="2594"/>
      <c r="K7" s="2594"/>
      <c r="L7" s="2594"/>
      <c r="M7" s="2594"/>
      <c r="N7" s="2594"/>
      <c r="O7" s="2594"/>
      <c r="P7" s="2594"/>
      <c r="Q7" s="2594"/>
      <c r="R7" s="2594"/>
      <c r="S7" s="2586"/>
      <c r="T7" s="2586"/>
      <c r="U7" s="2586"/>
      <c r="V7" s="2586"/>
      <c r="W7" s="2586"/>
    </row>
    <row r="8" spans="1:23" ht="12.75" customHeight="1">
      <c r="F8" s="2595" t="s">
        <v>2278</v>
      </c>
      <c r="H8" s="2594"/>
      <c r="I8" s="2594"/>
      <c r="J8" s="2594"/>
      <c r="K8" s="2594"/>
      <c r="L8" s="2594"/>
      <c r="M8" s="2594"/>
      <c r="N8" s="2594"/>
      <c r="O8" s="2594"/>
      <c r="P8" s="2594"/>
      <c r="Q8" s="2594"/>
      <c r="R8" s="2594"/>
      <c r="S8" s="2586"/>
      <c r="T8" s="2586"/>
      <c r="U8" s="2586"/>
      <c r="V8" s="2586"/>
      <c r="W8" s="2586"/>
    </row>
    <row r="9" spans="1:23" ht="3" customHeight="1">
      <c r="C9" s="2590"/>
      <c r="D9" s="2590"/>
      <c r="E9" s="2590"/>
      <c r="F9" s="2590"/>
      <c r="G9" s="2590"/>
      <c r="H9" s="2590"/>
      <c r="I9" s="2590"/>
      <c r="J9" s="2590"/>
      <c r="K9" s="2590"/>
      <c r="L9" s="2590"/>
      <c r="M9" s="2590"/>
      <c r="N9" s="2590"/>
      <c r="O9" s="2590"/>
      <c r="P9" s="2590"/>
      <c r="Q9" s="2590"/>
      <c r="R9" s="2590"/>
      <c r="S9" s="2590"/>
      <c r="T9" s="2590"/>
      <c r="U9" s="2590"/>
      <c r="V9" s="2590"/>
      <c r="W9" s="2590"/>
    </row>
    <row r="10" spans="1:23" ht="12" customHeight="1">
      <c r="B10" s="3087" t="s">
        <v>410</v>
      </c>
      <c r="C10" s="3088"/>
      <c r="D10" s="3093" t="s">
        <v>2279</v>
      </c>
      <c r="E10" s="3094"/>
      <c r="F10" s="3095"/>
      <c r="G10" s="3096"/>
      <c r="H10" s="3094" t="s">
        <v>2280</v>
      </c>
      <c r="I10" s="3094"/>
      <c r="J10" s="3095"/>
      <c r="K10" s="3096"/>
      <c r="L10" s="3093" t="s">
        <v>2281</v>
      </c>
      <c r="M10" s="3094"/>
      <c r="N10" s="3094"/>
      <c r="O10" s="3104"/>
      <c r="P10" s="3094" t="s">
        <v>2282</v>
      </c>
      <c r="Q10" s="3094"/>
      <c r="R10" s="3094"/>
      <c r="S10" s="3109"/>
    </row>
    <row r="11" spans="1:23" ht="12" customHeight="1">
      <c r="B11" s="3089"/>
      <c r="C11" s="3090"/>
      <c r="D11" s="3097"/>
      <c r="E11" s="3098"/>
      <c r="F11" s="3099"/>
      <c r="G11" s="3100"/>
      <c r="H11" s="3098"/>
      <c r="I11" s="3098"/>
      <c r="J11" s="3099"/>
      <c r="K11" s="3100"/>
      <c r="L11" s="3097"/>
      <c r="M11" s="3098"/>
      <c r="N11" s="3098"/>
      <c r="O11" s="3105"/>
      <c r="P11" s="3098"/>
      <c r="Q11" s="3098"/>
      <c r="R11" s="3098"/>
      <c r="S11" s="3110"/>
    </row>
    <row r="12" spans="1:23" ht="12" customHeight="1">
      <c r="B12" s="3089"/>
      <c r="C12" s="3090"/>
      <c r="D12" s="3101"/>
      <c r="E12" s="3102"/>
      <c r="F12" s="3102"/>
      <c r="G12" s="3103"/>
      <c r="H12" s="3102"/>
      <c r="I12" s="3102"/>
      <c r="J12" s="3102"/>
      <c r="K12" s="3103"/>
      <c r="L12" s="3106"/>
      <c r="M12" s="3107"/>
      <c r="N12" s="3107"/>
      <c r="O12" s="3108"/>
      <c r="P12" s="3107"/>
      <c r="Q12" s="3107"/>
      <c r="R12" s="3107"/>
      <c r="S12" s="3111"/>
    </row>
    <row r="13" spans="1:23" ht="12" customHeight="1">
      <c r="B13" s="3089"/>
      <c r="C13" s="3090"/>
      <c r="D13" s="3112" t="s">
        <v>2283</v>
      </c>
      <c r="E13" s="3113"/>
      <c r="F13" s="3112" t="s">
        <v>2284</v>
      </c>
      <c r="G13" s="3113"/>
      <c r="H13" s="3112" t="s">
        <v>2283</v>
      </c>
      <c r="I13" s="3113"/>
      <c r="J13" s="3112" t="s">
        <v>2284</v>
      </c>
      <c r="K13" s="3113"/>
      <c r="L13" s="3112" t="s">
        <v>2283</v>
      </c>
      <c r="M13" s="3117"/>
      <c r="N13" s="3112" t="s">
        <v>2284</v>
      </c>
      <c r="O13" s="3117"/>
      <c r="P13" s="3112" t="s">
        <v>2283</v>
      </c>
      <c r="Q13" s="3118"/>
      <c r="R13" s="3112" t="s">
        <v>2284</v>
      </c>
      <c r="S13" s="3114"/>
    </row>
    <row r="14" spans="1:23">
      <c r="B14" s="3091"/>
      <c r="C14" s="3092"/>
      <c r="D14" s="3101"/>
      <c r="E14" s="3103"/>
      <c r="F14" s="3101"/>
      <c r="G14" s="3103"/>
      <c r="H14" s="3101"/>
      <c r="I14" s="3103"/>
      <c r="J14" s="3101"/>
      <c r="K14" s="3103"/>
      <c r="L14" s="3106"/>
      <c r="M14" s="3108"/>
      <c r="N14" s="3106"/>
      <c r="O14" s="3108"/>
      <c r="P14" s="3101"/>
      <c r="Q14" s="3102"/>
      <c r="R14" s="3101"/>
      <c r="S14" s="3111"/>
    </row>
    <row r="15" spans="1:23" ht="3" customHeight="1">
      <c r="B15" s="2596"/>
      <c r="C15" s="2590"/>
      <c r="D15" s="2590"/>
      <c r="E15" s="2590"/>
      <c r="F15" s="2590"/>
      <c r="G15" s="2590"/>
      <c r="H15" s="2590"/>
      <c r="I15" s="2590"/>
      <c r="J15" s="2590"/>
      <c r="K15" s="2590"/>
      <c r="L15" s="2590"/>
      <c r="M15" s="2590"/>
      <c r="N15" s="2590"/>
      <c r="O15" s="2590"/>
      <c r="P15" s="2590"/>
      <c r="Q15" s="2590"/>
      <c r="R15" s="2590"/>
      <c r="S15" s="2597"/>
    </row>
    <row r="16" spans="1:23" ht="15.75" customHeight="1">
      <c r="B16" s="2596"/>
      <c r="C16" s="3116" t="s">
        <v>2034</v>
      </c>
      <c r="D16" s="3116"/>
      <c r="E16" s="3116"/>
      <c r="F16" s="3116"/>
      <c r="G16" s="3116"/>
      <c r="H16" s="3116"/>
      <c r="I16" s="3116"/>
      <c r="J16" s="3116"/>
      <c r="K16" s="3116"/>
      <c r="L16" s="3116"/>
      <c r="M16" s="3116"/>
      <c r="N16" s="3116"/>
      <c r="O16" s="3116"/>
      <c r="P16" s="3116"/>
      <c r="Q16" s="3116"/>
      <c r="R16" s="3116"/>
      <c r="S16" s="2598"/>
    </row>
    <row r="17" spans="2:33" ht="3" customHeight="1">
      <c r="B17" s="2596"/>
      <c r="C17" s="2590"/>
      <c r="D17" s="2590"/>
      <c r="E17" s="2590"/>
      <c r="F17" s="2590"/>
      <c r="G17" s="2590"/>
      <c r="H17" s="2590"/>
      <c r="I17" s="2590"/>
      <c r="J17" s="2590"/>
      <c r="K17" s="2590"/>
      <c r="L17" s="2590"/>
      <c r="M17" s="2590"/>
      <c r="N17" s="2590"/>
      <c r="O17" s="2590"/>
      <c r="P17" s="2590"/>
      <c r="Q17" s="2590"/>
      <c r="R17" s="2590"/>
      <c r="S17" s="2597"/>
    </row>
    <row r="18" spans="2:33" ht="12" customHeight="1">
      <c r="B18" s="2596"/>
      <c r="C18" s="3086" t="s">
        <v>2285</v>
      </c>
      <c r="D18" s="3086"/>
      <c r="E18" s="3086"/>
      <c r="F18" s="3086"/>
      <c r="G18" s="3086"/>
      <c r="H18" s="3086"/>
      <c r="I18" s="3086"/>
      <c r="J18" s="3086"/>
      <c r="K18" s="3086"/>
      <c r="L18" s="3086"/>
      <c r="M18" s="3086"/>
      <c r="N18" s="3086"/>
      <c r="O18" s="3086"/>
      <c r="P18" s="3086"/>
      <c r="Q18" s="3086"/>
      <c r="R18" s="3086"/>
      <c r="S18" s="2599"/>
    </row>
    <row r="19" spans="2:33" ht="3" customHeight="1">
      <c r="B19" s="2596"/>
      <c r="C19" s="2590"/>
      <c r="D19" s="2590"/>
      <c r="E19" s="2590"/>
      <c r="F19" s="2590"/>
      <c r="G19" s="2590"/>
      <c r="H19" s="2590"/>
      <c r="I19" s="2590"/>
      <c r="J19" s="2590"/>
      <c r="K19" s="2590"/>
      <c r="L19" s="2590"/>
      <c r="M19" s="2590"/>
      <c r="N19" s="2590"/>
      <c r="O19" s="2590"/>
      <c r="P19" s="2590"/>
      <c r="Q19" s="2590"/>
      <c r="R19" s="2590"/>
      <c r="S19" s="2597"/>
    </row>
    <row r="20" spans="2:33" ht="8.1" customHeight="1">
      <c r="B20" s="2596"/>
      <c r="C20" s="2600" t="s">
        <v>157</v>
      </c>
      <c r="D20" s="2601">
        <v>45.037999999999997</v>
      </c>
      <c r="E20" s="2602"/>
      <c r="F20" s="2601">
        <v>47.793999999999997</v>
      </c>
      <c r="G20" s="2602"/>
      <c r="H20" s="2567" t="s">
        <v>228</v>
      </c>
      <c r="I20" s="2602"/>
      <c r="J20" s="2567" t="s">
        <v>228</v>
      </c>
      <c r="K20" s="2602"/>
      <c r="L20" s="2567" t="s">
        <v>228</v>
      </c>
      <c r="M20" s="2602"/>
      <c r="N20" s="2567" t="s">
        <v>228</v>
      </c>
      <c r="O20" s="2602"/>
      <c r="P20" s="2601">
        <v>261.37400000000002</v>
      </c>
      <c r="Q20" s="2602"/>
      <c r="R20" s="2601">
        <v>247.36600000000001</v>
      </c>
      <c r="S20" s="2603"/>
      <c r="T20" s="2056"/>
      <c r="AE20" s="2567"/>
      <c r="AF20" s="2602"/>
      <c r="AG20" s="2567"/>
    </row>
    <row r="21" spans="2:33" ht="8.1" customHeight="1">
      <c r="B21" s="2596"/>
      <c r="C21" s="2600" t="s">
        <v>158</v>
      </c>
      <c r="D21" s="2604">
        <v>50.384</v>
      </c>
      <c r="E21" s="2602"/>
      <c r="F21" s="2604">
        <v>47.905999999999999</v>
      </c>
      <c r="G21" s="2602"/>
      <c r="H21" s="2567" t="s">
        <v>228</v>
      </c>
      <c r="I21" s="2602"/>
      <c r="J21" s="2567" t="s">
        <v>228</v>
      </c>
      <c r="K21" s="2602"/>
      <c r="L21" s="2567" t="s">
        <v>228</v>
      </c>
      <c r="M21" s="2602"/>
      <c r="N21" s="2567" t="s">
        <v>228</v>
      </c>
      <c r="O21" s="2602"/>
      <c r="P21" s="2601">
        <v>266.93</v>
      </c>
      <c r="Q21" s="2602"/>
      <c r="R21" s="2601">
        <v>238.71600000000001</v>
      </c>
      <c r="S21" s="2603"/>
      <c r="AE21" s="2567"/>
      <c r="AF21" s="2602"/>
      <c r="AG21" s="2567"/>
    </row>
    <row r="22" spans="2:33" ht="8.1" customHeight="1">
      <c r="B22" s="2596"/>
      <c r="C22" s="2600" t="s">
        <v>806</v>
      </c>
      <c r="D22" s="2601">
        <v>49.771999999999998</v>
      </c>
      <c r="E22" s="2602"/>
      <c r="F22" s="2601">
        <v>49.607999999999997</v>
      </c>
      <c r="G22" s="2602"/>
      <c r="H22" s="2567" t="s">
        <v>228</v>
      </c>
      <c r="I22" s="2602"/>
      <c r="J22" s="2567" t="s">
        <v>228</v>
      </c>
      <c r="K22" s="2602"/>
      <c r="L22" s="2567" t="s">
        <v>228</v>
      </c>
      <c r="M22" s="2602"/>
      <c r="N22" s="2567" t="s">
        <v>228</v>
      </c>
      <c r="O22" s="2602"/>
      <c r="P22" s="2605">
        <v>256.85599999999999</v>
      </c>
      <c r="Q22" s="2602"/>
      <c r="R22" s="2605">
        <v>313.29000000000002</v>
      </c>
      <c r="S22" s="2603"/>
      <c r="AE22" s="2567"/>
      <c r="AF22" s="2602"/>
      <c r="AG22" s="2567"/>
    </row>
    <row r="23" spans="2:33" ht="3" customHeight="1">
      <c r="B23" s="2596"/>
      <c r="C23" s="2600"/>
      <c r="D23" s="2606"/>
      <c r="E23" s="2602"/>
      <c r="F23" s="2606"/>
      <c r="G23" s="2602"/>
      <c r="H23" s="2567"/>
      <c r="I23" s="2602"/>
      <c r="J23" s="2567"/>
      <c r="K23" s="2602"/>
      <c r="L23" s="2567"/>
      <c r="M23" s="2602"/>
      <c r="N23" s="2567"/>
      <c r="O23" s="2602"/>
      <c r="P23" s="2605"/>
      <c r="Q23" s="2602"/>
      <c r="R23" s="2605"/>
      <c r="S23" s="2603"/>
    </row>
    <row r="24" spans="2:33" ht="8.1" customHeight="1">
      <c r="B24" s="2596"/>
      <c r="C24" s="2600" t="s">
        <v>160</v>
      </c>
      <c r="D24" s="2601">
        <v>49.921999999999997</v>
      </c>
      <c r="E24" s="2602"/>
      <c r="F24" s="2601">
        <v>51.994</v>
      </c>
      <c r="G24" s="2602"/>
      <c r="H24" s="2567" t="s">
        <v>228</v>
      </c>
      <c r="I24" s="2602"/>
      <c r="J24" s="2567" t="s">
        <v>228</v>
      </c>
      <c r="K24" s="2602"/>
      <c r="L24" s="2567" t="s">
        <v>228</v>
      </c>
      <c r="M24" s="2602"/>
      <c r="N24" s="2567" t="s">
        <v>228</v>
      </c>
      <c r="O24" s="2602"/>
      <c r="P24" s="2605">
        <v>270.60000000000002</v>
      </c>
      <c r="Q24" s="2602"/>
      <c r="R24" s="2605">
        <v>249.17400000000001</v>
      </c>
      <c r="S24" s="2603"/>
    </row>
    <row r="25" spans="2:33" ht="8.1" customHeight="1">
      <c r="B25" s="2596"/>
      <c r="C25" s="2600" t="s">
        <v>161</v>
      </c>
      <c r="D25" s="2601">
        <v>61.386000000000003</v>
      </c>
      <c r="E25" s="2602"/>
      <c r="F25" s="2601">
        <v>51.164000000000001</v>
      </c>
      <c r="G25" s="2602"/>
      <c r="H25" s="2567" t="s">
        <v>228</v>
      </c>
      <c r="I25" s="2602"/>
      <c r="J25" s="2567" t="s">
        <v>228</v>
      </c>
      <c r="K25" s="2602"/>
      <c r="L25" s="2567" t="s">
        <v>228</v>
      </c>
      <c r="M25" s="2602"/>
      <c r="N25" s="2567" t="s">
        <v>228</v>
      </c>
      <c r="O25" s="2602"/>
      <c r="P25" s="2605">
        <v>263.49400000000003</v>
      </c>
      <c r="Q25" s="2602"/>
      <c r="R25" s="2605">
        <v>260.536</v>
      </c>
      <c r="S25" s="2603"/>
    </row>
    <row r="26" spans="2:33" ht="8.1" customHeight="1">
      <c r="B26" s="2596"/>
      <c r="C26" s="2600" t="s">
        <v>2070</v>
      </c>
      <c r="D26" s="2601">
        <v>45.584000000000003</v>
      </c>
      <c r="E26" s="2602"/>
      <c r="F26" s="2601">
        <v>42.95</v>
      </c>
      <c r="G26" s="2602"/>
      <c r="H26" s="2567" t="s">
        <v>228</v>
      </c>
      <c r="I26" s="2602"/>
      <c r="J26" s="2567" t="s">
        <v>228</v>
      </c>
      <c r="K26" s="2602"/>
      <c r="L26" s="2567" t="s">
        <v>228</v>
      </c>
      <c r="M26" s="2602"/>
      <c r="N26" s="2567" t="s">
        <v>228</v>
      </c>
      <c r="O26" s="2602"/>
      <c r="P26" s="2605">
        <v>277.07600000000002</v>
      </c>
      <c r="Q26" s="2602"/>
      <c r="R26" s="2605">
        <v>240.75200000000001</v>
      </c>
      <c r="S26" s="2603"/>
    </row>
    <row r="27" spans="2:33" ht="3" customHeight="1">
      <c r="B27" s="2596"/>
      <c r="C27" s="2600"/>
      <c r="D27" s="2606"/>
      <c r="E27" s="2602"/>
      <c r="F27" s="2606"/>
      <c r="G27" s="2602"/>
      <c r="H27" s="2567"/>
      <c r="I27" s="2602"/>
      <c r="J27" s="2567"/>
      <c r="K27" s="2602"/>
      <c r="L27" s="2567"/>
      <c r="M27" s="2602"/>
      <c r="N27" s="2567"/>
      <c r="O27" s="2602"/>
      <c r="P27" s="2605"/>
      <c r="Q27" s="2602"/>
      <c r="R27" s="2605"/>
      <c r="S27" s="2603"/>
    </row>
    <row r="28" spans="2:33" ht="8.1" customHeight="1">
      <c r="B28" s="2596"/>
      <c r="C28" s="2600" t="s">
        <v>151</v>
      </c>
      <c r="D28" s="2601">
        <v>43.42</v>
      </c>
      <c r="E28" s="2602"/>
      <c r="F28" s="2601">
        <v>41.426000000000002</v>
      </c>
      <c r="G28" s="2602"/>
      <c r="H28" s="2567" t="s">
        <v>228</v>
      </c>
      <c r="I28" s="2602"/>
      <c r="J28" s="2567" t="s">
        <v>228</v>
      </c>
      <c r="K28" s="2602"/>
      <c r="L28" s="2567" t="s">
        <v>228</v>
      </c>
      <c r="M28" s="2602"/>
      <c r="N28" s="2567" t="s">
        <v>228</v>
      </c>
      <c r="O28" s="2602"/>
      <c r="P28" s="2605">
        <v>236.32599999999999</v>
      </c>
      <c r="Q28" s="2602"/>
      <c r="R28" s="2605">
        <v>211.34200000000001</v>
      </c>
      <c r="S28" s="2603"/>
    </row>
    <row r="29" spans="2:33" ht="8.1" customHeight="1">
      <c r="B29" s="2596"/>
      <c r="C29" s="2600" t="s">
        <v>836</v>
      </c>
      <c r="D29" s="2601">
        <v>55.69</v>
      </c>
      <c r="E29" s="2602"/>
      <c r="F29" s="2601">
        <v>0</v>
      </c>
      <c r="G29" s="2602"/>
      <c r="H29" s="2567" t="s">
        <v>228</v>
      </c>
      <c r="I29" s="2602"/>
      <c r="J29" s="2567"/>
      <c r="K29" s="2602"/>
      <c r="L29" s="2567" t="s">
        <v>228</v>
      </c>
      <c r="M29" s="2602"/>
      <c r="N29" s="2567"/>
      <c r="O29" s="2602"/>
      <c r="P29" s="2605">
        <v>254.88</v>
      </c>
      <c r="Q29" s="2602"/>
      <c r="R29" s="2605">
        <v>0</v>
      </c>
      <c r="S29" s="2603"/>
    </row>
    <row r="30" spans="2:33" ht="8.1" customHeight="1">
      <c r="B30" s="2596"/>
      <c r="C30" s="2600" t="s">
        <v>153</v>
      </c>
      <c r="D30" s="2601">
        <v>48.936</v>
      </c>
      <c r="E30" s="2602"/>
      <c r="F30" s="2601">
        <v>0</v>
      </c>
      <c r="G30" s="2602"/>
      <c r="H30" s="2567" t="s">
        <v>228</v>
      </c>
      <c r="I30" s="2602"/>
      <c r="J30" s="2567"/>
      <c r="K30" s="2602"/>
      <c r="L30" s="2567" t="s">
        <v>228</v>
      </c>
      <c r="M30" s="2602"/>
      <c r="N30" s="2567"/>
      <c r="O30" s="2602"/>
      <c r="P30" s="2605">
        <v>257.10599999999999</v>
      </c>
      <c r="Q30" s="2602"/>
      <c r="R30" s="2605">
        <v>0</v>
      </c>
      <c r="S30" s="2603"/>
    </row>
    <row r="31" spans="2:33" ht="3" customHeight="1">
      <c r="B31" s="2596"/>
      <c r="C31" s="2600"/>
      <c r="D31" s="2606"/>
      <c r="E31" s="2602"/>
      <c r="F31" s="2606"/>
      <c r="G31" s="2602"/>
      <c r="H31" s="2567" t="s">
        <v>228</v>
      </c>
      <c r="I31" s="2602"/>
      <c r="J31" s="2567"/>
      <c r="K31" s="2602"/>
      <c r="L31" s="2567" t="s">
        <v>228</v>
      </c>
      <c r="M31" s="2602"/>
      <c r="N31" s="2567"/>
      <c r="O31" s="2602"/>
      <c r="P31" s="2605"/>
      <c r="Q31" s="2602"/>
      <c r="R31" s="2605"/>
      <c r="S31" s="2603"/>
    </row>
    <row r="32" spans="2:33" ht="8.1" customHeight="1">
      <c r="B32" s="2596"/>
      <c r="C32" s="2600" t="s">
        <v>154</v>
      </c>
      <c r="D32" s="2601">
        <v>47.213999999999999</v>
      </c>
      <c r="E32" s="2602"/>
      <c r="F32" s="2601">
        <v>0</v>
      </c>
      <c r="G32" s="2602"/>
      <c r="H32" s="2567" t="s">
        <v>228</v>
      </c>
      <c r="I32" s="2602"/>
      <c r="J32" s="2567"/>
      <c r="K32" s="2602"/>
      <c r="L32" s="2567" t="s">
        <v>228</v>
      </c>
      <c r="M32" s="2602"/>
      <c r="N32" s="2567"/>
      <c r="O32" s="2602"/>
      <c r="P32" s="2605">
        <v>228.93600000000001</v>
      </c>
      <c r="Q32" s="2602"/>
      <c r="R32" s="2605">
        <v>0</v>
      </c>
      <c r="S32" s="2603"/>
    </row>
    <row r="33" spans="2:37" ht="8.1" customHeight="1">
      <c r="B33" s="2596"/>
      <c r="C33" s="2600" t="s">
        <v>155</v>
      </c>
      <c r="D33" s="2601">
        <v>45.764000000000003</v>
      </c>
      <c r="E33" s="2602"/>
      <c r="F33" s="2601">
        <v>0</v>
      </c>
      <c r="G33" s="2602"/>
      <c r="H33" s="2567" t="s">
        <v>228</v>
      </c>
      <c r="I33" s="2602"/>
      <c r="J33" s="2567"/>
      <c r="K33" s="2602"/>
      <c r="L33" s="2567" t="s">
        <v>228</v>
      </c>
      <c r="M33" s="2602"/>
      <c r="N33" s="2567"/>
      <c r="O33" s="2602"/>
      <c r="P33" s="2605">
        <v>245.6</v>
      </c>
      <c r="Q33" s="2602"/>
      <c r="R33" s="2605">
        <v>0</v>
      </c>
      <c r="S33" s="2603"/>
    </row>
    <row r="34" spans="2:37" ht="8.1" customHeight="1">
      <c r="B34" s="2596"/>
      <c r="C34" s="2600" t="s">
        <v>2158</v>
      </c>
      <c r="D34" s="2601">
        <v>42.527999999999999</v>
      </c>
      <c r="E34" s="2602"/>
      <c r="F34" s="2601">
        <v>0</v>
      </c>
      <c r="G34" s="2602"/>
      <c r="H34" s="2567" t="s">
        <v>228</v>
      </c>
      <c r="I34" s="2602"/>
      <c r="J34" s="2567"/>
      <c r="K34" s="2602"/>
      <c r="L34" s="2567" t="s">
        <v>228</v>
      </c>
      <c r="M34" s="2602"/>
      <c r="N34" s="2567"/>
      <c r="O34" s="2602"/>
      <c r="P34" s="2605">
        <v>258.81799999999998</v>
      </c>
      <c r="Q34" s="2602"/>
      <c r="R34" s="2605">
        <v>0</v>
      </c>
      <c r="S34" s="2603"/>
    </row>
    <row r="35" spans="2:37" ht="10.5" customHeight="1">
      <c r="B35" s="2596"/>
      <c r="C35" s="2600" t="s">
        <v>2157</v>
      </c>
      <c r="D35" s="2607" t="s">
        <v>228</v>
      </c>
      <c r="E35" s="2602"/>
      <c r="F35" s="2601"/>
      <c r="G35" s="2602"/>
      <c r="H35" s="2567" t="s">
        <v>228</v>
      </c>
      <c r="I35" s="2602"/>
      <c r="J35" s="2567"/>
      <c r="K35" s="2602"/>
      <c r="L35" s="2567" t="s">
        <v>228</v>
      </c>
      <c r="M35" s="2602"/>
      <c r="N35" s="2567"/>
      <c r="O35" s="2602"/>
      <c r="P35" s="2608" t="s">
        <v>228</v>
      </c>
      <c r="Q35" s="2602"/>
      <c r="R35" s="2609"/>
      <c r="S35" s="2603"/>
    </row>
    <row r="36" spans="2:37" ht="3" customHeight="1">
      <c r="B36" s="2610"/>
      <c r="C36" s="2611"/>
      <c r="D36" s="2612"/>
      <c r="E36" s="2613"/>
      <c r="F36" s="2612"/>
      <c r="G36" s="2613"/>
      <c r="H36" s="2612"/>
      <c r="I36" s="2613"/>
      <c r="J36" s="2612"/>
      <c r="K36" s="2613"/>
      <c r="L36" s="2612"/>
      <c r="M36" s="2613"/>
      <c r="N36" s="2612"/>
      <c r="O36" s="2613"/>
      <c r="P36" s="2612"/>
      <c r="Q36" s="2613"/>
      <c r="R36" s="2612"/>
      <c r="S36" s="2614"/>
    </row>
    <row r="37" spans="2:37" ht="3" customHeight="1">
      <c r="B37" s="2596"/>
      <c r="C37" s="2590"/>
      <c r="D37" s="2590"/>
      <c r="E37" s="2590"/>
      <c r="F37" s="2590"/>
      <c r="G37" s="2590"/>
      <c r="H37" s="2590"/>
      <c r="I37" s="2590"/>
      <c r="J37" s="2590"/>
      <c r="K37" s="2590"/>
      <c r="L37" s="2590"/>
      <c r="M37" s="2590"/>
      <c r="N37" s="2590"/>
      <c r="O37" s="2590"/>
      <c r="P37" s="2590"/>
      <c r="Q37" s="2590"/>
      <c r="R37" s="2590"/>
      <c r="S37" s="2597"/>
    </row>
    <row r="38" spans="2:37" ht="14.1" customHeight="1">
      <c r="B38" s="2596"/>
      <c r="C38" s="3116" t="s">
        <v>2044</v>
      </c>
      <c r="D38" s="3116"/>
      <c r="E38" s="3116"/>
      <c r="F38" s="3116"/>
      <c r="G38" s="3116"/>
      <c r="H38" s="3116"/>
      <c r="I38" s="3116"/>
      <c r="J38" s="3116"/>
      <c r="K38" s="3116"/>
      <c r="L38" s="3116"/>
      <c r="M38" s="3116"/>
      <c r="N38" s="3116"/>
      <c r="O38" s="3116"/>
      <c r="P38" s="3116"/>
      <c r="Q38" s="3116"/>
      <c r="R38" s="3116"/>
      <c r="S38" s="2598"/>
    </row>
    <row r="39" spans="2:37" ht="3" customHeight="1">
      <c r="B39" s="2596"/>
      <c r="C39" s="2590"/>
      <c r="D39" s="2590"/>
      <c r="E39" s="2590"/>
      <c r="F39" s="2590"/>
      <c r="G39" s="2590"/>
      <c r="H39" s="2590"/>
      <c r="I39" s="2590"/>
      <c r="J39" s="2590"/>
      <c r="K39" s="2590"/>
      <c r="L39" s="2590"/>
      <c r="M39" s="2590"/>
      <c r="N39" s="2590"/>
      <c r="O39" s="2590"/>
      <c r="P39" s="2590"/>
      <c r="Q39" s="2590"/>
      <c r="R39" s="2590"/>
      <c r="S39" s="2597"/>
    </row>
    <row r="40" spans="2:37" ht="12" customHeight="1">
      <c r="B40" s="2596"/>
      <c r="C40" s="3086" t="s">
        <v>2285</v>
      </c>
      <c r="D40" s="3086"/>
      <c r="E40" s="3086"/>
      <c r="F40" s="3086"/>
      <c r="G40" s="3086"/>
      <c r="H40" s="3086"/>
      <c r="I40" s="3086"/>
      <c r="J40" s="3086"/>
      <c r="K40" s="3086"/>
      <c r="L40" s="3086"/>
      <c r="M40" s="3086"/>
      <c r="N40" s="3086"/>
      <c r="O40" s="3086"/>
      <c r="P40" s="3086"/>
      <c r="Q40" s="3086"/>
      <c r="R40" s="3086"/>
      <c r="S40" s="2599"/>
    </row>
    <row r="41" spans="2:37" ht="3" customHeight="1">
      <c r="B41" s="2596"/>
      <c r="C41" s="2590"/>
      <c r="D41" s="2590"/>
      <c r="E41" s="2590"/>
      <c r="F41" s="2590"/>
      <c r="G41" s="2590"/>
      <c r="H41" s="2590"/>
      <c r="I41" s="2590"/>
      <c r="J41" s="2590"/>
      <c r="K41" s="2590"/>
      <c r="L41" s="2590"/>
      <c r="M41" s="2590"/>
      <c r="N41" s="2590"/>
      <c r="O41" s="2590"/>
      <c r="P41" s="2590"/>
      <c r="Q41" s="2590"/>
      <c r="R41" s="2590"/>
      <c r="S41" s="2597"/>
    </row>
    <row r="42" spans="2:37" ht="8.1" customHeight="1">
      <c r="B42" s="2596"/>
      <c r="C42" s="2600" t="s">
        <v>157</v>
      </c>
      <c r="D42" s="2604">
        <v>9.7940000000000005</v>
      </c>
      <c r="E42" s="2602"/>
      <c r="F42" s="2604">
        <v>7.95</v>
      </c>
      <c r="G42" s="2602"/>
      <c r="H42" s="2567" t="s">
        <v>228</v>
      </c>
      <c r="I42" s="2602"/>
      <c r="J42" s="2567" t="s">
        <v>228</v>
      </c>
      <c r="K42" s="2602"/>
      <c r="L42" s="2567" t="s">
        <v>228</v>
      </c>
      <c r="M42" s="2602"/>
      <c r="N42" s="2567" t="s">
        <v>228</v>
      </c>
      <c r="O42" s="2602"/>
      <c r="P42" s="2609">
        <v>33.171999999999997</v>
      </c>
      <c r="Q42" s="2602"/>
      <c r="R42" s="2609">
        <v>78.03</v>
      </c>
      <c r="S42" s="2603"/>
      <c r="AI42" s="2567"/>
      <c r="AJ42" s="2602"/>
      <c r="AK42" s="2567"/>
    </row>
    <row r="43" spans="2:37" ht="8.1" customHeight="1">
      <c r="B43" s="2596"/>
      <c r="C43" s="2600" t="s">
        <v>158</v>
      </c>
      <c r="D43" s="2604">
        <v>9.8960000000000008</v>
      </c>
      <c r="E43" s="2602"/>
      <c r="F43" s="2604">
        <v>8.2840000000000007</v>
      </c>
      <c r="G43" s="2602"/>
      <c r="H43" s="2567" t="s">
        <v>228</v>
      </c>
      <c r="I43" s="2602"/>
      <c r="J43" s="2567" t="s">
        <v>228</v>
      </c>
      <c r="K43" s="2602"/>
      <c r="L43" s="2567" t="s">
        <v>228</v>
      </c>
      <c r="M43" s="2602"/>
      <c r="N43" s="2567" t="s">
        <v>228</v>
      </c>
      <c r="O43" s="2602"/>
      <c r="P43" s="2609">
        <v>33.332000000000001</v>
      </c>
      <c r="Q43" s="2602"/>
      <c r="R43" s="2609">
        <v>76.872</v>
      </c>
      <c r="S43" s="2603"/>
      <c r="AI43" s="2567"/>
      <c r="AJ43" s="2602"/>
      <c r="AK43" s="2567"/>
    </row>
    <row r="44" spans="2:37" ht="8.1" customHeight="1">
      <c r="B44" s="2596"/>
      <c r="C44" s="2600" t="s">
        <v>806</v>
      </c>
      <c r="D44" s="2601">
        <v>8.484</v>
      </c>
      <c r="E44" s="2602"/>
      <c r="F44" s="2601">
        <v>8.5540000000000003</v>
      </c>
      <c r="G44" s="2602"/>
      <c r="H44" s="2567" t="s">
        <v>228</v>
      </c>
      <c r="I44" s="2602"/>
      <c r="J44" s="2567" t="s">
        <v>228</v>
      </c>
      <c r="K44" s="2602"/>
      <c r="L44" s="2567" t="s">
        <v>228</v>
      </c>
      <c r="M44" s="2602"/>
      <c r="N44" s="2567" t="s">
        <v>228</v>
      </c>
      <c r="O44" s="2602"/>
      <c r="P44" s="2609">
        <v>58.811999999999998</v>
      </c>
      <c r="Q44" s="2602"/>
      <c r="R44" s="2609">
        <v>78.453999999999994</v>
      </c>
      <c r="S44" s="2603"/>
      <c r="AI44" s="2567"/>
      <c r="AJ44" s="2602"/>
      <c r="AK44" s="2567"/>
    </row>
    <row r="45" spans="2:37" ht="3" customHeight="1">
      <c r="B45" s="2596"/>
      <c r="C45" s="2600"/>
      <c r="D45" s="2601"/>
      <c r="E45" s="2602"/>
      <c r="F45" s="2601"/>
      <c r="G45" s="2602"/>
      <c r="H45" s="2567"/>
      <c r="I45" s="2602"/>
      <c r="J45" s="2567"/>
      <c r="K45" s="2602"/>
      <c r="L45" s="2567"/>
      <c r="M45" s="2602"/>
      <c r="N45" s="2567"/>
      <c r="O45" s="2602"/>
      <c r="P45" s="2609"/>
      <c r="Q45" s="2602"/>
      <c r="R45" s="2609"/>
      <c r="S45" s="2603"/>
    </row>
    <row r="46" spans="2:37" ht="8.1" customHeight="1">
      <c r="B46" s="2596"/>
      <c r="C46" s="2600" t="s">
        <v>160</v>
      </c>
      <c r="D46" s="2601">
        <v>8.67</v>
      </c>
      <c r="E46" s="2602"/>
      <c r="F46" s="2601">
        <v>7.6</v>
      </c>
      <c r="G46" s="2602"/>
      <c r="H46" s="2567" t="s">
        <v>228</v>
      </c>
      <c r="I46" s="2602"/>
      <c r="J46" s="2567" t="s">
        <v>228</v>
      </c>
      <c r="K46" s="2602"/>
      <c r="L46" s="2567" t="s">
        <v>228</v>
      </c>
      <c r="M46" s="2602"/>
      <c r="N46" s="2567" t="s">
        <v>228</v>
      </c>
      <c r="O46" s="2602"/>
      <c r="P46" s="2609">
        <v>56.637999999999998</v>
      </c>
      <c r="Q46" s="2602"/>
      <c r="R46" s="2609">
        <v>84.501999999999995</v>
      </c>
      <c r="S46" s="2603"/>
    </row>
    <row r="47" spans="2:37" ht="8.1" customHeight="1">
      <c r="B47" s="2596"/>
      <c r="C47" s="2600" t="s">
        <v>161</v>
      </c>
      <c r="D47" s="2601">
        <v>10.254</v>
      </c>
      <c r="E47" s="2602"/>
      <c r="F47" s="2601">
        <v>7.9660000000000002</v>
      </c>
      <c r="G47" s="2602"/>
      <c r="H47" s="2567" t="s">
        <v>228</v>
      </c>
      <c r="I47" s="2602"/>
      <c r="J47" s="2567" t="s">
        <v>228</v>
      </c>
      <c r="K47" s="2602"/>
      <c r="L47" s="2567" t="s">
        <v>228</v>
      </c>
      <c r="M47" s="2602"/>
      <c r="N47" s="2567" t="s">
        <v>228</v>
      </c>
      <c r="O47" s="2602"/>
      <c r="P47" s="2609">
        <v>57.722000000000001</v>
      </c>
      <c r="Q47" s="2602"/>
      <c r="R47" s="2609">
        <v>80.84</v>
      </c>
      <c r="S47" s="2603"/>
    </row>
    <row r="48" spans="2:37" ht="8.1" customHeight="1">
      <c r="B48" s="2596"/>
      <c r="C48" s="2600" t="s">
        <v>2070</v>
      </c>
      <c r="D48" s="2601">
        <v>8.7420000000000009</v>
      </c>
      <c r="E48" s="2602"/>
      <c r="F48" s="2601">
        <v>8.81</v>
      </c>
      <c r="G48" s="2602"/>
      <c r="H48" s="2567" t="s">
        <v>228</v>
      </c>
      <c r="I48" s="2602"/>
      <c r="J48" s="2567" t="s">
        <v>228</v>
      </c>
      <c r="K48" s="2602"/>
      <c r="L48" s="2567" t="s">
        <v>228</v>
      </c>
      <c r="M48" s="2602"/>
      <c r="N48" s="2567" t="s">
        <v>228</v>
      </c>
      <c r="O48" s="2602"/>
      <c r="P48" s="2609">
        <v>55.713999999999999</v>
      </c>
      <c r="Q48" s="2602"/>
      <c r="R48" s="2609">
        <v>72.436000000000007</v>
      </c>
      <c r="S48" s="2603"/>
    </row>
    <row r="49" spans="2:19" ht="3" customHeight="1">
      <c r="B49" s="2596"/>
      <c r="C49" s="2600"/>
      <c r="D49" s="2601"/>
      <c r="E49" s="2602"/>
      <c r="F49" s="2601"/>
      <c r="G49" s="2602"/>
      <c r="H49" s="2567"/>
      <c r="I49" s="2602"/>
      <c r="J49" s="2567"/>
      <c r="K49" s="2602"/>
      <c r="L49" s="2567"/>
      <c r="M49" s="2602"/>
      <c r="N49" s="2567"/>
      <c r="O49" s="2602"/>
      <c r="P49" s="2609"/>
      <c r="Q49" s="2602"/>
      <c r="R49" s="2609"/>
      <c r="S49" s="2603"/>
    </row>
    <row r="50" spans="2:19" ht="8.1" customHeight="1">
      <c r="B50" s="2596"/>
      <c r="C50" s="2600" t="s">
        <v>151</v>
      </c>
      <c r="D50" s="2601">
        <v>9.5860000000000003</v>
      </c>
      <c r="E50" s="2602"/>
      <c r="F50" s="2601">
        <v>7.3259999999999996</v>
      </c>
      <c r="G50" s="2602"/>
      <c r="H50" s="2567" t="s">
        <v>228</v>
      </c>
      <c r="I50" s="2602"/>
      <c r="J50" s="2567" t="s">
        <v>228</v>
      </c>
      <c r="K50" s="2602"/>
      <c r="L50" s="2567" t="s">
        <v>228</v>
      </c>
      <c r="M50" s="2602"/>
      <c r="N50" s="2567" t="s">
        <v>228</v>
      </c>
      <c r="O50" s="2602"/>
      <c r="P50" s="2609">
        <v>38.594000000000001</v>
      </c>
      <c r="Q50" s="2602"/>
      <c r="R50" s="2609">
        <v>70.138000000000005</v>
      </c>
      <c r="S50" s="2603"/>
    </row>
    <row r="51" spans="2:19" ht="8.1" customHeight="1">
      <c r="B51" s="2596"/>
      <c r="C51" s="2600" t="s">
        <v>836</v>
      </c>
      <c r="D51" s="2601">
        <v>9.51</v>
      </c>
      <c r="E51" s="2602"/>
      <c r="F51" s="2601">
        <v>0</v>
      </c>
      <c r="G51" s="2602"/>
      <c r="H51" s="2567" t="s">
        <v>228</v>
      </c>
      <c r="I51" s="2602"/>
      <c r="J51" s="2567"/>
      <c r="K51" s="2602"/>
      <c r="L51" s="2567" t="s">
        <v>228</v>
      </c>
      <c r="M51" s="2602"/>
      <c r="N51" s="2567"/>
      <c r="O51" s="2602"/>
      <c r="P51" s="2609">
        <v>62.52</v>
      </c>
      <c r="Q51" s="2602"/>
      <c r="R51" s="2609">
        <v>0</v>
      </c>
      <c r="S51" s="2603"/>
    </row>
    <row r="52" spans="2:19" ht="8.1" customHeight="1">
      <c r="B52" s="2596"/>
      <c r="C52" s="2600" t="s">
        <v>153</v>
      </c>
      <c r="D52" s="2601">
        <v>9.73</v>
      </c>
      <c r="E52" s="2602"/>
      <c r="F52" s="2601">
        <v>0</v>
      </c>
      <c r="G52" s="2602"/>
      <c r="H52" s="2567" t="s">
        <v>228</v>
      </c>
      <c r="I52" s="2602"/>
      <c r="J52" s="2567"/>
      <c r="K52" s="2602"/>
      <c r="L52" s="2567" t="s">
        <v>228</v>
      </c>
      <c r="M52" s="2602"/>
      <c r="N52" s="2567"/>
      <c r="O52" s="2602"/>
      <c r="P52" s="2609">
        <v>60.112000000000002</v>
      </c>
      <c r="Q52" s="2602"/>
      <c r="R52" s="2609">
        <v>0</v>
      </c>
      <c r="S52" s="2603"/>
    </row>
    <row r="53" spans="2:19" ht="3" customHeight="1">
      <c r="B53" s="2596"/>
      <c r="C53" s="2600"/>
      <c r="D53" s="2601"/>
      <c r="E53" s="2602"/>
      <c r="F53" s="2601"/>
      <c r="G53" s="2602"/>
      <c r="H53" s="2567" t="s">
        <v>228</v>
      </c>
      <c r="I53" s="2602"/>
      <c r="J53" s="2567"/>
      <c r="K53" s="2602"/>
      <c r="L53" s="2567"/>
      <c r="M53" s="2602"/>
      <c r="N53" s="2567"/>
      <c r="O53" s="2602"/>
      <c r="P53" s="2609"/>
      <c r="Q53" s="2602"/>
      <c r="R53" s="2609"/>
      <c r="S53" s="2603"/>
    </row>
    <row r="54" spans="2:19" ht="8.1" customHeight="1">
      <c r="B54" s="2596"/>
      <c r="C54" s="2600" t="s">
        <v>154</v>
      </c>
      <c r="D54" s="2601">
        <v>7.8739999999999997</v>
      </c>
      <c r="E54" s="2602"/>
      <c r="F54" s="2601">
        <v>0</v>
      </c>
      <c r="G54" s="2602"/>
      <c r="H54" s="2567" t="s">
        <v>228</v>
      </c>
      <c r="I54" s="2602"/>
      <c r="J54" s="2567"/>
      <c r="K54" s="2602"/>
      <c r="L54" s="2567" t="s">
        <v>228</v>
      </c>
      <c r="M54" s="2602"/>
      <c r="N54" s="2567"/>
      <c r="O54" s="2602"/>
      <c r="P54" s="2609">
        <v>65.688000000000002</v>
      </c>
      <c r="Q54" s="2602"/>
      <c r="R54" s="2609">
        <v>0</v>
      </c>
      <c r="S54" s="2603"/>
    </row>
    <row r="55" spans="2:19" ht="8.1" customHeight="1">
      <c r="B55" s="2596"/>
      <c r="C55" s="2600" t="s">
        <v>155</v>
      </c>
      <c r="D55" s="2601">
        <v>7.9539999999999997</v>
      </c>
      <c r="E55" s="2602"/>
      <c r="F55" s="2601">
        <v>0</v>
      </c>
      <c r="G55" s="2602"/>
      <c r="H55" s="2567" t="s">
        <v>228</v>
      </c>
      <c r="I55" s="2602"/>
      <c r="J55" s="2567"/>
      <c r="K55" s="2602"/>
      <c r="L55" s="2567" t="s">
        <v>228</v>
      </c>
      <c r="M55" s="2602"/>
      <c r="N55" s="2567"/>
      <c r="O55" s="2602"/>
      <c r="P55" s="2609">
        <v>63.173999999999999</v>
      </c>
      <c r="Q55" s="2602"/>
      <c r="R55" s="2609">
        <v>0</v>
      </c>
      <c r="S55" s="2603"/>
    </row>
    <row r="56" spans="2:19" ht="8.1" customHeight="1">
      <c r="B56" s="2596"/>
      <c r="C56" s="2600" t="s">
        <v>2158</v>
      </c>
      <c r="D56" s="2601">
        <v>7.75</v>
      </c>
      <c r="E56" s="2602"/>
      <c r="F56" s="2601">
        <v>0</v>
      </c>
      <c r="G56" s="2602"/>
      <c r="H56" s="2567" t="s">
        <v>228</v>
      </c>
      <c r="I56" s="2602"/>
      <c r="J56" s="2567"/>
      <c r="K56" s="2602"/>
      <c r="L56" s="2567" t="s">
        <v>228</v>
      </c>
      <c r="M56" s="2602"/>
      <c r="N56" s="2567"/>
      <c r="O56" s="2602"/>
      <c r="P56" s="2609">
        <v>72.103999999999999</v>
      </c>
      <c r="Q56" s="2602"/>
      <c r="R56" s="2609">
        <v>0</v>
      </c>
      <c r="S56" s="2603"/>
    </row>
    <row r="57" spans="2:19" ht="8.1" customHeight="1">
      <c r="B57" s="2596"/>
      <c r="C57" s="2600" t="s">
        <v>2157</v>
      </c>
      <c r="D57" s="2601" t="s">
        <v>228</v>
      </c>
      <c r="E57" s="2602"/>
      <c r="F57" s="2606"/>
      <c r="G57" s="2602"/>
      <c r="H57" s="2601" t="s">
        <v>228</v>
      </c>
      <c r="I57" s="2602"/>
      <c r="J57" s="2567"/>
      <c r="K57" s="2602"/>
      <c r="L57" s="2567" t="s">
        <v>228</v>
      </c>
      <c r="M57" s="2602"/>
      <c r="N57" s="2567"/>
      <c r="O57" s="2602"/>
      <c r="P57" s="2609" t="s">
        <v>228</v>
      </c>
      <c r="Q57" s="2602"/>
      <c r="R57" s="2609"/>
      <c r="S57" s="2603"/>
    </row>
    <row r="58" spans="2:19" ht="3" customHeight="1">
      <c r="B58" s="2610"/>
      <c r="C58" s="2611"/>
      <c r="D58" s="2612"/>
      <c r="E58" s="2613"/>
      <c r="F58" s="2612"/>
      <c r="G58" s="2613"/>
      <c r="H58" s="2612"/>
      <c r="I58" s="2613"/>
      <c r="J58" s="2612"/>
      <c r="K58" s="2613"/>
      <c r="L58" s="2612"/>
      <c r="M58" s="2613"/>
      <c r="N58" s="2612"/>
      <c r="O58" s="2613"/>
      <c r="P58" s="2612"/>
      <c r="Q58" s="2613"/>
      <c r="R58" s="2612"/>
      <c r="S58" s="2614"/>
    </row>
    <row r="59" spans="2:19" ht="0.75" hidden="1" customHeight="1">
      <c r="B59" s="2596"/>
      <c r="C59" s="2615"/>
      <c r="D59" s="2615"/>
      <c r="E59" s="2615"/>
      <c r="F59" s="2615"/>
      <c r="G59" s="2615"/>
      <c r="H59" s="2615"/>
      <c r="I59" s="2615"/>
      <c r="J59" s="2615"/>
      <c r="K59" s="2615"/>
      <c r="L59" s="2616"/>
      <c r="M59" s="2616"/>
      <c r="N59" s="2616"/>
      <c r="O59" s="2616"/>
      <c r="P59" s="2615"/>
      <c r="Q59" s="2615"/>
      <c r="R59" s="2615"/>
      <c r="S59" s="2598"/>
    </row>
    <row r="60" spans="2:19" ht="17.25" customHeight="1">
      <c r="B60" s="3087" t="s">
        <v>410</v>
      </c>
      <c r="C60" s="3088"/>
      <c r="D60" s="3093" t="s">
        <v>2279</v>
      </c>
      <c r="E60" s="3094"/>
      <c r="F60" s="3095"/>
      <c r="G60" s="3096"/>
      <c r="H60" s="3094" t="s">
        <v>2280</v>
      </c>
      <c r="I60" s="3094"/>
      <c r="J60" s="3095"/>
      <c r="K60" s="3096"/>
      <c r="L60" s="3093" t="s">
        <v>2281</v>
      </c>
      <c r="M60" s="3094"/>
      <c r="N60" s="3094"/>
      <c r="O60" s="3104"/>
      <c r="P60" s="3094" t="s">
        <v>2282</v>
      </c>
      <c r="Q60" s="3094"/>
      <c r="R60" s="3094"/>
      <c r="S60" s="3109"/>
    </row>
    <row r="61" spans="2:19" ht="12" customHeight="1">
      <c r="B61" s="3089"/>
      <c r="C61" s="3090"/>
      <c r="D61" s="3097"/>
      <c r="E61" s="3098"/>
      <c r="F61" s="3099"/>
      <c r="G61" s="3100"/>
      <c r="H61" s="3098"/>
      <c r="I61" s="3098"/>
      <c r="J61" s="3099"/>
      <c r="K61" s="3100"/>
      <c r="L61" s="3097"/>
      <c r="M61" s="3098"/>
      <c r="N61" s="3098"/>
      <c r="O61" s="3105"/>
      <c r="P61" s="3098"/>
      <c r="Q61" s="3098"/>
      <c r="R61" s="3098"/>
      <c r="S61" s="3110"/>
    </row>
    <row r="62" spans="2:19" ht="12.75" customHeight="1">
      <c r="B62" s="3089"/>
      <c r="C62" s="3090"/>
      <c r="D62" s="3101"/>
      <c r="E62" s="3102"/>
      <c r="F62" s="3102"/>
      <c r="G62" s="3103"/>
      <c r="H62" s="3102"/>
      <c r="I62" s="3102"/>
      <c r="J62" s="3102"/>
      <c r="K62" s="3103"/>
      <c r="L62" s="3106"/>
      <c r="M62" s="3107"/>
      <c r="N62" s="3107"/>
      <c r="O62" s="3108"/>
      <c r="P62" s="3107"/>
      <c r="Q62" s="3107"/>
      <c r="R62" s="3107"/>
      <c r="S62" s="3111"/>
    </row>
    <row r="63" spans="2:19" ht="8.25" customHeight="1">
      <c r="B63" s="3089"/>
      <c r="C63" s="3090"/>
      <c r="D63" s="3112" t="s">
        <v>2283</v>
      </c>
      <c r="E63" s="3113"/>
      <c r="F63" s="3112" t="s">
        <v>2284</v>
      </c>
      <c r="G63" s="3113"/>
      <c r="H63" s="3112" t="s">
        <v>2283</v>
      </c>
      <c r="I63" s="3113"/>
      <c r="J63" s="3112" t="s">
        <v>2284</v>
      </c>
      <c r="K63" s="3113"/>
      <c r="L63" s="3112" t="s">
        <v>2283</v>
      </c>
      <c r="M63" s="3113"/>
      <c r="N63" s="3112" t="s">
        <v>2284</v>
      </c>
      <c r="O63" s="3113"/>
      <c r="P63" s="3112" t="s">
        <v>2283</v>
      </c>
      <c r="Q63" s="3113"/>
      <c r="R63" s="3112" t="s">
        <v>2284</v>
      </c>
      <c r="S63" s="3114"/>
    </row>
    <row r="64" spans="2:19" ht="10.5" customHeight="1">
      <c r="B64" s="3091"/>
      <c r="C64" s="3092"/>
      <c r="D64" s="3101"/>
      <c r="E64" s="3103"/>
      <c r="F64" s="3101"/>
      <c r="G64" s="3103"/>
      <c r="H64" s="3101"/>
      <c r="I64" s="3103"/>
      <c r="J64" s="3101"/>
      <c r="K64" s="3103"/>
      <c r="L64" s="3101"/>
      <c r="M64" s="3103"/>
      <c r="N64" s="3101"/>
      <c r="O64" s="3103"/>
      <c r="P64" s="3101"/>
      <c r="Q64" s="3103"/>
      <c r="R64" s="3101"/>
      <c r="S64" s="3111"/>
    </row>
    <row r="65" spans="2:22" ht="14.1" customHeight="1">
      <c r="B65" s="2596"/>
      <c r="C65" s="3115" t="s">
        <v>261</v>
      </c>
      <c r="D65" s="3115"/>
      <c r="E65" s="3115"/>
      <c r="F65" s="3115"/>
      <c r="G65" s="3115"/>
      <c r="H65" s="3115"/>
      <c r="I65" s="3115"/>
      <c r="J65" s="3115"/>
      <c r="K65" s="3115"/>
      <c r="L65" s="3115"/>
      <c r="M65" s="3115"/>
      <c r="N65" s="3115"/>
      <c r="O65" s="3115"/>
      <c r="P65" s="3115"/>
      <c r="Q65" s="3115"/>
      <c r="R65" s="3115"/>
      <c r="S65" s="2598"/>
    </row>
    <row r="66" spans="2:22" ht="3" customHeight="1">
      <c r="B66" s="2596"/>
      <c r="C66" s="2590"/>
      <c r="D66" s="2590"/>
      <c r="E66" s="2590"/>
      <c r="F66" s="2590"/>
      <c r="G66" s="2590"/>
      <c r="H66" s="2590"/>
      <c r="I66" s="2590"/>
      <c r="J66" s="2590"/>
      <c r="K66" s="2590"/>
      <c r="L66" s="2590"/>
      <c r="M66" s="2590"/>
      <c r="N66" s="2590"/>
      <c r="O66" s="2590"/>
      <c r="P66" s="2590"/>
      <c r="Q66" s="2590"/>
      <c r="R66" s="2590"/>
      <c r="S66" s="2597"/>
    </row>
    <row r="67" spans="2:22" ht="12" customHeight="1">
      <c r="B67" s="2596"/>
      <c r="C67" s="3086" t="s">
        <v>2285</v>
      </c>
      <c r="D67" s="3086"/>
      <c r="E67" s="3086"/>
      <c r="F67" s="3086"/>
      <c r="G67" s="3086"/>
      <c r="H67" s="3086"/>
      <c r="I67" s="3086"/>
      <c r="J67" s="3086"/>
      <c r="K67" s="3086"/>
      <c r="L67" s="3086"/>
      <c r="M67" s="3086"/>
      <c r="N67" s="3086"/>
      <c r="O67" s="3086"/>
      <c r="P67" s="3086"/>
      <c r="Q67" s="3086"/>
      <c r="R67" s="3086"/>
      <c r="S67" s="2599"/>
    </row>
    <row r="68" spans="2:22" ht="3" customHeight="1">
      <c r="B68" s="2596"/>
      <c r="C68" s="2590"/>
      <c r="D68" s="2590"/>
      <c r="E68" s="2590"/>
      <c r="F68" s="2590"/>
      <c r="G68" s="2590"/>
      <c r="H68" s="2590"/>
      <c r="I68" s="2590"/>
      <c r="J68" s="2590"/>
      <c r="K68" s="2590"/>
      <c r="L68" s="2590"/>
      <c r="M68" s="2590"/>
      <c r="N68" s="2590"/>
      <c r="O68" s="2590"/>
      <c r="P68" s="2590"/>
      <c r="Q68" s="2590"/>
      <c r="R68" s="2590"/>
      <c r="S68" s="2597"/>
    </row>
    <row r="69" spans="2:22" ht="8.1" customHeight="1">
      <c r="B69" s="2596"/>
      <c r="C69" s="2600" t="s">
        <v>157</v>
      </c>
      <c r="D69" s="2609">
        <v>54.832000000000001</v>
      </c>
      <c r="E69" s="2602"/>
      <c r="F69" s="2609">
        <v>55.744</v>
      </c>
      <c r="G69" s="2602"/>
      <c r="H69" s="2604">
        <v>40.234000000000002</v>
      </c>
      <c r="I69" s="2602"/>
      <c r="J69" s="2604">
        <v>45.201999999999998</v>
      </c>
      <c r="K69" s="2602"/>
      <c r="L69" s="2604">
        <v>21.448000000000004</v>
      </c>
      <c r="M69" s="2602"/>
      <c r="N69" s="2604">
        <v>24.448</v>
      </c>
      <c r="O69" s="2602"/>
      <c r="P69" s="2609">
        <v>294.54599999999999</v>
      </c>
      <c r="Q69" s="2602"/>
      <c r="R69" s="2609">
        <v>325.39600000000002</v>
      </c>
      <c r="S69" s="2603"/>
      <c r="T69" s="2056"/>
      <c r="V69" s="2000"/>
    </row>
    <row r="70" spans="2:22" ht="8.1" customHeight="1">
      <c r="B70" s="2596"/>
      <c r="C70" s="2600" t="s">
        <v>158</v>
      </c>
      <c r="D70" s="2609">
        <v>60.28</v>
      </c>
      <c r="E70" s="2602"/>
      <c r="F70" s="2609">
        <v>56.19</v>
      </c>
      <c r="G70" s="2602"/>
      <c r="H70" s="2604">
        <v>51.508000000000003</v>
      </c>
      <c r="I70" s="2602"/>
      <c r="J70" s="2604">
        <v>56.311999999999998</v>
      </c>
      <c r="K70" s="2602"/>
      <c r="L70" s="2604">
        <v>22.248000000000001</v>
      </c>
      <c r="M70" s="2602"/>
      <c r="N70" s="2604">
        <v>24.2</v>
      </c>
      <c r="O70" s="2602"/>
      <c r="P70" s="2609">
        <v>300.262</v>
      </c>
      <c r="Q70" s="2602"/>
      <c r="R70" s="2609">
        <v>315.58800000000002</v>
      </c>
      <c r="S70" s="2603"/>
    </row>
    <row r="71" spans="2:22" ht="8.1" customHeight="1">
      <c r="B71" s="2596"/>
      <c r="C71" s="2600" t="s">
        <v>806</v>
      </c>
      <c r="D71" s="2609">
        <v>58.256</v>
      </c>
      <c r="E71" s="2602"/>
      <c r="F71" s="2609">
        <v>58.161999999999999</v>
      </c>
      <c r="G71" s="2602"/>
      <c r="H71" s="2604">
        <v>47.667999999999999</v>
      </c>
      <c r="I71" s="2602"/>
      <c r="J71" s="2604">
        <v>59.997999999999998</v>
      </c>
      <c r="K71" s="2602"/>
      <c r="L71" s="2601">
        <v>22.033999999999999</v>
      </c>
      <c r="M71" s="2602"/>
      <c r="N71" s="2601">
        <v>21.062000000000001</v>
      </c>
      <c r="O71" s="2602"/>
      <c r="P71" s="2609">
        <v>315.66800000000001</v>
      </c>
      <c r="Q71" s="2602"/>
      <c r="R71" s="2609">
        <v>391.74400000000003</v>
      </c>
      <c r="S71" s="2603"/>
    </row>
    <row r="72" spans="2:22" ht="3" customHeight="1">
      <c r="B72" s="2596"/>
      <c r="C72" s="2600"/>
      <c r="D72" s="2617"/>
      <c r="E72" s="2602"/>
      <c r="F72" s="2617"/>
      <c r="G72" s="2602"/>
      <c r="H72" s="2604"/>
      <c r="I72" s="2602"/>
      <c r="J72" s="2604"/>
      <c r="K72" s="2602"/>
      <c r="L72" s="2606"/>
      <c r="M72" s="2602"/>
      <c r="N72" s="2606"/>
      <c r="O72" s="2602"/>
      <c r="P72" s="2617"/>
      <c r="Q72" s="2602"/>
      <c r="R72" s="2617"/>
      <c r="S72" s="2603"/>
    </row>
    <row r="73" spans="2:22" ht="8.1" customHeight="1">
      <c r="B73" s="2596"/>
      <c r="C73" s="2600" t="s">
        <v>160</v>
      </c>
      <c r="D73" s="2609">
        <v>58.591999999999999</v>
      </c>
      <c r="E73" s="2602"/>
      <c r="F73" s="2609">
        <v>59.594000000000001</v>
      </c>
      <c r="G73" s="2602"/>
      <c r="H73" s="2604">
        <v>41.828000000000003</v>
      </c>
      <c r="I73" s="2602"/>
      <c r="J73" s="2604">
        <v>53.783999999999999</v>
      </c>
      <c r="K73" s="2602"/>
      <c r="L73" s="2601">
        <v>20.258000000000003</v>
      </c>
      <c r="M73" s="2602"/>
      <c r="N73" s="2601">
        <v>24.116</v>
      </c>
      <c r="O73" s="2602"/>
      <c r="P73" s="2609">
        <v>327.238</v>
      </c>
      <c r="Q73" s="2602"/>
      <c r="R73" s="2609">
        <v>333.67599999999999</v>
      </c>
      <c r="S73" s="2603"/>
    </row>
    <row r="74" spans="2:22" ht="8.1" customHeight="1">
      <c r="B74" s="2596"/>
      <c r="C74" s="2600" t="s">
        <v>161</v>
      </c>
      <c r="D74" s="2609">
        <v>71.64</v>
      </c>
      <c r="E74" s="2602"/>
      <c r="F74" s="2609">
        <v>59.13</v>
      </c>
      <c r="G74" s="2602"/>
      <c r="H74" s="2604">
        <v>38.893999999999998</v>
      </c>
      <c r="I74" s="2602"/>
      <c r="J74" s="2604">
        <v>54.822000000000003</v>
      </c>
      <c r="K74" s="2602"/>
      <c r="L74" s="2601">
        <v>30.624000000000002</v>
      </c>
      <c r="M74" s="2602"/>
      <c r="N74" s="2601">
        <v>21.867999999999995</v>
      </c>
      <c r="O74" s="2602"/>
      <c r="P74" s="2609">
        <v>321.21600000000001</v>
      </c>
      <c r="Q74" s="2602"/>
      <c r="R74" s="2609">
        <v>341.37599999999998</v>
      </c>
      <c r="S74" s="2603"/>
    </row>
    <row r="75" spans="2:22" ht="8.1" customHeight="1">
      <c r="B75" s="2596"/>
      <c r="C75" s="2600" t="s">
        <v>2070</v>
      </c>
      <c r="D75" s="2609">
        <v>54.326000000000001</v>
      </c>
      <c r="E75" s="2602"/>
      <c r="F75" s="2609">
        <v>51.76</v>
      </c>
      <c r="G75" s="2602"/>
      <c r="H75" s="2604">
        <v>23.864000000000001</v>
      </c>
      <c r="I75" s="2602"/>
      <c r="J75" s="2604">
        <v>38.520000000000003</v>
      </c>
      <c r="K75" s="2602"/>
      <c r="L75" s="2601">
        <v>22.274000000000001</v>
      </c>
      <c r="M75" s="2602"/>
      <c r="N75" s="2601">
        <v>24.975999999999999</v>
      </c>
      <c r="O75" s="2602"/>
      <c r="P75" s="2609">
        <v>332.79</v>
      </c>
      <c r="Q75" s="2602"/>
      <c r="R75" s="2609">
        <v>313.18799999999999</v>
      </c>
      <c r="S75" s="2603"/>
    </row>
    <row r="76" spans="2:22" ht="3" customHeight="1">
      <c r="B76" s="2596"/>
      <c r="C76" s="2600"/>
      <c r="D76" s="2617"/>
      <c r="E76" s="2602"/>
      <c r="F76" s="2617"/>
      <c r="G76" s="2602"/>
      <c r="H76" s="2604"/>
      <c r="I76" s="2602"/>
      <c r="J76" s="2604"/>
      <c r="K76" s="2602"/>
      <c r="L76" s="2606"/>
      <c r="M76" s="2602"/>
      <c r="N76" s="2606"/>
      <c r="O76" s="2602"/>
      <c r="P76" s="2617"/>
      <c r="Q76" s="2602"/>
      <c r="R76" s="2617"/>
      <c r="S76" s="2603"/>
    </row>
    <row r="77" spans="2:22" ht="8.1" customHeight="1">
      <c r="B77" s="2596"/>
      <c r="C77" s="2600" t="s">
        <v>151</v>
      </c>
      <c r="D77" s="2609">
        <v>53.006</v>
      </c>
      <c r="E77" s="2602"/>
      <c r="F77" s="2609">
        <v>48.752000000000002</v>
      </c>
      <c r="G77" s="2602"/>
      <c r="H77" s="2604">
        <v>26.25</v>
      </c>
      <c r="I77" s="2602"/>
      <c r="J77" s="2604">
        <v>62.698</v>
      </c>
      <c r="K77" s="2602"/>
      <c r="L77" s="2601">
        <v>25.027999999999999</v>
      </c>
      <c r="M77" s="2602"/>
      <c r="N77" s="2601">
        <v>29.854000000000003</v>
      </c>
      <c r="O77" s="2602"/>
      <c r="P77" s="2609">
        <v>274.92</v>
      </c>
      <c r="Q77" s="2602"/>
      <c r="R77" s="2609">
        <v>281.48</v>
      </c>
      <c r="S77" s="2603"/>
      <c r="T77" s="2604"/>
    </row>
    <row r="78" spans="2:22" ht="8.1" customHeight="1">
      <c r="B78" s="2596"/>
      <c r="C78" s="2600" t="s">
        <v>836</v>
      </c>
      <c r="D78" s="2609">
        <v>65.2</v>
      </c>
      <c r="E78" s="2602"/>
      <c r="F78" s="2609">
        <v>0</v>
      </c>
      <c r="G78" s="2602"/>
      <c r="H78" s="2604">
        <v>41.572000000000003</v>
      </c>
      <c r="I78" s="2602"/>
      <c r="J78" s="2604">
        <v>0</v>
      </c>
      <c r="K78" s="2602"/>
      <c r="L78" s="2601">
        <v>31.08</v>
      </c>
      <c r="M78" s="2602"/>
      <c r="N78" s="2601">
        <v>0</v>
      </c>
      <c r="O78" s="2602"/>
      <c r="P78" s="2609">
        <v>317.39999999999998</v>
      </c>
      <c r="Q78" s="2602"/>
      <c r="R78" s="2609">
        <v>0</v>
      </c>
      <c r="S78" s="2603"/>
      <c r="T78" s="2604"/>
    </row>
    <row r="79" spans="2:22" ht="8.1" customHeight="1">
      <c r="B79" s="2596"/>
      <c r="C79" s="2600" t="s">
        <v>153</v>
      </c>
      <c r="D79" s="2609">
        <v>58.665999999999997</v>
      </c>
      <c r="E79" s="2602"/>
      <c r="F79" s="2609">
        <v>0</v>
      </c>
      <c r="G79" s="2602"/>
      <c r="H79" s="2604">
        <v>39.433999999999997</v>
      </c>
      <c r="I79" s="2602"/>
      <c r="J79" s="2604">
        <v>0</v>
      </c>
      <c r="K79" s="2602"/>
      <c r="L79" s="2601">
        <v>33.201999999999998</v>
      </c>
      <c r="M79" s="2602"/>
      <c r="N79" s="2601">
        <v>0</v>
      </c>
      <c r="O79" s="2602"/>
      <c r="P79" s="2609">
        <v>317.21800000000002</v>
      </c>
      <c r="Q79" s="2602"/>
      <c r="R79" s="2609">
        <v>0</v>
      </c>
      <c r="S79" s="2603"/>
      <c r="T79" s="2604"/>
    </row>
    <row r="80" spans="2:22" ht="3" customHeight="1">
      <c r="B80" s="2596"/>
      <c r="C80" s="2600"/>
      <c r="D80" s="2617"/>
      <c r="E80" s="2602"/>
      <c r="F80" s="2617"/>
      <c r="G80" s="2602"/>
      <c r="H80" s="2604"/>
      <c r="I80" s="2602"/>
      <c r="J80" s="2604"/>
      <c r="K80" s="2602"/>
      <c r="L80" s="2601"/>
      <c r="M80" s="2602"/>
      <c r="N80" s="2601"/>
      <c r="O80" s="2602"/>
      <c r="P80" s="2617"/>
      <c r="Q80" s="2602"/>
      <c r="R80" s="2617"/>
      <c r="S80" s="2603"/>
      <c r="T80" s="2604"/>
    </row>
    <row r="81" spans="1:27" ht="8.1" customHeight="1">
      <c r="B81" s="2596"/>
      <c r="C81" s="2600" t="s">
        <v>154</v>
      </c>
      <c r="D81" s="2609">
        <v>55.088000000000001</v>
      </c>
      <c r="E81" s="2602"/>
      <c r="F81" s="2609">
        <v>0</v>
      </c>
      <c r="G81" s="2602"/>
      <c r="H81" s="2604">
        <v>40.4</v>
      </c>
      <c r="I81" s="2602"/>
      <c r="J81" s="2604">
        <v>0</v>
      </c>
      <c r="K81" s="2602"/>
      <c r="L81" s="2601">
        <v>24.12</v>
      </c>
      <c r="M81" s="2602"/>
      <c r="N81" s="2601">
        <v>0</v>
      </c>
      <c r="O81" s="2602"/>
      <c r="P81" s="2609">
        <v>294.62400000000002</v>
      </c>
      <c r="Q81" s="2602"/>
      <c r="R81" s="2609">
        <v>0</v>
      </c>
      <c r="S81" s="2603"/>
      <c r="T81" s="2604"/>
    </row>
    <row r="82" spans="1:27" ht="8.1" customHeight="1">
      <c r="B82" s="2596"/>
      <c r="C82" s="2600" t="s">
        <v>155</v>
      </c>
      <c r="D82" s="2609">
        <v>53.718000000000004</v>
      </c>
      <c r="E82" s="2602"/>
      <c r="F82" s="2609">
        <v>0</v>
      </c>
      <c r="G82" s="2602"/>
      <c r="H82" s="2604">
        <v>45.448</v>
      </c>
      <c r="I82" s="2602"/>
      <c r="J82" s="2604">
        <v>0</v>
      </c>
      <c r="K82" s="2602"/>
      <c r="L82" s="2601">
        <v>26.981999999999999</v>
      </c>
      <c r="M82" s="2602"/>
      <c r="N82" s="2601">
        <v>0</v>
      </c>
      <c r="O82" s="2602"/>
      <c r="P82" s="2609">
        <v>308.774</v>
      </c>
      <c r="Q82" s="2602"/>
      <c r="R82" s="2609">
        <v>0</v>
      </c>
      <c r="S82" s="2603"/>
      <c r="T82" s="2604"/>
    </row>
    <row r="83" spans="1:27" ht="8.1" customHeight="1">
      <c r="B83" s="2596"/>
      <c r="C83" s="2600" t="s">
        <v>2158</v>
      </c>
      <c r="D83" s="2609">
        <v>50.277999999999999</v>
      </c>
      <c r="E83" s="2602"/>
      <c r="F83" s="2609">
        <v>0</v>
      </c>
      <c r="G83" s="2602"/>
      <c r="H83" s="2604">
        <v>50.15</v>
      </c>
      <c r="I83" s="2602"/>
      <c r="J83" s="2604">
        <v>0</v>
      </c>
      <c r="K83" s="2602"/>
      <c r="L83" s="2601">
        <v>23</v>
      </c>
      <c r="M83" s="2602"/>
      <c r="N83" s="2601">
        <v>0</v>
      </c>
      <c r="O83" s="2602"/>
      <c r="P83" s="2609">
        <v>330.92200000000003</v>
      </c>
      <c r="Q83" s="2602"/>
      <c r="R83" s="2609">
        <v>0</v>
      </c>
      <c r="S83" s="2603"/>
      <c r="T83" s="2604"/>
    </row>
    <row r="84" spans="1:27" ht="9.75" customHeight="1">
      <c r="B84" s="2596"/>
      <c r="C84" s="2600" t="s">
        <v>2157</v>
      </c>
      <c r="D84" s="2609">
        <v>1.1120000000000001</v>
      </c>
      <c r="E84" s="2602"/>
      <c r="F84" s="2609"/>
      <c r="G84" s="2602"/>
      <c r="H84" s="2601" t="s">
        <v>228</v>
      </c>
      <c r="I84" s="2567"/>
      <c r="J84" s="2601"/>
      <c r="K84" s="2567"/>
      <c r="L84" s="2601" t="s">
        <v>228</v>
      </c>
      <c r="M84" s="2567"/>
      <c r="N84" s="2601"/>
      <c r="O84" s="2567"/>
      <c r="P84" s="2601" t="s">
        <v>228</v>
      </c>
      <c r="Q84" s="2602"/>
      <c r="R84" s="2609"/>
      <c r="S84" s="2603"/>
      <c r="U84" s="2056"/>
      <c r="V84" s="2056"/>
      <c r="W84" s="2056"/>
      <c r="X84" s="2056"/>
      <c r="Y84" s="2056"/>
      <c r="Z84" s="2056"/>
      <c r="AA84" s="2056"/>
    </row>
    <row r="85" spans="1:27" ht="6" customHeight="1">
      <c r="B85" s="2618"/>
      <c r="C85" s="2619"/>
      <c r="D85" s="2620"/>
      <c r="E85" s="2621"/>
      <c r="F85" s="2620"/>
      <c r="G85" s="2621"/>
      <c r="H85" s="2620"/>
      <c r="I85" s="2621"/>
      <c r="J85" s="2620"/>
      <c r="K85" s="2621"/>
      <c r="L85" s="2622"/>
      <c r="M85" s="2621"/>
      <c r="N85" s="2620"/>
      <c r="O85" s="2621"/>
      <c r="P85" s="2620"/>
      <c r="Q85" s="2621"/>
      <c r="R85" s="2620"/>
      <c r="S85" s="2623"/>
    </row>
    <row r="86" spans="1:27" ht="3" customHeight="1">
      <c r="C86" s="2590"/>
      <c r="D86" s="2590"/>
      <c r="E86" s="2590"/>
      <c r="F86" s="2590"/>
      <c r="G86" s="2590"/>
      <c r="H86" s="2590"/>
      <c r="I86" s="2590"/>
      <c r="J86" s="2590"/>
      <c r="K86" s="2590"/>
      <c r="L86" s="2590"/>
      <c r="M86" s="2590"/>
      <c r="N86" s="2590"/>
      <c r="O86" s="2590"/>
      <c r="P86" s="2590"/>
      <c r="Q86" s="2590"/>
      <c r="R86" s="2590"/>
      <c r="S86" s="2590"/>
      <c r="T86" s="2590"/>
      <c r="U86" s="2590"/>
      <c r="V86" s="2590"/>
      <c r="W86" s="2590"/>
    </row>
    <row r="87" spans="1:27" ht="9.9499999999999993" customHeight="1">
      <c r="C87" s="2590"/>
      <c r="D87" s="2590"/>
      <c r="E87" s="2590"/>
      <c r="F87" s="2590"/>
      <c r="G87" s="2590"/>
      <c r="H87" s="2590"/>
      <c r="I87" s="2590"/>
      <c r="J87" s="2590"/>
      <c r="K87" s="2590"/>
      <c r="L87" s="2590"/>
      <c r="M87" s="2590"/>
      <c r="N87" s="2590"/>
      <c r="O87" s="2590"/>
      <c r="P87" s="2590"/>
      <c r="Q87" s="2590"/>
      <c r="R87" s="2590"/>
      <c r="S87" s="2590"/>
      <c r="T87" s="2590"/>
      <c r="U87" s="2590"/>
    </row>
    <row r="88" spans="1:27" ht="8.1" customHeight="1">
      <c r="C88" s="2624"/>
      <c r="D88" s="2625"/>
      <c r="E88" s="2625"/>
      <c r="F88" s="2625"/>
      <c r="G88" s="2625"/>
      <c r="H88" s="2625"/>
      <c r="I88" s="2625"/>
      <c r="J88" s="2625"/>
      <c r="K88" s="2625"/>
      <c r="L88" s="2625"/>
      <c r="M88" s="2625"/>
      <c r="N88" s="2625"/>
      <c r="O88" s="2625"/>
      <c r="P88" s="2625"/>
      <c r="Q88" s="2625"/>
      <c r="R88" s="2625"/>
      <c r="S88" s="2625"/>
      <c r="T88" s="2625"/>
      <c r="U88" s="2625"/>
    </row>
    <row r="89" spans="1:27" ht="9.9499999999999993" customHeight="1">
      <c r="B89" s="2076"/>
      <c r="C89" s="2625"/>
      <c r="D89" s="2625"/>
      <c r="E89" s="2625"/>
      <c r="F89" s="2625"/>
      <c r="G89" s="2625"/>
      <c r="H89" s="2625"/>
      <c r="I89" s="2625"/>
      <c r="J89" s="2625"/>
      <c r="K89" s="2625"/>
      <c r="L89" s="2625"/>
      <c r="M89" s="2625"/>
      <c r="N89" s="2625"/>
      <c r="O89" s="2625"/>
      <c r="P89" s="2625"/>
      <c r="Q89" s="2625"/>
      <c r="R89" s="2625"/>
      <c r="S89" s="2626" t="s">
        <v>2124</v>
      </c>
      <c r="U89" s="2625"/>
      <c r="V89" s="2625"/>
    </row>
    <row r="91" spans="1:27" ht="16.5">
      <c r="A91" s="14" t="s">
        <v>87</v>
      </c>
      <c r="B91" s="2056"/>
      <c r="Y91" s="2056"/>
    </row>
    <row r="92" spans="1:27">
      <c r="B92" s="2056" t="s">
        <v>532</v>
      </c>
      <c r="Y92" s="2056"/>
    </row>
    <row r="93" spans="1:27">
      <c r="B93" s="2056" t="s">
        <v>532</v>
      </c>
      <c r="Y93" s="2056"/>
    </row>
    <row r="94" spans="1:27">
      <c r="Y94" s="2056"/>
    </row>
  </sheetData>
  <mergeCells count="32">
    <mergeCell ref="C38:R38"/>
    <mergeCell ref="B10:C14"/>
    <mergeCell ref="D10:G12"/>
    <mergeCell ref="H10:K12"/>
    <mergeCell ref="L10:O12"/>
    <mergeCell ref="P10:S12"/>
    <mergeCell ref="D13:E14"/>
    <mergeCell ref="F13:G14"/>
    <mergeCell ref="H13:I14"/>
    <mergeCell ref="J13:K14"/>
    <mergeCell ref="L13:M14"/>
    <mergeCell ref="N13:O14"/>
    <mergeCell ref="P13:Q14"/>
    <mergeCell ref="R13:S14"/>
    <mergeCell ref="C16:R16"/>
    <mergeCell ref="C18:R18"/>
    <mergeCell ref="C67:R67"/>
    <mergeCell ref="C40:R40"/>
    <mergeCell ref="B60:C64"/>
    <mergeCell ref="D60:G62"/>
    <mergeCell ref="H60:K62"/>
    <mergeCell ref="L60:O62"/>
    <mergeCell ref="P60:S62"/>
    <mergeCell ref="D63:E64"/>
    <mergeCell ref="F63:G64"/>
    <mergeCell ref="H63:I64"/>
    <mergeCell ref="J63:K64"/>
    <mergeCell ref="L63:M64"/>
    <mergeCell ref="N63:O64"/>
    <mergeCell ref="P63:Q64"/>
    <mergeCell ref="R63:S64"/>
    <mergeCell ref="C65:R65"/>
  </mergeCells>
  <hyperlinks>
    <hyperlink ref="A91"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6"/>
  <sheetViews>
    <sheetView showGridLines="0" zoomScaleNormal="100" workbookViewId="0">
      <pane ySplit="6" topLeftCell="A25" activePane="bottomLeft" state="frozen"/>
      <selection activeCell="P34" sqref="P34"/>
      <selection pane="bottomLeft" activeCell="A2" sqref="A2"/>
    </sheetView>
  </sheetViews>
  <sheetFormatPr baseColWidth="10" defaultRowHeight="15"/>
  <cols>
    <col min="1" max="1" width="11.5703125" customWidth="1"/>
    <col min="2" max="15" width="7.85546875" customWidth="1"/>
    <col min="16" max="16" width="6.5703125" customWidth="1"/>
  </cols>
  <sheetData>
    <row r="1" spans="1:23" ht="77.25" customHeight="1">
      <c r="A1" s="2347" t="s">
        <v>2165</v>
      </c>
      <c r="B1" s="2347"/>
      <c r="C1" s="2347"/>
      <c r="D1" s="2347"/>
      <c r="E1" s="2347"/>
      <c r="F1" s="2347"/>
      <c r="G1" s="2347"/>
      <c r="H1" s="2347"/>
      <c r="I1" s="2347"/>
      <c r="J1" s="2347"/>
      <c r="K1" s="2347"/>
      <c r="L1" s="2347"/>
      <c r="M1" s="2347"/>
      <c r="N1" s="2347"/>
      <c r="O1" s="2347"/>
    </row>
    <row r="2" spans="1:23" s="2338" customFormat="1" ht="15.75" customHeight="1">
      <c r="A2" s="2346" t="s">
        <v>2164</v>
      </c>
      <c r="B2" s="2346"/>
      <c r="C2" s="2346"/>
      <c r="D2" s="2346"/>
      <c r="E2" s="2346"/>
      <c r="F2" s="2346"/>
      <c r="G2" s="2346"/>
      <c r="H2" s="2346"/>
      <c r="I2" s="2346"/>
      <c r="J2" s="2346"/>
      <c r="K2" s="2346"/>
      <c r="L2" s="2346"/>
      <c r="M2" s="2346"/>
      <c r="N2" s="2346"/>
      <c r="O2" s="2346"/>
    </row>
    <row r="3" spans="1:23" s="2338" customFormat="1" ht="15.75" customHeight="1">
      <c r="A3" s="2346" t="s">
        <v>2108</v>
      </c>
      <c r="B3" s="2346"/>
      <c r="C3" s="2346"/>
      <c r="D3" s="2346"/>
      <c r="E3" s="2346"/>
      <c r="F3" s="2346"/>
      <c r="G3" s="2346"/>
      <c r="H3" s="2346"/>
      <c r="I3" s="2346"/>
      <c r="J3" s="2346"/>
      <c r="K3" s="2346"/>
      <c r="L3" s="2346"/>
      <c r="M3" s="2346"/>
      <c r="N3" s="2346"/>
      <c r="O3" s="2346"/>
    </row>
    <row r="4" spans="1:23" ht="24" customHeight="1">
      <c r="A4" s="2345" t="s">
        <v>2163</v>
      </c>
      <c r="B4" s="2344" t="s">
        <v>2162</v>
      </c>
      <c r="C4" s="2343"/>
      <c r="D4" s="2343"/>
      <c r="E4" s="2343"/>
      <c r="F4" s="2343"/>
      <c r="G4" s="2343"/>
      <c r="H4" s="2343"/>
      <c r="I4" s="2343"/>
      <c r="J4" s="2342" t="s">
        <v>2161</v>
      </c>
      <c r="K4" s="2341"/>
      <c r="L4" s="2341"/>
      <c r="M4" s="2341"/>
      <c r="N4" s="2341"/>
      <c r="O4" s="2340"/>
      <c r="S4" s="2339"/>
      <c r="W4" s="2338"/>
    </row>
    <row r="5" spans="1:23" ht="11.1" customHeight="1">
      <c r="A5" s="2337"/>
      <c r="B5" s="3121" t="s">
        <v>2113</v>
      </c>
      <c r="C5" s="3122"/>
      <c r="D5" s="3122" t="s">
        <v>2128</v>
      </c>
      <c r="E5" s="3122"/>
      <c r="F5" s="3122" t="s">
        <v>2115</v>
      </c>
      <c r="G5" s="3122"/>
      <c r="H5" s="3122" t="s">
        <v>237</v>
      </c>
      <c r="I5" s="3122"/>
      <c r="J5" s="3122" t="s">
        <v>2113</v>
      </c>
      <c r="K5" s="3122"/>
      <c r="L5" s="3122" t="s">
        <v>2128</v>
      </c>
      <c r="M5" s="3122"/>
      <c r="N5" s="3119" t="s">
        <v>2115</v>
      </c>
      <c r="O5" s="3120"/>
    </row>
    <row r="6" spans="1:23" ht="18" customHeight="1">
      <c r="A6" s="2336"/>
      <c r="B6" s="2335" t="s">
        <v>416</v>
      </c>
      <c r="C6" s="2334" t="s">
        <v>2160</v>
      </c>
      <c r="D6" s="2333" t="s">
        <v>416</v>
      </c>
      <c r="E6" s="2334" t="s">
        <v>2160</v>
      </c>
      <c r="F6" s="2333" t="s">
        <v>416</v>
      </c>
      <c r="G6" s="2334" t="s">
        <v>2160</v>
      </c>
      <c r="H6" s="2333" t="s">
        <v>416</v>
      </c>
      <c r="I6" s="2334" t="s">
        <v>2160</v>
      </c>
      <c r="J6" s="2333" t="s">
        <v>416</v>
      </c>
      <c r="K6" s="2334" t="s">
        <v>2160</v>
      </c>
      <c r="L6" s="2333" t="s">
        <v>416</v>
      </c>
      <c r="M6" s="2334" t="s">
        <v>2160</v>
      </c>
      <c r="N6" s="2333" t="s">
        <v>416</v>
      </c>
      <c r="O6" s="2332" t="s">
        <v>2160</v>
      </c>
    </row>
    <row r="7" spans="1:23" ht="12" customHeight="1">
      <c r="A7" s="2322" t="s">
        <v>261</v>
      </c>
      <c r="B7" s="2331"/>
      <c r="C7" s="2331"/>
      <c r="D7" s="2331"/>
      <c r="E7" s="2331"/>
      <c r="F7" s="2331"/>
      <c r="G7" s="2331"/>
      <c r="H7" s="2331"/>
      <c r="I7" s="2331"/>
      <c r="J7" s="2331"/>
      <c r="K7" s="2331"/>
      <c r="L7" s="2331"/>
      <c r="M7" s="2331"/>
      <c r="N7" s="2331"/>
      <c r="O7" s="2330"/>
    </row>
    <row r="8" spans="1:23" ht="10.5" customHeight="1">
      <c r="A8" s="2319" t="s">
        <v>157</v>
      </c>
      <c r="B8" s="2318">
        <v>624.923</v>
      </c>
      <c r="C8" s="2317">
        <v>672.05400000000009</v>
      </c>
      <c r="D8" s="2318">
        <v>28.981999999999999</v>
      </c>
      <c r="E8" s="2317">
        <v>35.585999999999999</v>
      </c>
      <c r="F8" s="2318">
        <v>46.776000000000003</v>
      </c>
      <c r="G8" s="2317">
        <v>48.905999999999999</v>
      </c>
      <c r="H8" s="2318">
        <v>700.68099999999993</v>
      </c>
      <c r="I8" s="2317">
        <v>756.54600000000005</v>
      </c>
      <c r="J8" s="2315">
        <v>78.886518819100004</v>
      </c>
      <c r="K8" s="2316">
        <v>78.666000053600001</v>
      </c>
      <c r="L8" s="2315">
        <v>82.509833689900006</v>
      </c>
      <c r="M8" s="2316">
        <v>75.858483673400002</v>
      </c>
      <c r="N8" s="2315">
        <v>88.474858901999994</v>
      </c>
      <c r="O8" s="2314">
        <v>88.586267533599994</v>
      </c>
    </row>
    <row r="9" spans="1:23" ht="10.5" customHeight="1">
      <c r="A9" s="2319" t="s">
        <v>425</v>
      </c>
      <c r="B9" s="2318">
        <v>640.11400000000003</v>
      </c>
      <c r="C9" s="2317">
        <v>641.74400000000003</v>
      </c>
      <c r="D9" s="2318">
        <v>36.53</v>
      </c>
      <c r="E9" s="2317">
        <v>35.500999999999998</v>
      </c>
      <c r="F9" s="2318">
        <v>46.925000000000004</v>
      </c>
      <c r="G9" s="2317">
        <v>44.537999999999997</v>
      </c>
      <c r="H9" s="2318">
        <v>723.56899999999996</v>
      </c>
      <c r="I9" s="2317">
        <v>721.78300000000002</v>
      </c>
      <c r="J9" s="2315">
        <v>79.366331622199993</v>
      </c>
      <c r="K9" s="2316">
        <v>79.333971178499993</v>
      </c>
      <c r="L9" s="2315">
        <v>81.461812209100003</v>
      </c>
      <c r="M9" s="2316">
        <v>83.670882510400006</v>
      </c>
      <c r="N9" s="2315">
        <v>86.925945658000003</v>
      </c>
      <c r="O9" s="2314">
        <v>86.359962279399994</v>
      </c>
    </row>
    <row r="10" spans="1:23" ht="10.5" customHeight="1">
      <c r="A10" s="2319" t="s">
        <v>426</v>
      </c>
      <c r="B10" s="2318">
        <v>646.471</v>
      </c>
      <c r="C10" s="2317">
        <v>638.83200000000011</v>
      </c>
      <c r="D10" s="2318">
        <v>38.633000000000003</v>
      </c>
      <c r="E10" s="2317">
        <v>37.380000000000003</v>
      </c>
      <c r="F10" s="2318">
        <v>47.079000000000001</v>
      </c>
      <c r="G10" s="2317">
        <v>45.656999999999996</v>
      </c>
      <c r="H10" s="2318">
        <v>732.18299999999999</v>
      </c>
      <c r="I10" s="2317">
        <v>721.86900000000014</v>
      </c>
      <c r="J10" s="2315">
        <v>80.968365170300004</v>
      </c>
      <c r="K10" s="2316">
        <v>80.195888746999998</v>
      </c>
      <c r="L10" s="2315">
        <v>77.092123314299997</v>
      </c>
      <c r="M10" s="2316">
        <v>79.162653825600003</v>
      </c>
      <c r="N10" s="2315">
        <v>87.765245650899999</v>
      </c>
      <c r="O10" s="2314">
        <v>87.463039621500002</v>
      </c>
    </row>
    <row r="11" spans="1:23" ht="10.5" customHeight="1">
      <c r="A11" s="2319" t="s">
        <v>418</v>
      </c>
      <c r="B11" s="2318">
        <v>672.36699999999996</v>
      </c>
      <c r="C11" s="2317">
        <v>707.19399999999996</v>
      </c>
      <c r="D11" s="2318">
        <v>37.204000000000001</v>
      </c>
      <c r="E11" s="2317">
        <v>38.570999999999998</v>
      </c>
      <c r="F11" s="2318">
        <v>47.885000000000005</v>
      </c>
      <c r="G11" s="2317">
        <v>49.08</v>
      </c>
      <c r="H11" s="2318">
        <v>757.4559999999999</v>
      </c>
      <c r="I11" s="2317">
        <v>794.84500000000003</v>
      </c>
      <c r="J11" s="2315">
        <v>78.085182645800003</v>
      </c>
      <c r="K11" s="2316">
        <v>78.5528440569</v>
      </c>
      <c r="L11" s="2315">
        <v>78.789915062899993</v>
      </c>
      <c r="M11" s="2316">
        <v>77.776049363499993</v>
      </c>
      <c r="N11" s="2315">
        <v>87.774877310199997</v>
      </c>
      <c r="O11" s="2314">
        <v>88.402607986999996</v>
      </c>
    </row>
    <row r="12" spans="1:23" ht="10.5" customHeight="1">
      <c r="A12" s="2319" t="s">
        <v>419</v>
      </c>
      <c r="B12" s="2318">
        <v>680.70900000000006</v>
      </c>
      <c r="C12" s="2317">
        <v>675.91200000000003</v>
      </c>
      <c r="D12" s="2318">
        <v>39.420999999999999</v>
      </c>
      <c r="E12" s="2317">
        <v>41.070999999999998</v>
      </c>
      <c r="F12" s="2318">
        <v>49.136000000000003</v>
      </c>
      <c r="G12" s="2317">
        <v>47.901000000000003</v>
      </c>
      <c r="H12" s="2318">
        <v>769.26600000000008</v>
      </c>
      <c r="I12" s="2317">
        <v>764.88400000000001</v>
      </c>
      <c r="J12" s="2315">
        <v>78.650789103700006</v>
      </c>
      <c r="K12" s="2316">
        <v>80.627951567699995</v>
      </c>
      <c r="L12" s="2315">
        <v>77.336952385800004</v>
      </c>
      <c r="M12" s="2316">
        <v>77.478025857700004</v>
      </c>
      <c r="N12" s="2315">
        <v>88.8187886682</v>
      </c>
      <c r="O12" s="2314">
        <v>88.321746936400004</v>
      </c>
    </row>
    <row r="13" spans="1:23" ht="10.5" customHeight="1">
      <c r="A13" s="2319" t="s">
        <v>2159</v>
      </c>
      <c r="B13" s="2318">
        <v>625.65100000000007</v>
      </c>
      <c r="C13" s="2317">
        <v>625.755</v>
      </c>
      <c r="D13" s="2318">
        <v>37.170999999999999</v>
      </c>
      <c r="E13" s="2317">
        <v>37.707999999999998</v>
      </c>
      <c r="F13" s="2318">
        <v>46.335999999999999</v>
      </c>
      <c r="G13" s="2317">
        <v>45.957999999999998</v>
      </c>
      <c r="H13" s="2318">
        <v>709.15800000000013</v>
      </c>
      <c r="I13" s="2317">
        <v>709.42099999999994</v>
      </c>
      <c r="J13" s="2315">
        <v>77.661507773500006</v>
      </c>
      <c r="K13" s="2316">
        <v>80.874941715299997</v>
      </c>
      <c r="L13" s="2315">
        <v>80.188856904600001</v>
      </c>
      <c r="M13" s="2316">
        <v>76.845762172500002</v>
      </c>
      <c r="N13" s="2315">
        <v>88.093491022099997</v>
      </c>
      <c r="O13" s="2314">
        <v>88.615692588900004</v>
      </c>
    </row>
    <row r="14" spans="1:23" ht="10.5" customHeight="1">
      <c r="A14" s="2319" t="s">
        <v>421</v>
      </c>
      <c r="B14" s="2318">
        <v>648.726</v>
      </c>
      <c r="C14" s="2317">
        <v>655.86300000000006</v>
      </c>
      <c r="D14" s="2318">
        <v>38.369</v>
      </c>
      <c r="E14" s="2317">
        <v>40.774999999999999</v>
      </c>
      <c r="F14" s="2318">
        <v>46.950999999999993</v>
      </c>
      <c r="G14" s="2317">
        <v>47.989000000000004</v>
      </c>
      <c r="H14" s="2318">
        <v>734.04600000000005</v>
      </c>
      <c r="I14" s="2317">
        <v>744.62700000000007</v>
      </c>
      <c r="J14" s="2315">
        <v>79.1998470849</v>
      </c>
      <c r="K14" s="2316">
        <v>79.2557287116</v>
      </c>
      <c r="L14" s="2315">
        <v>76.593082957600004</v>
      </c>
      <c r="M14" s="2316">
        <v>77.037400367900005</v>
      </c>
      <c r="N14" s="2315">
        <v>91.216374518099997</v>
      </c>
      <c r="O14" s="2314">
        <v>90.260267978100003</v>
      </c>
    </row>
    <row r="15" spans="1:23" ht="10.5" customHeight="1">
      <c r="A15" s="2319" t="s">
        <v>422</v>
      </c>
      <c r="B15" s="2318">
        <v>647.46600000000001</v>
      </c>
      <c r="C15" s="2317"/>
      <c r="D15" s="2318">
        <v>37.905000000000001</v>
      </c>
      <c r="E15" s="2317"/>
      <c r="F15" s="2318">
        <v>46.755000000000003</v>
      </c>
      <c r="G15" s="2317"/>
      <c r="H15" s="2318">
        <v>732.12599999999998</v>
      </c>
      <c r="I15" s="2317"/>
      <c r="J15" s="2315">
        <v>79.104848748799995</v>
      </c>
      <c r="K15" s="2316"/>
      <c r="L15" s="2315">
        <v>82.981137053200001</v>
      </c>
      <c r="M15" s="2316"/>
      <c r="N15" s="2315">
        <v>89.280290878000002</v>
      </c>
      <c r="O15" s="2314"/>
    </row>
    <row r="16" spans="1:23" ht="10.5" customHeight="1">
      <c r="A16" s="2319" t="s">
        <v>153</v>
      </c>
      <c r="B16" s="2318">
        <v>675.18000000000006</v>
      </c>
      <c r="C16" s="2317"/>
      <c r="D16" s="2318">
        <v>38.79</v>
      </c>
      <c r="E16" s="2317"/>
      <c r="F16" s="2318">
        <v>47.881</v>
      </c>
      <c r="G16" s="2317"/>
      <c r="H16" s="2318">
        <v>761.851</v>
      </c>
      <c r="I16" s="2317"/>
      <c r="J16" s="2315">
        <v>79.131935187699995</v>
      </c>
      <c r="K16" s="2316"/>
      <c r="L16" s="2315">
        <v>80.871358597599993</v>
      </c>
      <c r="M16" s="2316"/>
      <c r="N16" s="2315">
        <v>88.170673127100002</v>
      </c>
      <c r="O16" s="2314"/>
    </row>
    <row r="17" spans="1:16" ht="10.5" customHeight="1">
      <c r="A17" s="2319" t="s">
        <v>154</v>
      </c>
      <c r="B17" s="2318">
        <v>648.75700000000006</v>
      </c>
      <c r="C17" s="2317"/>
      <c r="D17" s="2318">
        <v>38.43</v>
      </c>
      <c r="E17" s="2317"/>
      <c r="F17" s="2318">
        <v>46.512</v>
      </c>
      <c r="G17" s="2317"/>
      <c r="H17" s="2318">
        <v>733.69900000000007</v>
      </c>
      <c r="I17" s="2317"/>
      <c r="J17" s="2315">
        <v>78.832906619900001</v>
      </c>
      <c r="K17" s="2316"/>
      <c r="L17" s="2315">
        <v>81.558678116099998</v>
      </c>
      <c r="M17" s="2316"/>
      <c r="N17" s="2315">
        <v>87.143102855199999</v>
      </c>
      <c r="O17" s="2314"/>
    </row>
    <row r="18" spans="1:16" ht="10.5" customHeight="1">
      <c r="A18" s="2319" t="s">
        <v>155</v>
      </c>
      <c r="B18" s="2318">
        <v>641.08899999999994</v>
      </c>
      <c r="C18" s="2317"/>
      <c r="D18" s="2318">
        <v>35.908999999999999</v>
      </c>
      <c r="E18" s="2317"/>
      <c r="F18" s="2318">
        <v>46.936</v>
      </c>
      <c r="G18" s="2317"/>
      <c r="H18" s="2318">
        <v>723.93399999999997</v>
      </c>
      <c r="I18" s="2317"/>
      <c r="J18" s="2315">
        <v>79.647911600399993</v>
      </c>
      <c r="K18" s="2316"/>
      <c r="L18" s="2315">
        <v>80.949065693799994</v>
      </c>
      <c r="M18" s="2316"/>
      <c r="N18" s="2315">
        <v>87.755667291600005</v>
      </c>
      <c r="O18" s="2314"/>
    </row>
    <row r="19" spans="1:16" ht="10.5" customHeight="1">
      <c r="A19" s="2319" t="s">
        <v>2158</v>
      </c>
      <c r="B19" s="2318">
        <v>633.23099999999999</v>
      </c>
      <c r="C19" s="2317"/>
      <c r="D19" s="3123">
        <v>36.335000000000001</v>
      </c>
      <c r="E19" s="3124"/>
      <c r="F19" s="2318">
        <v>46.582000000000001</v>
      </c>
      <c r="G19" s="2317"/>
      <c r="H19" s="3123">
        <v>842.90700000000004</v>
      </c>
      <c r="I19" s="3124"/>
      <c r="J19" s="2315">
        <v>78.675085241199994</v>
      </c>
      <c r="K19" s="2316"/>
      <c r="L19" s="3125">
        <v>79.859630289249992</v>
      </c>
      <c r="M19" s="2316"/>
      <c r="N19" s="2315">
        <v>87.668559650899994</v>
      </c>
      <c r="O19" s="2314"/>
    </row>
    <row r="20" spans="1:16" ht="10.5" customHeight="1">
      <c r="A20" s="2319" t="s">
        <v>2157</v>
      </c>
      <c r="B20" s="2318">
        <v>91.062999999999988</v>
      </c>
      <c r="C20" s="2317"/>
      <c r="D20" s="3123"/>
      <c r="E20" s="3124"/>
      <c r="F20" s="2318">
        <v>35.696000000000005</v>
      </c>
      <c r="G20" s="2317"/>
      <c r="H20" s="3123"/>
      <c r="I20" s="3124"/>
      <c r="J20" s="2315">
        <v>77.412697192899998</v>
      </c>
      <c r="K20" s="2316"/>
      <c r="L20" s="3125"/>
      <c r="M20" s="2316"/>
      <c r="N20" s="2315">
        <v>90.041176951799997</v>
      </c>
      <c r="O20" s="2314"/>
    </row>
    <row r="21" spans="1:16" ht="10.5" customHeight="1">
      <c r="A21" s="2329" t="s">
        <v>2111</v>
      </c>
      <c r="B21" s="2328">
        <v>4538.9609999999993</v>
      </c>
      <c r="C21" s="2327">
        <v>4617.3540000000012</v>
      </c>
      <c r="D21" s="2328">
        <v>256.31</v>
      </c>
      <c r="E21" s="2327">
        <v>266.59199999999998</v>
      </c>
      <c r="F21" s="2328">
        <v>331.08799999999997</v>
      </c>
      <c r="G21" s="2327">
        <v>330.029</v>
      </c>
      <c r="H21" s="2328">
        <v>5126.3590000000004</v>
      </c>
      <c r="I21" s="2327">
        <v>5213.9750000000013</v>
      </c>
      <c r="J21" s="2324">
        <v>78.974077459928566</v>
      </c>
      <c r="K21" s="2326">
        <v>79.643903718657143</v>
      </c>
      <c r="L21" s="2324">
        <v>79.138939503457138</v>
      </c>
      <c r="M21" s="2326">
        <v>78.261322538714282</v>
      </c>
      <c r="N21" s="2324">
        <v>88.438511675642857</v>
      </c>
      <c r="O21" s="2323">
        <v>88.287083560700012</v>
      </c>
    </row>
    <row r="22" spans="1:16" ht="12" customHeight="1">
      <c r="A22" s="2322" t="s">
        <v>2034</v>
      </c>
      <c r="B22" s="2331"/>
      <c r="C22" s="2331"/>
      <c r="D22" s="2331"/>
      <c r="E22" s="2331"/>
      <c r="F22" s="2331"/>
      <c r="G22" s="2331"/>
      <c r="H22" s="2331"/>
      <c r="I22" s="2331"/>
      <c r="J22" s="2331"/>
      <c r="K22" s="2331"/>
      <c r="L22" s="2331"/>
      <c r="M22" s="2331"/>
      <c r="N22" s="2331"/>
      <c r="O22" s="2330"/>
    </row>
    <row r="23" spans="1:16" ht="10.5" customHeight="1">
      <c r="A23" s="2319" t="s">
        <v>157</v>
      </c>
      <c r="B23" s="2318">
        <v>496.78399999999999</v>
      </c>
      <c r="C23" s="2317">
        <v>543.64800000000002</v>
      </c>
      <c r="D23" s="2318"/>
      <c r="E23" s="2317"/>
      <c r="F23" s="2318">
        <v>37.139000000000003</v>
      </c>
      <c r="G23" s="2317">
        <v>39.723999999999997</v>
      </c>
      <c r="H23" s="2318">
        <v>533.923</v>
      </c>
      <c r="I23" s="2317">
        <v>583.37200000000007</v>
      </c>
      <c r="J23" s="2315">
        <v>78.908338432799994</v>
      </c>
      <c r="K23" s="2316">
        <v>78.814600623900006</v>
      </c>
      <c r="L23" s="2315"/>
      <c r="M23" s="2316"/>
      <c r="N23" s="2315">
        <v>87.431002450299999</v>
      </c>
      <c r="O23" s="2314">
        <v>87.350216493800005</v>
      </c>
      <c r="P23" s="2306"/>
    </row>
    <row r="24" spans="1:16" ht="10.5" customHeight="1">
      <c r="A24" s="2319" t="s">
        <v>425</v>
      </c>
      <c r="B24" s="2318">
        <v>514.81799999999998</v>
      </c>
      <c r="C24" s="2317">
        <v>517.51700000000005</v>
      </c>
      <c r="D24" s="2318"/>
      <c r="E24" s="2317"/>
      <c r="F24" s="2318">
        <v>37.206000000000003</v>
      </c>
      <c r="G24" s="2317">
        <v>35.238999999999997</v>
      </c>
      <c r="H24" s="2318">
        <v>552.024</v>
      </c>
      <c r="I24" s="2317">
        <v>552.75600000000009</v>
      </c>
      <c r="J24" s="2315">
        <v>79.750319530400006</v>
      </c>
      <c r="K24" s="2316">
        <v>80.2201666805</v>
      </c>
      <c r="L24" s="2315"/>
      <c r="M24" s="2316"/>
      <c r="N24" s="2315">
        <v>86.252217384299996</v>
      </c>
      <c r="O24" s="2314">
        <v>84.199324611899996</v>
      </c>
    </row>
    <row r="25" spans="1:16" ht="10.5" customHeight="1">
      <c r="A25" s="2319" t="s">
        <v>426</v>
      </c>
      <c r="B25" s="2318">
        <v>518.35500000000002</v>
      </c>
      <c r="C25" s="2317">
        <v>513.49300000000005</v>
      </c>
      <c r="D25" s="2318"/>
      <c r="E25" s="2317"/>
      <c r="F25" s="2318">
        <v>37.381</v>
      </c>
      <c r="G25" s="2317">
        <v>36.9</v>
      </c>
      <c r="H25" s="2318">
        <v>555.73599999999999</v>
      </c>
      <c r="I25" s="2317">
        <v>550.39300000000003</v>
      </c>
      <c r="J25" s="2315">
        <v>80.967869510300005</v>
      </c>
      <c r="K25" s="2316">
        <v>81.227397452399998</v>
      </c>
      <c r="L25" s="2315"/>
      <c r="M25" s="2316"/>
      <c r="N25" s="2315">
        <v>86.926513469400007</v>
      </c>
      <c r="O25" s="2314">
        <v>86.463414634100005</v>
      </c>
    </row>
    <row r="26" spans="1:16" ht="10.5" customHeight="1">
      <c r="A26" s="2319" t="s">
        <v>418</v>
      </c>
      <c r="B26" s="2318">
        <v>541.35599999999999</v>
      </c>
      <c r="C26" s="2317">
        <v>566.529</v>
      </c>
      <c r="D26" s="2318"/>
      <c r="E26" s="2317"/>
      <c r="F26" s="2318">
        <v>38.527000000000001</v>
      </c>
      <c r="G26" s="2317">
        <v>39.716999999999999</v>
      </c>
      <c r="H26" s="2318">
        <v>579.88300000000004</v>
      </c>
      <c r="I26" s="2317">
        <v>606.24599999999998</v>
      </c>
      <c r="J26" s="2315">
        <v>78.802488565700003</v>
      </c>
      <c r="K26" s="2316">
        <v>79.133813096899999</v>
      </c>
      <c r="L26" s="2315"/>
      <c r="M26" s="2316"/>
      <c r="N26" s="2315">
        <v>86.157759493300006</v>
      </c>
      <c r="O26" s="2314">
        <v>87.808746884200005</v>
      </c>
    </row>
    <row r="27" spans="1:16" ht="10.5" customHeight="1">
      <c r="A27" s="2319" t="s">
        <v>419</v>
      </c>
      <c r="B27" s="2318">
        <v>546.46199999999999</v>
      </c>
      <c r="C27" s="2317">
        <v>540.53499999999997</v>
      </c>
      <c r="D27" s="2318"/>
      <c r="E27" s="2317"/>
      <c r="F27" s="2318">
        <v>39.076000000000001</v>
      </c>
      <c r="G27" s="2317">
        <v>38.228000000000002</v>
      </c>
      <c r="H27" s="2318">
        <v>585.53800000000001</v>
      </c>
      <c r="I27" s="2317">
        <v>578.76299999999992</v>
      </c>
      <c r="J27" s="2315">
        <v>79.822384722099997</v>
      </c>
      <c r="K27" s="2316">
        <v>81.498885363599996</v>
      </c>
      <c r="L27" s="2315"/>
      <c r="M27" s="2316"/>
      <c r="N27" s="2315">
        <v>87.654826491999998</v>
      </c>
      <c r="O27" s="2314">
        <v>87.422831432500004</v>
      </c>
    </row>
    <row r="28" spans="1:16" ht="10.5" customHeight="1">
      <c r="A28" s="2319" t="s">
        <v>2159</v>
      </c>
      <c r="B28" s="2318">
        <v>496.51100000000002</v>
      </c>
      <c r="C28" s="2317">
        <v>495.56700000000001</v>
      </c>
      <c r="D28" s="2318"/>
      <c r="E28" s="2317"/>
      <c r="F28" s="2318">
        <v>36.896000000000001</v>
      </c>
      <c r="G28" s="2317">
        <v>37.231000000000002</v>
      </c>
      <c r="H28" s="2318">
        <v>533.40700000000004</v>
      </c>
      <c r="I28" s="2317">
        <v>532.798</v>
      </c>
      <c r="J28" s="2315">
        <v>78.728366541699998</v>
      </c>
      <c r="K28" s="2316">
        <v>82.156600419300005</v>
      </c>
      <c r="L28" s="2315"/>
      <c r="M28" s="2316"/>
      <c r="N28" s="2315">
        <v>87.787294015599997</v>
      </c>
      <c r="O28" s="2314">
        <v>88.009991673599998</v>
      </c>
    </row>
    <row r="29" spans="1:16" ht="10.5" customHeight="1">
      <c r="A29" s="2319" t="s">
        <v>421</v>
      </c>
      <c r="B29" s="2318">
        <v>523.23599999999999</v>
      </c>
      <c r="C29" s="2317">
        <v>522.99300000000005</v>
      </c>
      <c r="D29" s="2318"/>
      <c r="E29" s="2317"/>
      <c r="F29" s="2318">
        <v>37.299999999999997</v>
      </c>
      <c r="G29" s="2317">
        <v>38.590000000000003</v>
      </c>
      <c r="H29" s="2318">
        <v>560.53599999999994</v>
      </c>
      <c r="I29" s="2317">
        <v>561.58300000000008</v>
      </c>
      <c r="J29" s="2315">
        <v>79.886131688199995</v>
      </c>
      <c r="K29" s="2316">
        <v>79.858047813300004</v>
      </c>
      <c r="L29" s="2315"/>
      <c r="M29" s="2316"/>
      <c r="N29" s="2315">
        <v>90.632707774799997</v>
      </c>
      <c r="O29" s="2314">
        <v>89.619072298500001</v>
      </c>
    </row>
    <row r="30" spans="1:16" ht="10.5" customHeight="1">
      <c r="A30" s="2319" t="s">
        <v>422</v>
      </c>
      <c r="B30" s="2318">
        <v>522.125</v>
      </c>
      <c r="C30" s="2317"/>
      <c r="D30" s="2318"/>
      <c r="E30" s="2317"/>
      <c r="F30" s="2318">
        <v>37.676000000000002</v>
      </c>
      <c r="G30" s="2317"/>
      <c r="H30" s="2318">
        <v>559.80100000000004</v>
      </c>
      <c r="I30" s="2317"/>
      <c r="J30" s="2315">
        <v>79.007134306899999</v>
      </c>
      <c r="K30" s="2316"/>
      <c r="L30" s="2315"/>
      <c r="M30" s="2316"/>
      <c r="N30" s="2315">
        <v>87.745514385800007</v>
      </c>
      <c r="O30" s="2314"/>
    </row>
    <row r="31" spans="1:16" ht="10.5" customHeight="1">
      <c r="A31" s="2319" t="s">
        <v>153</v>
      </c>
      <c r="B31" s="2318">
        <v>543.35500000000002</v>
      </c>
      <c r="C31" s="2317"/>
      <c r="D31" s="2318"/>
      <c r="E31" s="2317"/>
      <c r="F31" s="2318">
        <v>38.131999999999998</v>
      </c>
      <c r="G31" s="2317"/>
      <c r="H31" s="2318">
        <v>581.48699999999997</v>
      </c>
      <c r="I31" s="2317"/>
      <c r="J31" s="2315">
        <v>79.863441028400004</v>
      </c>
      <c r="K31" s="2316"/>
      <c r="L31" s="2315"/>
      <c r="M31" s="2316"/>
      <c r="N31" s="2315">
        <v>87.485576418799994</v>
      </c>
      <c r="O31" s="2314"/>
    </row>
    <row r="32" spans="1:16" ht="10.5" customHeight="1">
      <c r="A32" s="2319" t="s">
        <v>154</v>
      </c>
      <c r="B32" s="2318">
        <v>523.80200000000002</v>
      </c>
      <c r="C32" s="2317"/>
      <c r="D32" s="2318"/>
      <c r="E32" s="2317"/>
      <c r="F32" s="2318">
        <v>37.472999999999999</v>
      </c>
      <c r="G32" s="2317"/>
      <c r="H32" s="2318">
        <v>561.27499999999998</v>
      </c>
      <c r="I32" s="2317"/>
      <c r="J32" s="2315">
        <v>79.615198109199994</v>
      </c>
      <c r="K32" s="2316"/>
      <c r="L32" s="2315"/>
      <c r="M32" s="2316"/>
      <c r="N32" s="2315">
        <v>85.731059696299994</v>
      </c>
      <c r="O32" s="2314"/>
    </row>
    <row r="33" spans="1:15" ht="10.5" customHeight="1">
      <c r="A33" s="2319" t="s">
        <v>155</v>
      </c>
      <c r="B33" s="2318">
        <v>514.76900000000001</v>
      </c>
      <c r="C33" s="2317"/>
      <c r="D33" s="2318"/>
      <c r="E33" s="2317"/>
      <c r="F33" s="2318">
        <v>37.47</v>
      </c>
      <c r="G33" s="2317"/>
      <c r="H33" s="2318">
        <v>552.23900000000003</v>
      </c>
      <c r="I33" s="2317"/>
      <c r="J33" s="2315">
        <v>80.510287138500004</v>
      </c>
      <c r="K33" s="2316"/>
      <c r="L33" s="2315"/>
      <c r="M33" s="2316"/>
      <c r="N33" s="2315">
        <v>86.517213771000002</v>
      </c>
      <c r="O33" s="2314"/>
    </row>
    <row r="34" spans="1:15" ht="10.5" customHeight="1">
      <c r="A34" s="2319" t="s">
        <v>2158</v>
      </c>
      <c r="B34" s="2318">
        <v>506.33100000000002</v>
      </c>
      <c r="C34" s="2317"/>
      <c r="D34" s="2318"/>
      <c r="E34" s="2317"/>
      <c r="F34" s="2318">
        <v>37.213999999999999</v>
      </c>
      <c r="G34" s="2317"/>
      <c r="H34" s="2318">
        <v>543.54500000000007</v>
      </c>
      <c r="I34" s="2317"/>
      <c r="J34" s="2315">
        <v>79.223829067799997</v>
      </c>
      <c r="K34" s="2316"/>
      <c r="L34" s="2315"/>
      <c r="M34" s="2316"/>
      <c r="N34" s="2315">
        <v>85.937801815699999</v>
      </c>
      <c r="O34" s="2314"/>
    </row>
    <row r="35" spans="1:15" ht="10.5" customHeight="1">
      <c r="A35" s="2319" t="s">
        <v>2157</v>
      </c>
      <c r="B35" s="2318">
        <v>85.081999999999994</v>
      </c>
      <c r="C35" s="2317"/>
      <c r="D35" s="2318"/>
      <c r="E35" s="2317"/>
      <c r="F35" s="2318">
        <v>33.804000000000002</v>
      </c>
      <c r="G35" s="2317"/>
      <c r="H35" s="2318">
        <v>118.886</v>
      </c>
      <c r="I35" s="2317"/>
      <c r="J35" s="2315">
        <v>77.538479614600007</v>
      </c>
      <c r="K35" s="2316"/>
      <c r="L35" s="2315"/>
      <c r="M35" s="2316"/>
      <c r="N35" s="2315">
        <v>90.410880128800002</v>
      </c>
      <c r="O35" s="2314"/>
    </row>
    <row r="36" spans="1:15" ht="10.5" customHeight="1">
      <c r="A36" s="2329" t="s">
        <v>2111</v>
      </c>
      <c r="B36" s="2328">
        <v>3637.5219999999999</v>
      </c>
      <c r="C36" s="2327">
        <v>3700.2819999999997</v>
      </c>
      <c r="D36" s="2328"/>
      <c r="E36" s="2327"/>
      <c r="F36" s="2328">
        <v>263.52499999999998</v>
      </c>
      <c r="G36" s="2327">
        <v>265.62900000000002</v>
      </c>
      <c r="H36" s="2328">
        <v>3901.047</v>
      </c>
      <c r="I36" s="2327">
        <v>3965.9110000000005</v>
      </c>
      <c r="J36" s="2324">
        <v>79.552271284457134</v>
      </c>
      <c r="K36" s="2326">
        <v>80.415644492842858</v>
      </c>
      <c r="L36" s="2324"/>
      <c r="M36" s="2325"/>
      <c r="N36" s="2324">
        <v>87.548903011385704</v>
      </c>
      <c r="O36" s="2323">
        <v>87.267656861228573</v>
      </c>
    </row>
    <row r="37" spans="1:15" ht="12" customHeight="1">
      <c r="A37" s="2322" t="s">
        <v>2044</v>
      </c>
      <c r="B37" s="2321"/>
      <c r="C37" s="2321"/>
      <c r="D37" s="2321"/>
      <c r="E37" s="2321"/>
      <c r="F37" s="2321"/>
      <c r="G37" s="2321"/>
      <c r="H37" s="2321"/>
      <c r="I37" s="2321"/>
      <c r="J37" s="2321"/>
      <c r="K37" s="2321"/>
      <c r="L37" s="2321"/>
      <c r="M37" s="2321"/>
      <c r="N37" s="2321"/>
      <c r="O37" s="2320"/>
    </row>
    <row r="38" spans="1:15" ht="10.5" customHeight="1">
      <c r="A38" s="2319" t="s">
        <v>157</v>
      </c>
      <c r="B38" s="2318">
        <v>128.13900000000001</v>
      </c>
      <c r="C38" s="2317">
        <v>128.40600000000001</v>
      </c>
      <c r="D38" s="2318"/>
      <c r="E38" s="2317"/>
      <c r="F38" s="2318">
        <v>9.6370000000000005</v>
      </c>
      <c r="G38" s="2317">
        <v>9.1820000000000004</v>
      </c>
      <c r="H38" s="2318">
        <v>137.77600000000001</v>
      </c>
      <c r="I38" s="2317">
        <v>137.58799999999999</v>
      </c>
      <c r="J38" s="2315">
        <v>78.801926033399994</v>
      </c>
      <c r="K38" s="2316">
        <v>78.036851860499993</v>
      </c>
      <c r="L38" s="2315"/>
      <c r="M38" s="2316"/>
      <c r="N38" s="2315">
        <v>92.497665248499999</v>
      </c>
      <c r="O38" s="2314">
        <v>93.9337834894</v>
      </c>
    </row>
    <row r="39" spans="1:15" ht="10.5" customHeight="1">
      <c r="A39" s="2319" t="s">
        <v>425</v>
      </c>
      <c r="B39" s="2318">
        <v>125.29600000000001</v>
      </c>
      <c r="C39" s="2317">
        <v>124.227</v>
      </c>
      <c r="D39" s="2318"/>
      <c r="E39" s="2317"/>
      <c r="F39" s="2318">
        <v>9.7189999999999994</v>
      </c>
      <c r="G39" s="2317">
        <v>9.2989999999999995</v>
      </c>
      <c r="H39" s="2318">
        <v>135.01500000000001</v>
      </c>
      <c r="I39" s="2317">
        <v>133.52600000000001</v>
      </c>
      <c r="J39" s="2315">
        <v>77.788596603200006</v>
      </c>
      <c r="K39" s="2316">
        <v>75.642171186599995</v>
      </c>
      <c r="L39" s="2315"/>
      <c r="M39" s="2316"/>
      <c r="N39" s="2315">
        <v>89.505093116599994</v>
      </c>
      <c r="O39" s="2314">
        <v>94.547800838800001</v>
      </c>
    </row>
    <row r="40" spans="1:15" ht="10.5" customHeight="1">
      <c r="A40" s="2319" t="s">
        <v>426</v>
      </c>
      <c r="B40" s="2318">
        <v>128.11600000000001</v>
      </c>
      <c r="C40" s="2317">
        <v>125.339</v>
      </c>
      <c r="D40" s="2318"/>
      <c r="E40" s="2317"/>
      <c r="F40" s="2318">
        <v>9.6980000000000004</v>
      </c>
      <c r="G40" s="2317">
        <v>8.7569999999999997</v>
      </c>
      <c r="H40" s="2318">
        <v>137.81400000000002</v>
      </c>
      <c r="I40" s="2317">
        <v>134.096</v>
      </c>
      <c r="J40" s="2315">
        <v>80.970370601599996</v>
      </c>
      <c r="K40" s="2316">
        <v>75.969969442899995</v>
      </c>
      <c r="L40" s="2315"/>
      <c r="M40" s="2316"/>
      <c r="N40" s="2315">
        <v>90.998143947200006</v>
      </c>
      <c r="O40" s="2314">
        <v>91.675231243599995</v>
      </c>
    </row>
    <row r="41" spans="1:15" ht="10.5" customHeight="1">
      <c r="A41" s="2319" t="s">
        <v>418</v>
      </c>
      <c r="B41" s="2318">
        <v>131.011</v>
      </c>
      <c r="C41" s="2317">
        <v>140.66499999999999</v>
      </c>
      <c r="D41" s="2318"/>
      <c r="E41" s="2317"/>
      <c r="F41" s="2318">
        <v>9.3580000000000005</v>
      </c>
      <c r="G41" s="2317">
        <v>9.3629999999999995</v>
      </c>
      <c r="H41" s="2318">
        <v>140.369</v>
      </c>
      <c r="I41" s="2317">
        <v>150.02799999999999</v>
      </c>
      <c r="J41" s="2315">
        <v>75.121173031300003</v>
      </c>
      <c r="K41" s="2316">
        <v>76.212988305500005</v>
      </c>
      <c r="L41" s="2315"/>
      <c r="M41" s="2316"/>
      <c r="N41" s="2315">
        <v>94.432571062199997</v>
      </c>
      <c r="O41" s="2314">
        <v>90.921713126100002</v>
      </c>
    </row>
    <row r="42" spans="1:15" ht="10.5" customHeight="1">
      <c r="A42" s="2319" t="s">
        <v>419</v>
      </c>
      <c r="B42" s="2318">
        <v>134.24700000000001</v>
      </c>
      <c r="C42" s="2317">
        <v>135.37700000000001</v>
      </c>
      <c r="D42" s="2318"/>
      <c r="E42" s="2317"/>
      <c r="F42" s="2318">
        <v>10.06</v>
      </c>
      <c r="G42" s="2317">
        <v>9.673</v>
      </c>
      <c r="H42" s="2318">
        <v>144.30700000000002</v>
      </c>
      <c r="I42" s="2317">
        <v>145.05000000000001</v>
      </c>
      <c r="J42" s="2315">
        <v>73.881725476200003</v>
      </c>
      <c r="K42" s="2316">
        <v>77.150476077899995</v>
      </c>
      <c r="L42" s="2315"/>
      <c r="M42" s="2316"/>
      <c r="N42" s="2315">
        <v>93.3399602386</v>
      </c>
      <c r="O42" s="2314">
        <v>91.874289258800005</v>
      </c>
    </row>
    <row r="43" spans="1:15" ht="10.5" customHeight="1">
      <c r="A43" s="2319" t="s">
        <v>420</v>
      </c>
      <c r="B43" s="2318">
        <v>129.13999999999999</v>
      </c>
      <c r="C43" s="2317">
        <v>130.18799999999999</v>
      </c>
      <c r="D43" s="2318"/>
      <c r="E43" s="2317"/>
      <c r="F43" s="2318">
        <v>9.44</v>
      </c>
      <c r="G43" s="2317">
        <v>8.7270000000000003</v>
      </c>
      <c r="H43" s="2318">
        <v>138.57999999999998</v>
      </c>
      <c r="I43" s="2317">
        <v>138.91499999999999</v>
      </c>
      <c r="J43" s="2315">
        <v>73.559702648300004</v>
      </c>
      <c r="K43" s="2316">
        <v>76.024672012799996</v>
      </c>
      <c r="L43" s="2315"/>
      <c r="M43" s="2316"/>
      <c r="N43" s="2315">
        <v>89.290254237300005</v>
      </c>
      <c r="O43" s="2314">
        <v>91.199724991400004</v>
      </c>
    </row>
    <row r="44" spans="1:15" ht="10.5" customHeight="1">
      <c r="A44" s="2319" t="s">
        <v>421</v>
      </c>
      <c r="B44" s="2318">
        <v>125.49</v>
      </c>
      <c r="C44" s="2317">
        <v>132.87</v>
      </c>
      <c r="D44" s="2318"/>
      <c r="E44" s="2317"/>
      <c r="F44" s="2318">
        <v>9.6509999999999998</v>
      </c>
      <c r="G44" s="2317">
        <v>9.3989999999999991</v>
      </c>
      <c r="H44" s="2318">
        <v>135.14099999999999</v>
      </c>
      <c r="I44" s="2317">
        <v>142.26900000000001</v>
      </c>
      <c r="J44" s="2315">
        <v>76.338353653699997</v>
      </c>
      <c r="K44" s="2316">
        <v>76.884925114799998</v>
      </c>
      <c r="L44" s="2315"/>
      <c r="M44" s="2316"/>
      <c r="N44" s="2315">
        <v>93.472179048800001</v>
      </c>
      <c r="O44" s="2314">
        <v>92.892860942699997</v>
      </c>
    </row>
    <row r="45" spans="1:15" ht="10.5" customHeight="1">
      <c r="A45" s="2319" t="s">
        <v>422</v>
      </c>
      <c r="B45" s="2318">
        <v>125.34099999999999</v>
      </c>
      <c r="C45" s="2317"/>
      <c r="D45" s="2318"/>
      <c r="E45" s="2317"/>
      <c r="F45" s="2318">
        <v>9.0790000000000006</v>
      </c>
      <c r="G45" s="2317"/>
      <c r="H45" s="2318">
        <v>134.41999999999999</v>
      </c>
      <c r="I45" s="2317"/>
      <c r="J45" s="2315">
        <v>79.511891559800006</v>
      </c>
      <c r="K45" s="2316"/>
      <c r="L45" s="2315"/>
      <c r="M45" s="2316"/>
      <c r="N45" s="2315">
        <v>95.649300583799999</v>
      </c>
      <c r="O45" s="2314"/>
    </row>
    <row r="46" spans="1:15" ht="10.5" customHeight="1">
      <c r="A46" s="2319" t="s">
        <v>153</v>
      </c>
      <c r="B46" s="2318">
        <v>131.82499999999999</v>
      </c>
      <c r="C46" s="2317"/>
      <c r="D46" s="2318"/>
      <c r="E46" s="2317"/>
      <c r="F46" s="2318">
        <v>9.7490000000000006</v>
      </c>
      <c r="G46" s="2317"/>
      <c r="H46" s="2318">
        <v>141.57399999999998</v>
      </c>
      <c r="I46" s="2317"/>
      <c r="J46" s="2315">
        <v>76.116821543699999</v>
      </c>
      <c r="K46" s="2316"/>
      <c r="L46" s="2315"/>
      <c r="M46" s="2316"/>
      <c r="N46" s="2315">
        <v>90.850343624999994</v>
      </c>
      <c r="O46" s="2314"/>
    </row>
    <row r="47" spans="1:15" ht="10.5" customHeight="1">
      <c r="A47" s="2319" t="s">
        <v>154</v>
      </c>
      <c r="B47" s="2318">
        <v>124.955</v>
      </c>
      <c r="C47" s="2317"/>
      <c r="D47" s="2318"/>
      <c r="E47" s="2317"/>
      <c r="F47" s="2318">
        <v>9.0389999999999997</v>
      </c>
      <c r="G47" s="2317"/>
      <c r="H47" s="2318">
        <v>133.994</v>
      </c>
      <c r="I47" s="2317"/>
      <c r="J47" s="2315">
        <v>75.553599295699996</v>
      </c>
      <c r="K47" s="2316"/>
      <c r="L47" s="2315"/>
      <c r="M47" s="2316"/>
      <c r="N47" s="2315">
        <v>92.997012943900003</v>
      </c>
      <c r="O47" s="2314"/>
    </row>
    <row r="48" spans="1:15" ht="10.5" customHeight="1">
      <c r="A48" s="2319" t="s">
        <v>155</v>
      </c>
      <c r="B48" s="2318">
        <v>126.32</v>
      </c>
      <c r="C48" s="2317"/>
      <c r="D48" s="2318"/>
      <c r="E48" s="2317"/>
      <c r="F48" s="2318">
        <v>9.4659999999999993</v>
      </c>
      <c r="G48" s="2317"/>
      <c r="H48" s="2318">
        <v>135.786</v>
      </c>
      <c r="I48" s="2317"/>
      <c r="J48" s="2315">
        <v>76.133628879</v>
      </c>
      <c r="K48" s="2316"/>
      <c r="L48" s="2315"/>
      <c r="M48" s="2316"/>
      <c r="N48" s="2315">
        <v>92.657933657300006</v>
      </c>
      <c r="O48" s="2314"/>
    </row>
    <row r="49" spans="1:16" ht="10.5" customHeight="1">
      <c r="A49" s="2319" t="s">
        <v>2158</v>
      </c>
      <c r="B49" s="2318">
        <v>126.89700000000001</v>
      </c>
      <c r="C49" s="2317"/>
      <c r="D49" s="2318"/>
      <c r="E49" s="2317"/>
      <c r="F49" s="2318">
        <v>9.3680000000000003</v>
      </c>
      <c r="G49" s="2317"/>
      <c r="H49" s="2318">
        <v>136.26500000000001</v>
      </c>
      <c r="I49" s="2317"/>
      <c r="J49" s="2315">
        <v>76.485653719200002</v>
      </c>
      <c r="K49" s="2316"/>
      <c r="L49" s="2315"/>
      <c r="M49" s="2316"/>
      <c r="N49" s="2315">
        <v>94.3637916311</v>
      </c>
      <c r="O49" s="2314"/>
    </row>
    <row r="50" spans="1:16" ht="10.5" customHeight="1">
      <c r="A50" s="2319" t="s">
        <v>2157</v>
      </c>
      <c r="B50" s="2318">
        <v>5.9809999999999999</v>
      </c>
      <c r="C50" s="2317"/>
      <c r="D50" s="2318"/>
      <c r="E50" s="2317"/>
      <c r="F50" s="2318">
        <v>1.8919999999999999</v>
      </c>
      <c r="G50" s="2317"/>
      <c r="H50" s="2318">
        <v>7.8729999999999993</v>
      </c>
      <c r="I50" s="2317"/>
      <c r="J50" s="2315">
        <v>75.622805550899997</v>
      </c>
      <c r="K50" s="2316"/>
      <c r="L50" s="2315"/>
      <c r="M50" s="2316"/>
      <c r="N50" s="2315">
        <v>83.245243129000002</v>
      </c>
      <c r="O50" s="2314"/>
    </row>
    <row r="51" spans="1:16" ht="10.5" customHeight="1">
      <c r="A51" s="2313" t="s">
        <v>2111</v>
      </c>
      <c r="B51" s="2312">
        <v>901.43899999999996</v>
      </c>
      <c r="C51" s="2311">
        <v>917.07199999999989</v>
      </c>
      <c r="D51" s="2312"/>
      <c r="E51" s="2311"/>
      <c r="F51" s="2312">
        <v>67.563000000000002</v>
      </c>
      <c r="G51" s="2311">
        <v>64.400000000000006</v>
      </c>
      <c r="H51" s="2312">
        <v>969.00200000000007</v>
      </c>
      <c r="I51" s="2311">
        <v>981.47199999999998</v>
      </c>
      <c r="J51" s="2308">
        <v>76.637406863957139</v>
      </c>
      <c r="K51" s="2310">
        <v>76.560293428714289</v>
      </c>
      <c r="L51" s="2308"/>
      <c r="M51" s="2309"/>
      <c r="N51" s="2308">
        <v>91.933695271314292</v>
      </c>
      <c r="O51" s="2307">
        <v>92.435057698685696</v>
      </c>
    </row>
    <row r="52" spans="1:16" ht="11.25" customHeight="1">
      <c r="A52" s="2306" t="s">
        <v>2156</v>
      </c>
      <c r="B52" s="2305"/>
      <c r="C52" s="2305"/>
      <c r="D52" s="2305"/>
      <c r="E52" s="2305"/>
      <c r="F52" s="2305"/>
      <c r="G52" s="2305"/>
      <c r="H52" s="2305"/>
      <c r="I52" s="2305"/>
      <c r="J52" s="2305"/>
      <c r="K52" s="2305"/>
      <c r="L52" s="2305"/>
      <c r="M52" s="2305"/>
      <c r="N52" s="2305"/>
      <c r="O52" s="2305"/>
    </row>
    <row r="53" spans="1:16" ht="11.25" customHeight="1">
      <c r="A53" s="2306" t="s">
        <v>2155</v>
      </c>
      <c r="B53" s="2305"/>
      <c r="C53" s="2305"/>
      <c r="D53" s="2305"/>
      <c r="E53" s="2305"/>
      <c r="F53" s="2305"/>
      <c r="G53" s="2305"/>
      <c r="H53" s="2305"/>
      <c r="I53" s="2305"/>
      <c r="J53" s="2305"/>
      <c r="K53" s="2305"/>
      <c r="L53" s="2305"/>
      <c r="M53" s="2305"/>
      <c r="N53" s="2305"/>
      <c r="O53" s="2305"/>
    </row>
    <row r="54" spans="1:16" ht="11.25" customHeight="1">
      <c r="A54" s="2304" t="s">
        <v>2154</v>
      </c>
      <c r="B54" s="2302"/>
      <c r="C54" s="2302"/>
      <c r="D54" s="2302"/>
      <c r="E54" s="2302"/>
      <c r="F54" s="2302"/>
      <c r="G54" s="2302"/>
      <c r="H54" s="2302"/>
      <c r="I54" s="2302"/>
      <c r="J54" s="2302"/>
      <c r="K54" s="2302"/>
      <c r="L54" s="2302"/>
      <c r="M54" s="2302"/>
      <c r="N54" s="2302"/>
      <c r="O54" s="2302"/>
      <c r="P54" s="2302"/>
    </row>
    <row r="55" spans="1:16">
      <c r="A55" s="2303" t="s">
        <v>2124</v>
      </c>
      <c r="B55" s="2302"/>
      <c r="C55" s="2302"/>
      <c r="D55" s="2302"/>
      <c r="E55" s="2302"/>
      <c r="F55" s="2302"/>
      <c r="G55" s="2302"/>
      <c r="H55" s="2302"/>
      <c r="I55" s="2302"/>
      <c r="J55" s="2302"/>
      <c r="K55" s="2302"/>
      <c r="L55" s="2302"/>
      <c r="M55" s="2302"/>
      <c r="N55" s="2302"/>
      <c r="O55" s="2302"/>
    </row>
    <row r="56" spans="1:16">
      <c r="A56" s="30" t="s">
        <v>87</v>
      </c>
    </row>
  </sheetData>
  <mergeCells count="12">
    <mergeCell ref="D19:D20"/>
    <mergeCell ref="E19:E20"/>
    <mergeCell ref="H19:H20"/>
    <mergeCell ref="I19:I20"/>
    <mergeCell ref="L5:M5"/>
    <mergeCell ref="L19:L20"/>
    <mergeCell ref="N5:O5"/>
    <mergeCell ref="B5:C5"/>
    <mergeCell ref="D5:E5"/>
    <mergeCell ref="F5:G5"/>
    <mergeCell ref="H5:I5"/>
    <mergeCell ref="J5:K5"/>
  </mergeCells>
  <hyperlinks>
    <hyperlink ref="A56" location="Inhaltsverzeichnis!A1" display="Zurück zum Inhaltsverzeichnis"/>
  </hyperlinks>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Y57"/>
  <sheetViews>
    <sheetView showGridLines="0" showZeros="0" zoomScale="130" zoomScaleNormal="130" workbookViewId="0">
      <pane ySplit="6" topLeftCell="A7" activePane="bottomLeft" state="frozen"/>
      <selection activeCell="P34" sqref="P34"/>
      <selection pane="bottomLeft"/>
    </sheetView>
  </sheetViews>
  <sheetFormatPr baseColWidth="10" defaultRowHeight="12.75"/>
  <cols>
    <col min="1" max="1" width="9.5703125" style="219" customWidth="1"/>
    <col min="2" max="9" width="7.140625" style="219" customWidth="1"/>
    <col min="10" max="10" width="4.85546875" style="219" customWidth="1"/>
    <col min="11" max="11" width="7" style="219" customWidth="1"/>
    <col min="12" max="12" width="5.140625" style="219" customWidth="1"/>
    <col min="13" max="13" width="4.7109375" style="219" customWidth="1"/>
    <col min="14" max="14" width="4.85546875" style="219" customWidth="1"/>
    <col min="15" max="15" width="5" style="219" customWidth="1"/>
    <col min="16" max="16" width="5.28515625" style="219" customWidth="1"/>
    <col min="17" max="18" width="4.85546875" style="219" customWidth="1"/>
    <col min="19" max="19" width="4.7109375" style="219" customWidth="1"/>
    <col min="20" max="20" width="7.5703125" style="219" customWidth="1"/>
    <col min="21" max="21" width="4.5703125" style="219" customWidth="1"/>
    <col min="22" max="22" width="4.7109375" style="219" customWidth="1"/>
    <col min="23" max="16384" width="11.42578125" style="219"/>
  </cols>
  <sheetData>
    <row r="1" spans="1:20" ht="78.75" customHeight="1">
      <c r="A1" s="17" t="s">
        <v>2166</v>
      </c>
      <c r="B1" s="20"/>
      <c r="C1" s="20"/>
      <c r="D1" s="20"/>
      <c r="E1" s="20"/>
      <c r="F1" s="20"/>
      <c r="G1" s="20"/>
      <c r="H1" s="20"/>
      <c r="I1" s="2348"/>
    </row>
    <row r="2" spans="1:20" s="241" customFormat="1" ht="11.25" customHeight="1">
      <c r="A2" s="19" t="s">
        <v>2106</v>
      </c>
      <c r="B2" s="19"/>
      <c r="C2" s="19"/>
      <c r="D2" s="19"/>
      <c r="E2" s="19"/>
      <c r="F2" s="19"/>
      <c r="G2" s="19"/>
      <c r="H2" s="19"/>
      <c r="I2" s="19"/>
    </row>
    <row r="3" spans="1:20" s="241" customFormat="1" ht="11.25" customHeight="1">
      <c r="A3" s="19" t="s">
        <v>2167</v>
      </c>
      <c r="B3" s="19"/>
      <c r="C3" s="19"/>
      <c r="D3" s="19"/>
      <c r="E3" s="19"/>
      <c r="F3" s="19"/>
      <c r="G3" s="19"/>
      <c r="H3" s="19"/>
      <c r="I3" s="19"/>
    </row>
    <row r="4" spans="1:20" s="241" customFormat="1" ht="11.25" customHeight="1">
      <c r="A4" s="19" t="s">
        <v>2108</v>
      </c>
      <c r="B4" s="19"/>
      <c r="C4" s="19"/>
      <c r="D4" s="19"/>
      <c r="E4" s="19"/>
      <c r="F4" s="19"/>
      <c r="G4" s="19"/>
      <c r="H4" s="19"/>
      <c r="I4" s="19"/>
    </row>
    <row r="5" spans="1:20" ht="25.5" customHeight="1">
      <c r="A5" s="3126" t="s">
        <v>410</v>
      </c>
      <c r="B5" s="2349" t="s">
        <v>2168</v>
      </c>
      <c r="C5" s="2350"/>
      <c r="D5" s="2349" t="s">
        <v>2169</v>
      </c>
      <c r="E5" s="2351"/>
      <c r="F5" s="2349" t="s">
        <v>2170</v>
      </c>
      <c r="G5" s="2350"/>
      <c r="H5" s="2349" t="s">
        <v>2171</v>
      </c>
      <c r="I5" s="2352"/>
    </row>
    <row r="6" spans="1:20" ht="16.5" customHeight="1">
      <c r="A6" s="3127"/>
      <c r="B6" s="2353" t="s">
        <v>416</v>
      </c>
      <c r="C6" s="2353" t="s">
        <v>2160</v>
      </c>
      <c r="D6" s="2353" t="s">
        <v>416</v>
      </c>
      <c r="E6" s="2353" t="s">
        <v>2160</v>
      </c>
      <c r="F6" s="2353" t="s">
        <v>416</v>
      </c>
      <c r="G6" s="2353" t="s">
        <v>2160</v>
      </c>
      <c r="H6" s="2353" t="s">
        <v>416</v>
      </c>
      <c r="I6" s="2354" t="s">
        <v>2160</v>
      </c>
    </row>
    <row r="7" spans="1:20" ht="16.5" customHeight="1">
      <c r="A7" s="2355" t="s">
        <v>261</v>
      </c>
      <c r="B7" s="2356"/>
      <c r="C7" s="2356"/>
      <c r="D7" s="2356"/>
      <c r="E7" s="2356"/>
      <c r="F7" s="2356"/>
      <c r="G7" s="2356"/>
      <c r="H7" s="2356"/>
      <c r="I7" s="2357"/>
      <c r="O7" s="2201"/>
      <c r="T7" s="411"/>
    </row>
    <row r="8" spans="1:20" ht="13.5" customHeight="1">
      <c r="A8" s="2358" t="s">
        <v>157</v>
      </c>
      <c r="B8" s="2359">
        <v>492.98</v>
      </c>
      <c r="C8" s="2359">
        <v>528.678</v>
      </c>
      <c r="D8" s="2359">
        <v>23.913</v>
      </c>
      <c r="E8" s="2359">
        <v>26.995000000000001</v>
      </c>
      <c r="F8" s="2359">
        <v>41.216999999999999</v>
      </c>
      <c r="G8" s="2359">
        <v>43.194000000000003</v>
      </c>
      <c r="H8" s="2359">
        <v>558.11</v>
      </c>
      <c r="I8" s="2360">
        <v>598.86699999999996</v>
      </c>
      <c r="O8" s="2190"/>
      <c r="T8" s="411"/>
    </row>
    <row r="9" spans="1:20" ht="13.5" customHeight="1">
      <c r="A9" s="2358" t="s">
        <v>425</v>
      </c>
      <c r="B9" s="2359">
        <v>508.03500000000003</v>
      </c>
      <c r="C9" s="2359">
        <v>509.12100000000004</v>
      </c>
      <c r="D9" s="2359">
        <v>29.757999999999999</v>
      </c>
      <c r="E9" s="2359">
        <v>29.704000000000001</v>
      </c>
      <c r="F9" s="2359">
        <v>40.68</v>
      </c>
      <c r="G9" s="2359">
        <v>38.350999999999999</v>
      </c>
      <c r="H9" s="2359">
        <v>578.47299999999996</v>
      </c>
      <c r="I9" s="2360">
        <v>577.17600000000004</v>
      </c>
      <c r="O9" s="2201"/>
      <c r="T9" s="411"/>
    </row>
    <row r="10" spans="1:20" ht="13.5" customHeight="1">
      <c r="A10" s="2358" t="s">
        <v>426</v>
      </c>
      <c r="B10" s="2359">
        <v>523.43700000000001</v>
      </c>
      <c r="C10" s="2359">
        <v>512.31700000000001</v>
      </c>
      <c r="D10" s="2359">
        <v>29.783000000000001</v>
      </c>
      <c r="E10" s="2359">
        <v>29.591000000000001</v>
      </c>
      <c r="F10" s="2359">
        <v>41.147999999999996</v>
      </c>
      <c r="G10" s="2359">
        <v>39.387</v>
      </c>
      <c r="H10" s="2359">
        <v>594.36800000000005</v>
      </c>
      <c r="I10" s="2360">
        <v>581.29500000000007</v>
      </c>
      <c r="O10" s="2190"/>
      <c r="T10" s="411"/>
    </row>
    <row r="11" spans="1:20" ht="13.5" customHeight="1">
      <c r="A11" s="2358" t="s">
        <v>418</v>
      </c>
      <c r="B11" s="2359">
        <v>525.01900000000001</v>
      </c>
      <c r="C11" s="2359">
        <v>555.52099999999996</v>
      </c>
      <c r="D11" s="2359">
        <v>29.312999999999999</v>
      </c>
      <c r="E11" s="2359">
        <v>29.998999999999999</v>
      </c>
      <c r="F11" s="2359">
        <v>41.924999999999997</v>
      </c>
      <c r="G11" s="2359">
        <v>43.198999999999998</v>
      </c>
      <c r="H11" s="2359">
        <v>596.25699999999995</v>
      </c>
      <c r="I11" s="2360">
        <v>628.71899999999994</v>
      </c>
      <c r="O11" s="2201"/>
      <c r="T11" s="411"/>
    </row>
    <row r="12" spans="1:20" ht="13.5" customHeight="1">
      <c r="A12" s="2358" t="s">
        <v>419</v>
      </c>
      <c r="B12" s="2359">
        <v>535.38300000000004</v>
      </c>
      <c r="C12" s="2359">
        <v>544.97399999999993</v>
      </c>
      <c r="D12" s="2359">
        <v>30.486999999999998</v>
      </c>
      <c r="E12" s="2359">
        <v>31.821000000000002</v>
      </c>
      <c r="F12" s="2359">
        <v>43.475999999999999</v>
      </c>
      <c r="G12" s="2359">
        <v>42.230000000000004</v>
      </c>
      <c r="H12" s="2359">
        <v>609.346</v>
      </c>
      <c r="I12" s="2360">
        <v>619.02499999999998</v>
      </c>
      <c r="O12" s="2190"/>
      <c r="T12" s="411"/>
    </row>
    <row r="13" spans="1:20" ht="13.5" customHeight="1">
      <c r="A13" s="2358" t="s">
        <v>420</v>
      </c>
      <c r="B13" s="2359">
        <v>485.89</v>
      </c>
      <c r="C13" s="2359">
        <v>506.11599999999999</v>
      </c>
      <c r="D13" s="2359">
        <v>29.806999999999999</v>
      </c>
      <c r="E13" s="2359">
        <v>28.977</v>
      </c>
      <c r="F13" s="2359">
        <v>40.683</v>
      </c>
      <c r="G13" s="2359">
        <v>40.576999999999998</v>
      </c>
      <c r="H13" s="2359">
        <v>556.38</v>
      </c>
      <c r="I13" s="2360">
        <v>575.66999999999996</v>
      </c>
      <c r="O13" s="2190"/>
      <c r="T13" s="411"/>
    </row>
    <row r="14" spans="1:20" ht="13.5" customHeight="1">
      <c r="A14" s="2358" t="s">
        <v>421</v>
      </c>
      <c r="B14" s="2359">
        <v>513.79</v>
      </c>
      <c r="C14" s="2359">
        <v>519.80899999999997</v>
      </c>
      <c r="D14" s="2359">
        <v>29.388000000000002</v>
      </c>
      <c r="E14" s="2359">
        <v>31.411999999999999</v>
      </c>
      <c r="F14" s="2359">
        <v>42.672000000000004</v>
      </c>
      <c r="G14" s="2359">
        <v>43.195</v>
      </c>
      <c r="H14" s="2359">
        <v>585.85</v>
      </c>
      <c r="I14" s="2360">
        <v>594.41600000000005</v>
      </c>
      <c r="O14" s="2190"/>
      <c r="T14" s="411"/>
    </row>
    <row r="15" spans="1:20" ht="13.5" customHeight="1">
      <c r="A15" s="2358" t="s">
        <v>422</v>
      </c>
      <c r="B15" s="2359">
        <v>512.17700000000002</v>
      </c>
      <c r="C15" s="2359"/>
      <c r="D15" s="2359">
        <v>31.454000000000001</v>
      </c>
      <c r="E15" s="2359"/>
      <c r="F15" s="2359">
        <v>41.646999999999998</v>
      </c>
      <c r="G15" s="2359"/>
      <c r="H15" s="2359">
        <v>585.27800000000002</v>
      </c>
      <c r="I15" s="2360"/>
      <c r="O15" s="2190"/>
      <c r="T15" s="411"/>
    </row>
    <row r="16" spans="1:20" ht="13.5" customHeight="1">
      <c r="A16" s="2358" t="s">
        <v>153</v>
      </c>
      <c r="B16" s="2359">
        <v>534.28300000000002</v>
      </c>
      <c r="C16" s="2359"/>
      <c r="D16" s="2359">
        <v>31.37</v>
      </c>
      <c r="E16" s="2359"/>
      <c r="F16" s="2359">
        <v>42.064999999999998</v>
      </c>
      <c r="G16" s="2359"/>
      <c r="H16" s="2359">
        <v>607.71800000000007</v>
      </c>
      <c r="I16" s="2360"/>
      <c r="O16" s="2201"/>
      <c r="T16" s="411"/>
    </row>
    <row r="17" spans="1:25" ht="13.5" customHeight="1">
      <c r="A17" s="2358" t="s">
        <v>154</v>
      </c>
      <c r="B17" s="2359">
        <v>511.43400000000003</v>
      </c>
      <c r="C17" s="2359"/>
      <c r="D17" s="2359">
        <v>31.343</v>
      </c>
      <c r="E17" s="2359"/>
      <c r="F17" s="2359">
        <v>40.457000000000001</v>
      </c>
      <c r="G17" s="2359"/>
      <c r="H17" s="2359">
        <v>583.23400000000004</v>
      </c>
      <c r="I17" s="2360"/>
      <c r="O17" s="2190"/>
      <c r="T17" s="411"/>
    </row>
    <row r="18" spans="1:25" ht="13.5" customHeight="1">
      <c r="A18" s="2358" t="s">
        <v>155</v>
      </c>
      <c r="B18" s="2359">
        <v>510.61400000000003</v>
      </c>
      <c r="C18" s="2359"/>
      <c r="D18" s="2359">
        <v>29.068000000000001</v>
      </c>
      <c r="E18" s="2359"/>
      <c r="F18" s="2359">
        <v>41.096000000000004</v>
      </c>
      <c r="G18" s="2359"/>
      <c r="H18" s="2359">
        <v>580.77800000000002</v>
      </c>
      <c r="I18" s="2360"/>
      <c r="O18" s="2201"/>
      <c r="T18" s="411"/>
    </row>
    <row r="19" spans="1:25" ht="13.5" customHeight="1">
      <c r="A19" s="2358" t="s">
        <v>2172</v>
      </c>
      <c r="B19" s="2359">
        <v>498.19900000000001</v>
      </c>
      <c r="C19" s="2359"/>
      <c r="D19" s="3128">
        <v>28.542999999999999</v>
      </c>
      <c r="E19" s="2359"/>
      <c r="F19" s="2359">
        <v>40.341999999999999</v>
      </c>
      <c r="G19" s="2359"/>
      <c r="H19" s="3128">
        <v>670.08999999999992</v>
      </c>
      <c r="I19" s="2360"/>
    </row>
    <row r="20" spans="1:25" ht="13.5" customHeight="1">
      <c r="A20" s="2358" t="s">
        <v>2173</v>
      </c>
      <c r="B20" s="2359">
        <v>70.489999999999995</v>
      </c>
      <c r="C20" s="2359"/>
      <c r="D20" s="3128"/>
      <c r="E20" s="2361">
        <v>0</v>
      </c>
      <c r="F20" s="2359">
        <v>32.515999999999998</v>
      </c>
      <c r="G20" s="2359"/>
      <c r="H20" s="3128"/>
      <c r="I20" s="2362"/>
    </row>
    <row r="21" spans="1:25" ht="13.5" customHeight="1">
      <c r="A21" s="2363" t="s">
        <v>2111</v>
      </c>
      <c r="B21" s="2364">
        <v>3584.5340000000001</v>
      </c>
      <c r="C21" s="2364">
        <v>3676.5360000000001</v>
      </c>
      <c r="D21" s="2364">
        <v>202.44900000000001</v>
      </c>
      <c r="E21" s="2364">
        <v>208.499</v>
      </c>
      <c r="F21" s="2364">
        <v>291.80099999999999</v>
      </c>
      <c r="G21" s="2364">
        <v>290.13299999999998</v>
      </c>
      <c r="H21" s="2364">
        <v>4078.7840000000001</v>
      </c>
      <c r="I21" s="2365">
        <v>4175.1680000000006</v>
      </c>
      <c r="T21" s="2366">
        <v>0</v>
      </c>
      <c r="U21" s="2366">
        <v>0</v>
      </c>
      <c r="V21" s="2366">
        <v>0</v>
      </c>
      <c r="W21" s="2366">
        <v>0</v>
      </c>
      <c r="X21" s="2366">
        <v>0</v>
      </c>
      <c r="Y21" s="2366">
        <v>0</v>
      </c>
    </row>
    <row r="22" spans="1:25" ht="16.5" customHeight="1">
      <c r="A22" s="2355" t="s">
        <v>2034</v>
      </c>
      <c r="B22" s="2367"/>
      <c r="C22" s="2368"/>
      <c r="D22" s="2367"/>
      <c r="E22" s="2356"/>
      <c r="F22" s="2356"/>
      <c r="G22" s="2356"/>
      <c r="H22" s="2356"/>
      <c r="I22" s="2357"/>
    </row>
    <row r="23" spans="1:25" ht="13.5" customHeight="1">
      <c r="A23" s="2358" t="s">
        <v>157</v>
      </c>
      <c r="B23" s="2359">
        <v>392.00400000000002</v>
      </c>
      <c r="C23" s="2359">
        <v>428.47399999999999</v>
      </c>
      <c r="D23" s="2369"/>
      <c r="E23" s="2356"/>
      <c r="F23" s="2359">
        <v>32.302999999999997</v>
      </c>
      <c r="G23" s="2359">
        <v>34.569000000000003</v>
      </c>
      <c r="H23" s="2361">
        <v>424.30700000000002</v>
      </c>
      <c r="I23" s="2362">
        <v>463.04300000000001</v>
      </c>
    </row>
    <row r="24" spans="1:25" ht="13.5" customHeight="1">
      <c r="A24" s="2358" t="s">
        <v>425</v>
      </c>
      <c r="B24" s="2359">
        <v>410.56900000000002</v>
      </c>
      <c r="C24" s="2359">
        <v>415.15300000000002</v>
      </c>
      <c r="D24" s="2369"/>
      <c r="E24" s="2356"/>
      <c r="F24" s="2359">
        <v>31.981000000000002</v>
      </c>
      <c r="G24" s="2359">
        <v>29.559000000000001</v>
      </c>
      <c r="H24" s="2361">
        <v>442.55</v>
      </c>
      <c r="I24" s="2362">
        <v>444.71200000000005</v>
      </c>
    </row>
    <row r="25" spans="1:25" ht="13.5" customHeight="1">
      <c r="A25" s="2358" t="s">
        <v>426</v>
      </c>
      <c r="B25" s="2359">
        <v>419.70100000000002</v>
      </c>
      <c r="C25" s="2359">
        <v>417.09699999999998</v>
      </c>
      <c r="D25" s="2369"/>
      <c r="E25" s="2356"/>
      <c r="F25" s="2359">
        <v>32.323</v>
      </c>
      <c r="G25" s="2359">
        <v>31.359000000000002</v>
      </c>
      <c r="H25" s="2361">
        <v>452.024</v>
      </c>
      <c r="I25" s="2362">
        <v>448.45599999999996</v>
      </c>
    </row>
    <row r="26" spans="1:25" ht="13.5" customHeight="1">
      <c r="A26" s="2358" t="s">
        <v>418</v>
      </c>
      <c r="B26" s="2359">
        <v>426.60199999999998</v>
      </c>
      <c r="C26" s="2359">
        <v>448.31599999999997</v>
      </c>
      <c r="D26" s="2369"/>
      <c r="E26" s="2356"/>
      <c r="F26" s="2359">
        <v>33.088000000000001</v>
      </c>
      <c r="G26" s="2359">
        <v>34.686</v>
      </c>
      <c r="H26" s="2361">
        <v>459.69</v>
      </c>
      <c r="I26" s="2362">
        <v>483.00199999999995</v>
      </c>
    </row>
    <row r="27" spans="1:25" ht="13.5" customHeight="1">
      <c r="A27" s="2358" t="s">
        <v>419</v>
      </c>
      <c r="B27" s="2359">
        <v>436.19900000000001</v>
      </c>
      <c r="C27" s="2359">
        <v>440.53</v>
      </c>
      <c r="D27" s="2369"/>
      <c r="E27" s="2356"/>
      <c r="F27" s="2359">
        <v>34.085999999999999</v>
      </c>
      <c r="G27" s="2359">
        <v>33.343000000000004</v>
      </c>
      <c r="H27" s="2361">
        <v>470.28500000000003</v>
      </c>
      <c r="I27" s="2362">
        <v>473.87299999999999</v>
      </c>
    </row>
    <row r="28" spans="1:25" ht="13.5" customHeight="1">
      <c r="A28" s="2358" t="s">
        <v>420</v>
      </c>
      <c r="B28" s="2359">
        <v>390.89499999999998</v>
      </c>
      <c r="C28" s="2359">
        <v>407.14100000000002</v>
      </c>
      <c r="D28" s="2369"/>
      <c r="E28" s="2356"/>
      <c r="F28" s="2359">
        <v>32.253999999999998</v>
      </c>
      <c r="G28" s="2359">
        <v>32.618000000000002</v>
      </c>
      <c r="H28" s="2361">
        <v>423.149</v>
      </c>
      <c r="I28" s="2362">
        <v>439.75900000000001</v>
      </c>
    </row>
    <row r="29" spans="1:25" ht="13.5" customHeight="1">
      <c r="A29" s="2358" t="s">
        <v>421</v>
      </c>
      <c r="B29" s="2359">
        <v>417.99299999999999</v>
      </c>
      <c r="C29" s="2359">
        <v>417.65199999999999</v>
      </c>
      <c r="D29" s="2369"/>
      <c r="E29" s="2356"/>
      <c r="F29" s="2359">
        <v>33.651000000000003</v>
      </c>
      <c r="G29" s="2359">
        <v>34.463999999999999</v>
      </c>
      <c r="H29" s="2361">
        <v>451.64400000000001</v>
      </c>
      <c r="I29" s="2362">
        <v>452.11599999999999</v>
      </c>
    </row>
    <row r="30" spans="1:25" ht="13.5" customHeight="1">
      <c r="A30" s="2358" t="s">
        <v>422</v>
      </c>
      <c r="B30" s="2359">
        <v>412.51600000000002</v>
      </c>
      <c r="C30" s="2359"/>
      <c r="D30" s="2369"/>
      <c r="E30" s="2356"/>
      <c r="F30" s="2359">
        <v>32.963000000000001</v>
      </c>
      <c r="G30" s="2359"/>
      <c r="H30" s="2361">
        <v>445.47900000000004</v>
      </c>
      <c r="I30" s="2362"/>
    </row>
    <row r="31" spans="1:25" ht="13.5" customHeight="1">
      <c r="A31" s="2358" t="s">
        <v>153</v>
      </c>
      <c r="B31" s="2359">
        <v>433.94200000000001</v>
      </c>
      <c r="C31" s="2359"/>
      <c r="D31" s="2369"/>
      <c r="E31" s="2356"/>
      <c r="F31" s="2359">
        <v>33.207999999999998</v>
      </c>
      <c r="G31" s="2359"/>
      <c r="H31" s="2361">
        <v>467.15</v>
      </c>
      <c r="I31" s="2362"/>
    </row>
    <row r="32" spans="1:25" ht="13.5" customHeight="1">
      <c r="A32" s="2358" t="s">
        <v>154</v>
      </c>
      <c r="B32" s="2359">
        <v>417.02600000000001</v>
      </c>
      <c r="C32" s="2359"/>
      <c r="D32" s="2369"/>
      <c r="E32" s="2356"/>
      <c r="F32" s="2359">
        <v>32.051000000000002</v>
      </c>
      <c r="G32" s="2359"/>
      <c r="H32" s="2361">
        <v>449.077</v>
      </c>
      <c r="I32" s="2362"/>
    </row>
    <row r="33" spans="1:23" ht="13.5" customHeight="1">
      <c r="A33" s="2358" t="s">
        <v>155</v>
      </c>
      <c r="B33" s="2359">
        <v>414.44200000000001</v>
      </c>
      <c r="C33" s="2359"/>
      <c r="D33" s="2369"/>
      <c r="E33" s="2356"/>
      <c r="F33" s="2359">
        <v>32.325000000000003</v>
      </c>
      <c r="G33" s="2359"/>
      <c r="H33" s="2361">
        <v>446.767</v>
      </c>
      <c r="I33" s="2362"/>
    </row>
    <row r="34" spans="1:23" ht="13.5" customHeight="1">
      <c r="A34" s="2358" t="s">
        <v>2172</v>
      </c>
      <c r="B34" s="2359">
        <v>401.14100000000002</v>
      </c>
      <c r="C34" s="2359"/>
      <c r="D34" s="2369"/>
      <c r="E34" s="2356"/>
      <c r="F34" s="2359">
        <v>31.501999999999999</v>
      </c>
      <c r="G34" s="2359"/>
      <c r="H34" s="2361">
        <v>432.64300000000003</v>
      </c>
      <c r="I34" s="2362"/>
    </row>
    <row r="35" spans="1:23" ht="13.5" customHeight="1">
      <c r="A35" s="2358" t="s">
        <v>2173</v>
      </c>
      <c r="B35" s="2359">
        <v>65.966999999999999</v>
      </c>
      <c r="C35" s="2359"/>
      <c r="D35" s="2369"/>
      <c r="E35" s="2356"/>
      <c r="F35" s="2359">
        <v>30.954000000000001</v>
      </c>
      <c r="G35" s="2359"/>
      <c r="H35" s="2361">
        <v>96.920999999999992</v>
      </c>
      <c r="I35" s="2362"/>
    </row>
    <row r="36" spans="1:23" ht="13.5" customHeight="1">
      <c r="A36" s="2363" t="s">
        <v>2111</v>
      </c>
      <c r="B36" s="2364">
        <v>2893.9630000000002</v>
      </c>
      <c r="C36" s="2364">
        <v>2974.3629999999998</v>
      </c>
      <c r="D36" s="2370">
        <v>0</v>
      </c>
      <c r="E36" s="2371">
        <v>0</v>
      </c>
      <c r="F36" s="2364">
        <v>229.68600000000001</v>
      </c>
      <c r="G36" s="2364">
        <v>230.59800000000001</v>
      </c>
      <c r="H36" s="2364">
        <v>3123.6489999999994</v>
      </c>
      <c r="I36" s="2365">
        <v>3204.9609999999998</v>
      </c>
      <c r="U36" s="2366">
        <v>0</v>
      </c>
      <c r="V36" s="2366">
        <v>0</v>
      </c>
      <c r="W36" s="2366">
        <v>0</v>
      </c>
    </row>
    <row r="37" spans="1:23" ht="16.5" customHeight="1">
      <c r="A37" s="2355" t="s">
        <v>2044</v>
      </c>
      <c r="B37" s="2367"/>
      <c r="C37" s="2368"/>
      <c r="D37" s="2367"/>
      <c r="E37" s="2356"/>
      <c r="F37" s="2356"/>
      <c r="G37" s="2356"/>
      <c r="H37" s="2356"/>
      <c r="I37" s="2357"/>
    </row>
    <row r="38" spans="1:23" ht="13.5" customHeight="1">
      <c r="A38" s="2358" t="s">
        <v>157</v>
      </c>
      <c r="B38" s="2359">
        <v>100.976</v>
      </c>
      <c r="C38" s="2359">
        <v>100.20399999999999</v>
      </c>
      <c r="D38" s="2369"/>
      <c r="E38" s="2356"/>
      <c r="F38" s="2359">
        <v>8.9139999999999997</v>
      </c>
      <c r="G38" s="2359">
        <v>8.625</v>
      </c>
      <c r="H38" s="2361">
        <v>109.89</v>
      </c>
      <c r="I38" s="2362">
        <v>108.82899999999999</v>
      </c>
    </row>
    <row r="39" spans="1:23" ht="13.5" customHeight="1">
      <c r="A39" s="2358" t="s">
        <v>425</v>
      </c>
      <c r="B39" s="2359">
        <v>97.465999999999994</v>
      </c>
      <c r="C39" s="2359">
        <v>93.968000000000004</v>
      </c>
      <c r="D39" s="2369"/>
      <c r="E39" s="2356"/>
      <c r="F39" s="2359">
        <v>8.6989999999999998</v>
      </c>
      <c r="G39" s="2359">
        <v>8.7919999999999998</v>
      </c>
      <c r="H39" s="2361">
        <v>106.16499999999999</v>
      </c>
      <c r="I39" s="2362">
        <v>102.76</v>
      </c>
    </row>
    <row r="40" spans="1:23" ht="13.5" customHeight="1">
      <c r="A40" s="2358" t="s">
        <v>426</v>
      </c>
      <c r="B40" s="2359">
        <v>103.736</v>
      </c>
      <c r="C40" s="2359">
        <v>95.22</v>
      </c>
      <c r="D40" s="2369"/>
      <c r="E40" s="2356"/>
      <c r="F40" s="2359">
        <v>8.8249999999999993</v>
      </c>
      <c r="G40" s="2359">
        <v>8.0280000000000005</v>
      </c>
      <c r="H40" s="2361">
        <v>112.56100000000001</v>
      </c>
      <c r="I40" s="2362">
        <v>103.248</v>
      </c>
    </row>
    <row r="41" spans="1:23" ht="13.5" customHeight="1">
      <c r="A41" s="2358" t="s">
        <v>418</v>
      </c>
      <c r="B41" s="2359">
        <v>98.417000000000002</v>
      </c>
      <c r="C41" s="2359">
        <v>107.205</v>
      </c>
      <c r="D41" s="2369"/>
      <c r="E41" s="2356"/>
      <c r="F41" s="2359">
        <v>8.8369999999999997</v>
      </c>
      <c r="G41" s="2359">
        <v>8.5129999999999999</v>
      </c>
      <c r="H41" s="2361">
        <v>107.254</v>
      </c>
      <c r="I41" s="2362">
        <v>115.718</v>
      </c>
    </row>
    <row r="42" spans="1:23" ht="13.5" customHeight="1">
      <c r="A42" s="2358" t="s">
        <v>419</v>
      </c>
      <c r="B42" s="2359">
        <v>99.183999999999997</v>
      </c>
      <c r="C42" s="2359">
        <v>104.444</v>
      </c>
      <c r="D42" s="2369"/>
      <c r="E42" s="2356"/>
      <c r="F42" s="2359">
        <v>9.39</v>
      </c>
      <c r="G42" s="2359">
        <v>8.8870000000000005</v>
      </c>
      <c r="H42" s="2361">
        <v>108.574</v>
      </c>
      <c r="I42" s="2362">
        <v>113.331</v>
      </c>
    </row>
    <row r="43" spans="1:23" ht="13.5" customHeight="1">
      <c r="A43" s="2358" t="s">
        <v>420</v>
      </c>
      <c r="B43" s="2359">
        <v>94.995000000000005</v>
      </c>
      <c r="C43" s="2359">
        <v>98.974999999999994</v>
      </c>
      <c r="D43" s="2369"/>
      <c r="E43" s="2356"/>
      <c r="F43" s="2359">
        <v>8.4290000000000003</v>
      </c>
      <c r="G43" s="2359">
        <v>7.9589999999999996</v>
      </c>
      <c r="H43" s="2361">
        <v>103.42400000000001</v>
      </c>
      <c r="I43" s="2362">
        <v>106.934</v>
      </c>
    </row>
    <row r="44" spans="1:23" ht="13.5" customHeight="1">
      <c r="A44" s="2358" t="s">
        <v>421</v>
      </c>
      <c r="B44" s="2359">
        <v>95.796999999999997</v>
      </c>
      <c r="C44" s="2359">
        <v>102.157</v>
      </c>
      <c r="D44" s="2369"/>
      <c r="E44" s="2356"/>
      <c r="F44" s="2359">
        <v>9.0210000000000008</v>
      </c>
      <c r="G44" s="2359">
        <v>8.7309999999999999</v>
      </c>
      <c r="H44" s="2361">
        <v>104.818</v>
      </c>
      <c r="I44" s="2362">
        <v>110.88799999999999</v>
      </c>
    </row>
    <row r="45" spans="1:23" ht="13.5" customHeight="1">
      <c r="A45" s="2358" t="s">
        <v>422</v>
      </c>
      <c r="B45" s="2359">
        <v>99.661000000000001</v>
      </c>
      <c r="C45" s="2359"/>
      <c r="D45" s="2369"/>
      <c r="E45" s="2356"/>
      <c r="F45" s="2359">
        <v>8.6839999999999993</v>
      </c>
      <c r="G45" s="2359"/>
      <c r="H45" s="2361">
        <v>108.345</v>
      </c>
      <c r="I45" s="2362"/>
    </row>
    <row r="46" spans="1:23" ht="13.5" customHeight="1">
      <c r="A46" s="2358" t="s">
        <v>153</v>
      </c>
      <c r="B46" s="2359">
        <v>100.34099999999999</v>
      </c>
      <c r="C46" s="2359"/>
      <c r="D46" s="2369"/>
      <c r="E46" s="2356"/>
      <c r="F46" s="2359">
        <v>8.8569999999999993</v>
      </c>
      <c r="G46" s="2359"/>
      <c r="H46" s="2361">
        <v>109.19799999999999</v>
      </c>
      <c r="I46" s="2362"/>
    </row>
    <row r="47" spans="1:23" ht="13.5" customHeight="1">
      <c r="A47" s="2358" t="s">
        <v>154</v>
      </c>
      <c r="B47" s="2359">
        <v>94.408000000000001</v>
      </c>
      <c r="C47" s="2359"/>
      <c r="D47" s="2369"/>
      <c r="E47" s="2356"/>
      <c r="F47" s="2359">
        <v>8.4060000000000006</v>
      </c>
      <c r="G47" s="2359"/>
      <c r="H47" s="2361">
        <v>102.81400000000001</v>
      </c>
      <c r="I47" s="2362"/>
    </row>
    <row r="48" spans="1:23" ht="13.5" customHeight="1">
      <c r="A48" s="2358" t="s">
        <v>155</v>
      </c>
      <c r="B48" s="2359">
        <v>96.171999999999997</v>
      </c>
      <c r="C48" s="2359"/>
      <c r="D48" s="2369"/>
      <c r="E48" s="2356"/>
      <c r="F48" s="2359">
        <v>8.7710000000000008</v>
      </c>
      <c r="G48" s="2359"/>
      <c r="H48" s="2361">
        <v>104.943</v>
      </c>
      <c r="I48" s="2362"/>
    </row>
    <row r="49" spans="1:25" ht="13.5" customHeight="1">
      <c r="A49" s="2358" t="s">
        <v>2172</v>
      </c>
      <c r="B49" s="2359">
        <v>97.058000000000007</v>
      </c>
      <c r="C49" s="2359"/>
      <c r="D49" s="2369"/>
      <c r="E49" s="2356"/>
      <c r="F49" s="2359">
        <v>8.84</v>
      </c>
      <c r="G49" s="2359"/>
      <c r="H49" s="2361">
        <v>105.89800000000001</v>
      </c>
      <c r="I49" s="2362"/>
    </row>
    <row r="50" spans="1:25" ht="13.5" customHeight="1">
      <c r="A50" s="2358" t="s">
        <v>2173</v>
      </c>
      <c r="B50" s="2359">
        <v>4.5229999999999997</v>
      </c>
      <c r="C50" s="2359"/>
      <c r="D50" s="2369"/>
      <c r="E50" s="2356"/>
      <c r="F50" s="2359">
        <v>1.5620000000000001</v>
      </c>
      <c r="G50" s="2359"/>
      <c r="H50" s="2361">
        <v>6.085</v>
      </c>
      <c r="I50" s="2362"/>
    </row>
    <row r="51" spans="1:25" ht="13.5" customHeight="1">
      <c r="A51" s="2372" t="s">
        <v>2111</v>
      </c>
      <c r="B51" s="2373">
        <v>690.57100000000003</v>
      </c>
      <c r="C51" s="2373">
        <v>702.173</v>
      </c>
      <c r="D51" s="2374">
        <v>0</v>
      </c>
      <c r="E51" s="2375">
        <v>0</v>
      </c>
      <c r="F51" s="2373">
        <v>62.115000000000002</v>
      </c>
      <c r="G51" s="2373">
        <v>59.535000000000004</v>
      </c>
      <c r="H51" s="2373">
        <v>752.68599999999992</v>
      </c>
      <c r="I51" s="2376">
        <v>761.70799999999997</v>
      </c>
      <c r="T51" s="2366">
        <v>0</v>
      </c>
      <c r="U51" s="2366">
        <v>0</v>
      </c>
      <c r="V51" s="2366">
        <v>0</v>
      </c>
      <c r="W51" s="2366">
        <v>0</v>
      </c>
      <c r="X51" s="2366">
        <v>0</v>
      </c>
      <c r="Y51" s="2366">
        <v>0</v>
      </c>
    </row>
    <row r="52" spans="1:25" ht="10.5" customHeight="1">
      <c r="A52" s="2306" t="s">
        <v>2174</v>
      </c>
    </row>
    <row r="53" spans="1:25" ht="9" customHeight="1">
      <c r="A53" s="2306" t="s">
        <v>2175</v>
      </c>
    </row>
    <row r="54" spans="1:25" ht="7.5" customHeight="1">
      <c r="A54" s="2306" t="s">
        <v>2176</v>
      </c>
      <c r="H54" s="2377"/>
      <c r="J54" s="2378"/>
    </row>
    <row r="55" spans="1:25" ht="9.75" customHeight="1">
      <c r="A55" s="29" t="s">
        <v>2177</v>
      </c>
      <c r="J55" s="2379"/>
    </row>
    <row r="56" spans="1:25" ht="9.75" customHeight="1">
      <c r="A56" s="30" t="s">
        <v>87</v>
      </c>
    </row>
    <row r="57" spans="1:25" ht="9.75" customHeight="1"/>
  </sheetData>
  <mergeCells count="3">
    <mergeCell ref="A5:A6"/>
    <mergeCell ref="D19:D20"/>
    <mergeCell ref="H19:H20"/>
  </mergeCells>
  <hyperlinks>
    <hyperlink ref="A56" location="Inhaltsverzeichnis!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36"/>
  <sheetViews>
    <sheetView showGridLines="0" showZeros="0" zoomScale="130" zoomScaleNormal="130" workbookViewId="0">
      <selection activeCell="A3" sqref="A3"/>
    </sheetView>
  </sheetViews>
  <sheetFormatPr baseColWidth="10" defaultRowHeight="12.75"/>
  <cols>
    <col min="1" max="1" width="10.140625" style="219" customWidth="1"/>
    <col min="2" max="13" width="7.7109375" style="219" customWidth="1"/>
    <col min="14" max="16384" width="11.42578125" style="219"/>
  </cols>
  <sheetData>
    <row r="1" spans="1:13" ht="78" customHeight="1">
      <c r="A1" s="17" t="s">
        <v>2178</v>
      </c>
      <c r="B1" s="2348"/>
      <c r="C1" s="2348"/>
      <c r="D1" s="2348"/>
      <c r="E1" s="2348"/>
      <c r="F1" s="2348"/>
      <c r="G1" s="2348"/>
      <c r="H1" s="2348"/>
      <c r="I1" s="2348"/>
      <c r="J1" s="2348"/>
      <c r="K1" s="2348"/>
      <c r="L1" s="2348"/>
      <c r="M1" s="2348"/>
    </row>
    <row r="2" spans="1:13" ht="11.25" customHeight="1">
      <c r="A2" s="19" t="s">
        <v>2179</v>
      </c>
      <c r="B2" s="2348"/>
      <c r="C2" s="2348"/>
      <c r="D2" s="2348"/>
      <c r="E2" s="2348"/>
      <c r="F2" s="2348"/>
      <c r="G2" s="2348"/>
      <c r="H2" s="2348"/>
      <c r="I2" s="2348"/>
      <c r="J2" s="2348"/>
      <c r="K2" s="2348"/>
      <c r="L2" s="2348"/>
      <c r="M2" s="2348"/>
    </row>
    <row r="3" spans="1:13" ht="11.25" customHeight="1">
      <c r="A3" s="19" t="s">
        <v>2180</v>
      </c>
      <c r="B3" s="2348"/>
      <c r="C3" s="2348"/>
      <c r="D3" s="2348"/>
      <c r="E3" s="2348"/>
      <c r="F3" s="2348"/>
      <c r="G3" s="2348"/>
      <c r="H3" s="2348"/>
      <c r="I3" s="2348"/>
      <c r="J3" s="2348"/>
      <c r="K3" s="2348"/>
      <c r="L3" s="2348"/>
      <c r="M3" s="2348"/>
    </row>
    <row r="4" spans="1:13" ht="11.25" customHeight="1">
      <c r="A4" s="2380" t="s">
        <v>2108</v>
      </c>
      <c r="B4" s="2348"/>
      <c r="C4" s="2348"/>
      <c r="D4" s="2348"/>
      <c r="E4" s="2348"/>
      <c r="F4" s="2348"/>
      <c r="G4" s="2348"/>
      <c r="H4" s="2348"/>
      <c r="I4" s="2348"/>
      <c r="J4" s="2348"/>
      <c r="K4" s="2348"/>
      <c r="L4" s="2348"/>
      <c r="M4" s="2348"/>
    </row>
    <row r="5" spans="1:13" ht="11.1" customHeight="1">
      <c r="A5" s="3129"/>
      <c r="B5" s="2381" t="s">
        <v>2181</v>
      </c>
      <c r="C5" s="2381"/>
      <c r="D5" s="2381"/>
      <c r="E5" s="2381"/>
      <c r="F5" s="2381"/>
      <c r="G5" s="2381"/>
      <c r="H5" s="2382" t="s">
        <v>2182</v>
      </c>
      <c r="I5" s="2381"/>
      <c r="J5" s="2381"/>
      <c r="K5" s="2381"/>
      <c r="L5" s="2381"/>
      <c r="M5" s="2383"/>
    </row>
    <row r="6" spans="1:13" ht="11.1" customHeight="1">
      <c r="A6" s="3130"/>
      <c r="B6" s="2384" t="s">
        <v>2183</v>
      </c>
      <c r="C6" s="2385" t="s">
        <v>2184</v>
      </c>
      <c r="D6" s="2385" t="s">
        <v>2185</v>
      </c>
      <c r="E6" s="2385" t="s">
        <v>2186</v>
      </c>
      <c r="F6" s="2385" t="s">
        <v>416</v>
      </c>
      <c r="G6" s="2385" t="s">
        <v>883</v>
      </c>
      <c r="H6" s="2353" t="s">
        <v>2183</v>
      </c>
      <c r="I6" s="2384" t="s">
        <v>2184</v>
      </c>
      <c r="J6" s="2385" t="s">
        <v>2185</v>
      </c>
      <c r="K6" s="2385" t="s">
        <v>2186</v>
      </c>
      <c r="L6" s="2385" t="s">
        <v>416</v>
      </c>
      <c r="M6" s="2354" t="s">
        <v>883</v>
      </c>
    </row>
    <row r="7" spans="1:13" ht="8.1" customHeight="1">
      <c r="A7" s="2358" t="s">
        <v>157</v>
      </c>
      <c r="B7" s="2386">
        <v>12.815</v>
      </c>
      <c r="C7" s="2386">
        <v>10.869</v>
      </c>
      <c r="D7" s="2386">
        <v>12.952999999999999</v>
      </c>
      <c r="E7" s="2386">
        <v>12.292</v>
      </c>
      <c r="F7" s="2387">
        <v>11.292999999999999</v>
      </c>
      <c r="G7" s="2387">
        <v>11.448</v>
      </c>
      <c r="H7" s="2386">
        <v>163.465</v>
      </c>
      <c r="I7" s="2386">
        <v>156.12200000000001</v>
      </c>
      <c r="J7" s="2386">
        <v>160.61699999999999</v>
      </c>
      <c r="K7" s="2386">
        <v>158.12299999999999</v>
      </c>
      <c r="L7" s="2388">
        <v>158.32900000000001</v>
      </c>
      <c r="M7" s="2389">
        <v>154.96899999999999</v>
      </c>
    </row>
    <row r="8" spans="1:13" ht="8.1" customHeight="1">
      <c r="A8" s="2358" t="s">
        <v>425</v>
      </c>
      <c r="B8" s="2386">
        <v>14.156000000000001</v>
      </c>
      <c r="C8" s="2386">
        <v>11.083</v>
      </c>
      <c r="D8" s="2386">
        <v>13.095000000000001</v>
      </c>
      <c r="E8" s="2386">
        <v>12.09</v>
      </c>
      <c r="F8" s="2387">
        <v>11.49</v>
      </c>
      <c r="G8" s="2387">
        <v>11.045</v>
      </c>
      <c r="H8" s="2386">
        <v>165.28899999999999</v>
      </c>
      <c r="I8" s="2386">
        <v>146.114</v>
      </c>
      <c r="J8" s="2386">
        <v>161.554</v>
      </c>
      <c r="K8" s="2386">
        <v>163.113</v>
      </c>
      <c r="L8" s="2388">
        <v>153.68700000000001</v>
      </c>
      <c r="M8" s="2389">
        <v>152.15199999999999</v>
      </c>
    </row>
    <row r="9" spans="1:13" ht="8.1" customHeight="1">
      <c r="A9" s="2358" t="s">
        <v>426</v>
      </c>
      <c r="B9" s="2386">
        <v>13.37</v>
      </c>
      <c r="C9" s="2386">
        <v>12.391</v>
      </c>
      <c r="D9" s="2386">
        <v>13.82</v>
      </c>
      <c r="E9" s="2386">
        <v>13.377000000000001</v>
      </c>
      <c r="F9" s="2387">
        <v>11.13</v>
      </c>
      <c r="G9" s="2387">
        <v>10.151</v>
      </c>
      <c r="H9" s="2386">
        <v>157.85</v>
      </c>
      <c r="I9" s="2386">
        <v>157.37</v>
      </c>
      <c r="J9" s="2386">
        <v>155.62299999999999</v>
      </c>
      <c r="K9" s="2386">
        <v>158.54900000000001</v>
      </c>
      <c r="L9" s="2388">
        <v>141.19</v>
      </c>
      <c r="M9" s="2389">
        <v>146.37200000000001</v>
      </c>
    </row>
    <row r="10" spans="1:13" ht="8.1" customHeight="1">
      <c r="A10" s="2358" t="s">
        <v>418</v>
      </c>
      <c r="B10" s="2386">
        <v>12.711</v>
      </c>
      <c r="C10" s="2386">
        <v>16.414000000000001</v>
      </c>
      <c r="D10" s="2386">
        <v>12.223000000000001</v>
      </c>
      <c r="E10" s="2386">
        <v>11.061</v>
      </c>
      <c r="F10" s="2387">
        <v>10.019</v>
      </c>
      <c r="G10" s="2387">
        <v>10.063000000000001</v>
      </c>
      <c r="H10" s="2386">
        <v>161.43100000000001</v>
      </c>
      <c r="I10" s="2386">
        <v>159.596</v>
      </c>
      <c r="J10" s="2386">
        <v>156.00299999999999</v>
      </c>
      <c r="K10" s="2386">
        <v>165.13900000000001</v>
      </c>
      <c r="L10" s="2388">
        <v>145.16300000000001</v>
      </c>
      <c r="M10" s="2389">
        <v>146.108</v>
      </c>
    </row>
    <row r="11" spans="1:13" ht="8.1" customHeight="1">
      <c r="A11" s="2358" t="s">
        <v>419</v>
      </c>
      <c r="B11" s="2386">
        <v>11.07</v>
      </c>
      <c r="C11" s="2386">
        <v>10.318</v>
      </c>
      <c r="D11" s="2386">
        <v>12.798999999999999</v>
      </c>
      <c r="E11" s="2386">
        <v>10.801</v>
      </c>
      <c r="F11" s="2387">
        <v>9.4380000000000006</v>
      </c>
      <c r="G11" s="2387">
        <v>9.0749999999999993</v>
      </c>
      <c r="H11" s="2386">
        <v>160.86099999999999</v>
      </c>
      <c r="I11" s="2386">
        <v>153.65199999999999</v>
      </c>
      <c r="J11" s="2386">
        <v>143.541</v>
      </c>
      <c r="K11" s="2386">
        <v>160.42599999999999</v>
      </c>
      <c r="L11" s="2388">
        <v>141.52500000000001</v>
      </c>
      <c r="M11" s="2389">
        <v>139.69900000000001</v>
      </c>
    </row>
    <row r="12" spans="1:13" ht="8.25" customHeight="1">
      <c r="A12" s="2390" t="s">
        <v>2159</v>
      </c>
      <c r="B12" s="2386">
        <v>12.952999999999999</v>
      </c>
      <c r="C12" s="2386">
        <v>11.180999999999999</v>
      </c>
      <c r="D12" s="2386">
        <v>10.965999999999999</v>
      </c>
      <c r="E12" s="2386">
        <v>11.9</v>
      </c>
      <c r="F12" s="2387">
        <v>8.952</v>
      </c>
      <c r="G12" s="2387">
        <v>9.1509999999999998</v>
      </c>
      <c r="H12" s="2386">
        <v>156.51499999999999</v>
      </c>
      <c r="I12" s="2386">
        <v>147.41</v>
      </c>
      <c r="J12" s="2386">
        <v>157.797</v>
      </c>
      <c r="K12" s="2386">
        <v>170.20699999999999</v>
      </c>
      <c r="L12" s="2388">
        <v>144.08199999999999</v>
      </c>
      <c r="M12" s="2389">
        <v>136.42399999999998</v>
      </c>
    </row>
    <row r="13" spans="1:13" ht="8.1" customHeight="1">
      <c r="A13" s="2358" t="s">
        <v>421</v>
      </c>
      <c r="B13" s="2386">
        <v>11.989000000000001</v>
      </c>
      <c r="C13" s="2386">
        <v>11.16</v>
      </c>
      <c r="D13" s="2386">
        <v>9.6059999999999999</v>
      </c>
      <c r="E13" s="2386">
        <v>12.445</v>
      </c>
      <c r="F13" s="2387">
        <v>8.8989999999999991</v>
      </c>
      <c r="G13" s="2387">
        <v>8.8460000000000001</v>
      </c>
      <c r="H13" s="2386">
        <v>159.44800000000001</v>
      </c>
      <c r="I13" s="2386">
        <v>148.71700000000001</v>
      </c>
      <c r="J13" s="2386">
        <v>149.13800000000001</v>
      </c>
      <c r="K13" s="2386">
        <v>165.11799999999999</v>
      </c>
      <c r="L13" s="2388">
        <v>137.768</v>
      </c>
      <c r="M13" s="2389">
        <v>126.149</v>
      </c>
    </row>
    <row r="14" spans="1:13" ht="8.1" customHeight="1">
      <c r="A14" s="2358" t="s">
        <v>422</v>
      </c>
      <c r="B14" s="2386">
        <v>12.930999999999999</v>
      </c>
      <c r="C14" s="2386">
        <v>11.583</v>
      </c>
      <c r="D14" s="2386">
        <v>11.608000000000001</v>
      </c>
      <c r="E14" s="2386">
        <v>11.05</v>
      </c>
      <c r="F14" s="2387">
        <v>9.8239999999999998</v>
      </c>
      <c r="G14" s="2387"/>
      <c r="H14" s="2386">
        <v>154.11600000000001</v>
      </c>
      <c r="I14" s="2386">
        <v>135.58600000000001</v>
      </c>
      <c r="J14" s="2386">
        <v>138.99299999999999</v>
      </c>
      <c r="K14" s="2386">
        <v>143.36000000000001</v>
      </c>
      <c r="L14" s="2388">
        <v>133.476</v>
      </c>
      <c r="M14" s="2389"/>
    </row>
    <row r="15" spans="1:13" ht="8.1" customHeight="1">
      <c r="A15" s="2358" t="s">
        <v>153</v>
      </c>
      <c r="B15" s="2386">
        <v>15.568</v>
      </c>
      <c r="C15" s="2386">
        <v>11.673999999999999</v>
      </c>
      <c r="D15" s="2386">
        <v>11.336</v>
      </c>
      <c r="E15" s="2386">
        <v>11.3</v>
      </c>
      <c r="F15" s="2387">
        <v>12.907</v>
      </c>
      <c r="G15" s="2387"/>
      <c r="H15" s="2386">
        <v>162.84</v>
      </c>
      <c r="I15" s="2386">
        <v>158.65600000000001</v>
      </c>
      <c r="J15" s="2386">
        <v>153.24600000000001</v>
      </c>
      <c r="K15" s="2386">
        <v>164.089</v>
      </c>
      <c r="L15" s="2388">
        <v>145.25</v>
      </c>
      <c r="M15" s="2389"/>
    </row>
    <row r="16" spans="1:13" ht="8.1" customHeight="1">
      <c r="A16" s="2358" t="s">
        <v>154</v>
      </c>
      <c r="B16" s="2386">
        <v>13.585000000000001</v>
      </c>
      <c r="C16" s="2386">
        <v>11.411</v>
      </c>
      <c r="D16" s="2386">
        <v>13.295</v>
      </c>
      <c r="E16" s="2386">
        <v>12.553000000000001</v>
      </c>
      <c r="F16" s="2386">
        <v>10.627000000000001</v>
      </c>
      <c r="G16" s="2387"/>
      <c r="H16" s="2386">
        <v>147.74600000000001</v>
      </c>
      <c r="I16" s="2386">
        <v>153.46700000000001</v>
      </c>
      <c r="J16" s="2386">
        <v>153.756</v>
      </c>
      <c r="K16" s="2386">
        <v>157.41399999999999</v>
      </c>
      <c r="L16" s="2388">
        <v>144.65600000000001</v>
      </c>
      <c r="M16" s="2389"/>
    </row>
    <row r="17" spans="1:15" ht="8.1" customHeight="1">
      <c r="A17" s="2358" t="s">
        <v>155</v>
      </c>
      <c r="B17" s="2386">
        <v>10.73</v>
      </c>
      <c r="C17" s="2386">
        <v>12.067</v>
      </c>
      <c r="D17" s="2386">
        <v>11.593999999999999</v>
      </c>
      <c r="E17" s="2386">
        <v>14.439</v>
      </c>
      <c r="F17" s="2386">
        <v>10.385</v>
      </c>
      <c r="G17" s="2387"/>
      <c r="H17" s="2386">
        <v>137.46700000000001</v>
      </c>
      <c r="I17" s="2386">
        <v>161.14699999999999</v>
      </c>
      <c r="J17" s="2386">
        <v>160.83799999999999</v>
      </c>
      <c r="K17" s="2386">
        <v>160.82</v>
      </c>
      <c r="L17" s="2388">
        <v>155.012</v>
      </c>
      <c r="M17" s="2389"/>
    </row>
    <row r="18" spans="1:15" ht="8.1" customHeight="1">
      <c r="A18" s="2390" t="s">
        <v>2158</v>
      </c>
      <c r="B18" s="2386">
        <v>12.61</v>
      </c>
      <c r="C18" s="2386">
        <v>15.358000000000001</v>
      </c>
      <c r="D18" s="2386">
        <v>13.515000000000001</v>
      </c>
      <c r="E18" s="2386">
        <v>9.7710000000000008</v>
      </c>
      <c r="F18" s="2386">
        <v>13.111000000000001</v>
      </c>
      <c r="G18" s="2387"/>
      <c r="H18" s="2386">
        <v>129.62700000000001</v>
      </c>
      <c r="I18" s="2386">
        <v>154.96600000000001</v>
      </c>
      <c r="J18" s="2386">
        <v>153.80699999999999</v>
      </c>
      <c r="K18" s="2386">
        <v>159.27799999999999</v>
      </c>
      <c r="L18" s="2388">
        <v>144.607</v>
      </c>
      <c r="M18" s="2389"/>
    </row>
    <row r="19" spans="1:15" ht="8.1" customHeight="1">
      <c r="A19" s="2391" t="s">
        <v>2110</v>
      </c>
      <c r="B19" s="2392">
        <v>2.4510000000000001</v>
      </c>
      <c r="C19" s="2392">
        <v>2.129</v>
      </c>
      <c r="D19" s="2392">
        <v>1.7250000000000001</v>
      </c>
      <c r="E19" s="2392">
        <v>1.6819999999999999</v>
      </c>
      <c r="F19" s="2392">
        <v>1.7989999999999999</v>
      </c>
      <c r="G19" s="2387"/>
      <c r="H19" s="2392">
        <v>27.859000000000002</v>
      </c>
      <c r="I19" s="2392">
        <v>23.526</v>
      </c>
      <c r="J19" s="2392">
        <v>18.619</v>
      </c>
      <c r="K19" s="2392">
        <v>20.324999999999999</v>
      </c>
      <c r="L19" s="2393">
        <v>16.763999999999999</v>
      </c>
      <c r="M19" s="2394"/>
    </row>
    <row r="20" spans="1:15" ht="6.75" customHeight="1">
      <c r="A20" s="2395" t="s">
        <v>2111</v>
      </c>
      <c r="B20" s="2392">
        <v>89.064000000000007</v>
      </c>
      <c r="C20" s="2392">
        <v>83.415999999999997</v>
      </c>
      <c r="D20" s="2392">
        <v>85.461999999999989</v>
      </c>
      <c r="E20" s="2392">
        <v>83.966000000000008</v>
      </c>
      <c r="F20" s="2392">
        <v>71.221000000000004</v>
      </c>
      <c r="G20" s="2396">
        <v>69.779000000000011</v>
      </c>
      <c r="H20" s="2396">
        <v>1124.8590000000002</v>
      </c>
      <c r="I20" s="2392">
        <v>1068.981</v>
      </c>
      <c r="J20" s="2392">
        <v>1084.2729999999999</v>
      </c>
      <c r="K20" s="2392">
        <v>1140.675</v>
      </c>
      <c r="L20" s="2392">
        <v>1021.744</v>
      </c>
      <c r="M20" s="2394">
        <v>1001.8729999999999</v>
      </c>
    </row>
    <row r="21" spans="1:15" ht="8.1" customHeight="1">
      <c r="A21" s="2397" t="s">
        <v>1112</v>
      </c>
      <c r="B21" s="2398">
        <v>156.93899999999999</v>
      </c>
      <c r="C21" s="2398">
        <v>147.63800000000001</v>
      </c>
      <c r="D21" s="2398">
        <v>148.535</v>
      </c>
      <c r="E21" s="2398">
        <v>144.761</v>
      </c>
      <c r="F21" s="2398">
        <v>129.874</v>
      </c>
      <c r="G21" s="2399" t="s">
        <v>2075</v>
      </c>
      <c r="H21" s="2398">
        <v>1884.5140000000001</v>
      </c>
      <c r="I21" s="2398">
        <v>1856.329</v>
      </c>
      <c r="J21" s="2398">
        <v>1863.5319999999999</v>
      </c>
      <c r="K21" s="2398">
        <v>1945.9609999999998</v>
      </c>
      <c r="L21" s="2398">
        <v>1761.5089999999998</v>
      </c>
      <c r="M21" s="2400" t="s">
        <v>2075</v>
      </c>
    </row>
    <row r="22" spans="1:15" ht="9.9499999999999993" customHeight="1">
      <c r="A22" s="2128" t="s">
        <v>2443</v>
      </c>
      <c r="B22" s="1597"/>
      <c r="C22" s="1597"/>
      <c r="D22" s="1597"/>
      <c r="E22" s="1597"/>
      <c r="F22" s="1597"/>
      <c r="G22" s="1597"/>
      <c r="H22" s="1597"/>
      <c r="I22" s="1597"/>
      <c r="J22" s="1597"/>
      <c r="K22" s="1597"/>
      <c r="L22" s="1597"/>
    </row>
    <row r="23" spans="1:15" ht="9.75" customHeight="1">
      <c r="A23" s="2128" t="s">
        <v>2188</v>
      </c>
      <c r="B23" s="1597"/>
      <c r="C23" s="1597"/>
      <c r="D23" s="1597"/>
      <c r="E23" s="1597"/>
      <c r="F23" s="1597"/>
      <c r="G23" s="1597"/>
      <c r="H23" s="1597"/>
      <c r="I23" s="1597"/>
      <c r="J23" s="1597"/>
      <c r="K23" s="1597"/>
      <c r="L23" s="1597"/>
    </row>
    <row r="24" spans="1:15" ht="9.75" customHeight="1">
      <c r="A24" s="2128" t="s">
        <v>2189</v>
      </c>
      <c r="B24" s="1597"/>
      <c r="C24" s="1597"/>
      <c r="D24" s="1597"/>
      <c r="E24" s="1597"/>
      <c r="F24" s="1597"/>
      <c r="G24" s="1597"/>
      <c r="H24" s="1597"/>
      <c r="I24" s="1597"/>
      <c r="J24" s="1597"/>
      <c r="K24" s="1597"/>
      <c r="L24" s="1597"/>
      <c r="M24" s="1597"/>
      <c r="N24" s="1597"/>
    </row>
    <row r="25" spans="1:15" ht="9" customHeight="1">
      <c r="A25" s="2401" t="s">
        <v>175</v>
      </c>
      <c r="B25" s="2402"/>
      <c r="C25" s="2402"/>
      <c r="D25" s="2402"/>
      <c r="E25" s="2402"/>
      <c r="F25" s="2402"/>
      <c r="G25" s="2402"/>
      <c r="H25" s="2402"/>
      <c r="I25" s="2402"/>
      <c r="J25" s="2402"/>
      <c r="K25" s="2402"/>
      <c r="L25" s="2402"/>
      <c r="M25" s="2402"/>
    </row>
    <row r="26" spans="1:15" ht="14.1" customHeight="1">
      <c r="A26" s="14" t="s">
        <v>87</v>
      </c>
      <c r="B26" s="30"/>
      <c r="C26" s="30"/>
      <c r="D26" s="30"/>
      <c r="E26" s="30"/>
      <c r="F26" s="30"/>
      <c r="G26" s="30"/>
      <c r="H26" s="30"/>
      <c r="I26" s="30"/>
      <c r="J26" s="30"/>
      <c r="K26" s="30"/>
      <c r="L26" s="30"/>
      <c r="M26" s="30"/>
      <c r="N26" s="30"/>
    </row>
    <row r="27" spans="1:15" ht="8.1" customHeight="1">
      <c r="A27" s="2402"/>
      <c r="B27" s="2402"/>
      <c r="C27" s="2402"/>
      <c r="D27" s="2402"/>
      <c r="E27" s="2402"/>
      <c r="F27" s="2402"/>
      <c r="G27" s="2402"/>
      <c r="H27" s="2402"/>
      <c r="I27" s="2402"/>
      <c r="J27" s="2402"/>
      <c r="K27" s="2402"/>
      <c r="L27" s="2402"/>
      <c r="M27" s="2402"/>
      <c r="N27" s="2402"/>
    </row>
    <row r="28" spans="1:15">
      <c r="A28" s="2366"/>
      <c r="B28" s="2366"/>
      <c r="C28" s="2366"/>
      <c r="D28" s="2366"/>
      <c r="E28" s="2366"/>
      <c r="F28" s="2366"/>
      <c r="G28" s="2366"/>
      <c r="H28" s="2366"/>
      <c r="I28" s="2366"/>
      <c r="J28" s="2366"/>
      <c r="K28" s="2366"/>
      <c r="L28" s="2366"/>
      <c r="M28" s="2366"/>
      <c r="N28" s="2366"/>
      <c r="O28" s="2366"/>
    </row>
    <row r="29" spans="1:15">
      <c r="E29" s="2403"/>
      <c r="L29" s="2215"/>
      <c r="M29" s="2366"/>
    </row>
    <row r="30" spans="1:15">
      <c r="B30" s="2403">
        <v>0</v>
      </c>
    </row>
    <row r="31" spans="1:15">
      <c r="A31" s="29" t="s">
        <v>532</v>
      </c>
    </row>
    <row r="34" spans="2:8">
      <c r="B34" s="2404"/>
      <c r="C34" s="2404"/>
      <c r="D34" s="2404"/>
      <c r="E34" s="2404"/>
      <c r="F34" s="2404"/>
      <c r="G34" s="2404"/>
      <c r="H34" s="2405"/>
    </row>
    <row r="35" spans="2:8">
      <c r="B35" s="2404"/>
      <c r="C35" s="2404"/>
      <c r="D35" s="2404"/>
      <c r="E35" s="2404"/>
      <c r="F35" s="2404"/>
      <c r="G35" s="2404"/>
      <c r="H35" s="2405"/>
    </row>
    <row r="36" spans="2:8">
      <c r="B36" s="2406"/>
      <c r="C36" s="2406"/>
      <c r="D36" s="2407"/>
      <c r="E36" s="2407"/>
      <c r="F36" s="2404"/>
      <c r="G36" s="2404"/>
      <c r="H36" s="2405"/>
    </row>
  </sheetData>
  <mergeCells count="1">
    <mergeCell ref="A5:A6"/>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84"/>
  <sheetViews>
    <sheetView showGridLines="0" zoomScaleNormal="100" workbookViewId="0"/>
  </sheetViews>
  <sheetFormatPr baseColWidth="10" defaultColWidth="9.140625" defaultRowHeight="16.5"/>
  <cols>
    <col min="1" max="1" width="150.42578125" style="1" customWidth="1"/>
    <col min="2" max="2" width="9.140625" style="1"/>
    <col min="3" max="3" width="23.7109375" style="1" customWidth="1"/>
    <col min="4" max="16384" width="9.140625" style="1"/>
  </cols>
  <sheetData>
    <row r="1" spans="1:1" ht="30.75">
      <c r="A1" s="2966" t="s">
        <v>98</v>
      </c>
    </row>
    <row r="2" spans="1:1" ht="26.25">
      <c r="A2" s="5" t="s">
        <v>81</v>
      </c>
    </row>
    <row r="3" spans="1:1" s="1670" customFormat="1" ht="20.25">
      <c r="A3" s="6" t="s">
        <v>206</v>
      </c>
    </row>
    <row r="4" spans="1:1" s="1670" customFormat="1">
      <c r="A4" s="10" t="s">
        <v>207</v>
      </c>
    </row>
    <row r="5" spans="1:1" ht="20.25">
      <c r="A5" s="6" t="s">
        <v>136</v>
      </c>
    </row>
    <row r="6" spans="1:1">
      <c r="A6" s="10" t="s">
        <v>233</v>
      </c>
    </row>
    <row r="7" spans="1:1">
      <c r="A7" s="10" t="s">
        <v>251</v>
      </c>
    </row>
    <row r="8" spans="1:1">
      <c r="A8" s="10" t="s">
        <v>252</v>
      </c>
    </row>
    <row r="9" spans="1:1" ht="20.25">
      <c r="A9" s="6" t="s">
        <v>370</v>
      </c>
    </row>
    <row r="10" spans="1:1">
      <c r="A10" s="10" t="s">
        <v>99</v>
      </c>
    </row>
    <row r="11" spans="1:1">
      <c r="A11" s="10" t="s">
        <v>100</v>
      </c>
    </row>
    <row r="12" spans="1:1" ht="20.25">
      <c r="A12" s="6" t="s">
        <v>1088</v>
      </c>
    </row>
    <row r="13" spans="1:1">
      <c r="A13" s="10" t="s">
        <v>2418</v>
      </c>
    </row>
    <row r="14" spans="1:1">
      <c r="A14" s="10" t="s">
        <v>2419</v>
      </c>
    </row>
    <row r="15" spans="1:1">
      <c r="A15" s="10" t="s">
        <v>2425</v>
      </c>
    </row>
    <row r="16" spans="1:1">
      <c r="A16" s="10" t="s">
        <v>2420</v>
      </c>
    </row>
    <row r="17" spans="1:1">
      <c r="A17" s="10" t="s">
        <v>2424</v>
      </c>
    </row>
    <row r="18" spans="1:1" ht="20.25">
      <c r="A18" s="6" t="s">
        <v>137</v>
      </c>
    </row>
    <row r="19" spans="1:1">
      <c r="A19" s="10" t="s">
        <v>369</v>
      </c>
    </row>
    <row r="20" spans="1:1">
      <c r="A20" s="10" t="s">
        <v>2421</v>
      </c>
    </row>
    <row r="21" spans="1:1">
      <c r="A21" s="10" t="s">
        <v>2422</v>
      </c>
    </row>
    <row r="22" spans="1:1" ht="20.25">
      <c r="A22" s="6" t="s">
        <v>381</v>
      </c>
    </row>
    <row r="23" spans="1:1">
      <c r="A23" s="10" t="s">
        <v>383</v>
      </c>
    </row>
    <row r="24" spans="1:1" ht="20.25">
      <c r="A24" s="6" t="s">
        <v>90</v>
      </c>
    </row>
    <row r="25" spans="1:1">
      <c r="A25" s="10" t="s">
        <v>138</v>
      </c>
    </row>
    <row r="26" spans="1:1">
      <c r="A26" s="10" t="s">
        <v>101</v>
      </c>
    </row>
    <row r="27" spans="1:1" ht="26.25">
      <c r="A27" s="7" t="s">
        <v>82</v>
      </c>
    </row>
    <row r="28" spans="1:1" ht="20.25">
      <c r="A28" s="6" t="s">
        <v>85</v>
      </c>
    </row>
    <row r="29" spans="1:1">
      <c r="A29" s="10" t="s">
        <v>103</v>
      </c>
    </row>
    <row r="30" spans="1:1">
      <c r="A30" s="10" t="s">
        <v>102</v>
      </c>
    </row>
    <row r="31" spans="1:1">
      <c r="A31" s="10" t="s">
        <v>104</v>
      </c>
    </row>
    <row r="32" spans="1:1">
      <c r="A32" s="10" t="s">
        <v>105</v>
      </c>
    </row>
    <row r="33" spans="1:1">
      <c r="A33" s="10" t="s">
        <v>106</v>
      </c>
    </row>
    <row r="34" spans="1:1">
      <c r="A34" s="10" t="s">
        <v>107</v>
      </c>
    </row>
    <row r="35" spans="1:1">
      <c r="A35" s="10" t="s">
        <v>108</v>
      </c>
    </row>
    <row r="36" spans="1:1">
      <c r="A36" s="10" t="s">
        <v>109</v>
      </c>
    </row>
    <row r="37" spans="1:1">
      <c r="A37" s="10" t="s">
        <v>110</v>
      </c>
    </row>
    <row r="38" spans="1:1">
      <c r="A38" s="10" t="s">
        <v>111</v>
      </c>
    </row>
    <row r="39" spans="1:1">
      <c r="A39" s="10" t="s">
        <v>112</v>
      </c>
    </row>
    <row r="40" spans="1:1">
      <c r="A40" s="10" t="s">
        <v>139</v>
      </c>
    </row>
    <row r="41" spans="1:1">
      <c r="A41" s="10" t="s">
        <v>113</v>
      </c>
    </row>
    <row r="42" spans="1:1">
      <c r="A42" s="10" t="s">
        <v>114</v>
      </c>
    </row>
    <row r="43" spans="1:1" ht="20.25">
      <c r="A43" s="6" t="s">
        <v>91</v>
      </c>
    </row>
    <row r="44" spans="1:1">
      <c r="A44" s="10" t="s">
        <v>115</v>
      </c>
    </row>
    <row r="45" spans="1:1">
      <c r="A45" s="10" t="s">
        <v>116</v>
      </c>
    </row>
    <row r="46" spans="1:1" ht="20.25">
      <c r="A46" s="6" t="s">
        <v>92</v>
      </c>
    </row>
    <row r="47" spans="1:1">
      <c r="A47" s="10" t="s">
        <v>117</v>
      </c>
    </row>
    <row r="48" spans="1:1">
      <c r="A48" s="10" t="s">
        <v>118</v>
      </c>
    </row>
    <row r="49" spans="1:1">
      <c r="A49" s="10" t="s">
        <v>119</v>
      </c>
    </row>
    <row r="50" spans="1:1" ht="20.25">
      <c r="A50" s="6" t="s">
        <v>93</v>
      </c>
    </row>
    <row r="51" spans="1:1">
      <c r="A51" s="10" t="s">
        <v>120</v>
      </c>
    </row>
    <row r="52" spans="1:1">
      <c r="A52" s="10" t="s">
        <v>121</v>
      </c>
    </row>
    <row r="53" spans="1:1">
      <c r="A53" s="10" t="s">
        <v>122</v>
      </c>
    </row>
    <row r="54" spans="1:1">
      <c r="A54" s="10" t="s">
        <v>140</v>
      </c>
    </row>
    <row r="55" spans="1:1" ht="20.25">
      <c r="A55" s="6" t="s">
        <v>88</v>
      </c>
    </row>
    <row r="56" spans="1:1">
      <c r="A56" s="10" t="s">
        <v>141</v>
      </c>
    </row>
    <row r="57" spans="1:1">
      <c r="A57" s="10" t="s">
        <v>123</v>
      </c>
    </row>
    <row r="58" spans="1:1">
      <c r="A58" s="10" t="s">
        <v>124</v>
      </c>
    </row>
    <row r="59" spans="1:1">
      <c r="A59" s="10" t="s">
        <v>125</v>
      </c>
    </row>
    <row r="60" spans="1:1">
      <c r="A60" s="10" t="s">
        <v>126</v>
      </c>
    </row>
    <row r="61" spans="1:1" ht="26.25">
      <c r="A61" s="8" t="s">
        <v>83</v>
      </c>
    </row>
    <row r="62" spans="1:1" ht="20.25">
      <c r="A62" s="6" t="s">
        <v>94</v>
      </c>
    </row>
    <row r="63" spans="1:1">
      <c r="A63" s="10" t="s">
        <v>2423</v>
      </c>
    </row>
    <row r="64" spans="1:1">
      <c r="A64" s="10" t="s">
        <v>2426</v>
      </c>
    </row>
    <row r="65" spans="1:1">
      <c r="A65" s="10" t="s">
        <v>2427</v>
      </c>
    </row>
    <row r="66" spans="1:1">
      <c r="A66" s="10" t="s">
        <v>2428</v>
      </c>
    </row>
    <row r="67" spans="1:1">
      <c r="A67" s="10" t="s">
        <v>127</v>
      </c>
    </row>
    <row r="68" spans="1:1">
      <c r="A68" s="10" t="s">
        <v>128</v>
      </c>
    </row>
    <row r="69" spans="1:1">
      <c r="A69" s="10" t="s">
        <v>129</v>
      </c>
    </row>
    <row r="70" spans="1:1">
      <c r="A70" s="10" t="s">
        <v>130</v>
      </c>
    </row>
    <row r="71" spans="1:1">
      <c r="A71" s="10" t="s">
        <v>131</v>
      </c>
    </row>
    <row r="72" spans="1:1">
      <c r="A72" s="10" t="s">
        <v>132</v>
      </c>
    </row>
    <row r="73" spans="1:1">
      <c r="A73" s="10" t="s">
        <v>142</v>
      </c>
    </row>
    <row r="74" spans="1:1" ht="20.25">
      <c r="A74" s="6" t="s">
        <v>95</v>
      </c>
    </row>
    <row r="75" spans="1:1">
      <c r="A75" s="10" t="s">
        <v>143</v>
      </c>
    </row>
    <row r="76" spans="1:1">
      <c r="A76" s="10" t="s">
        <v>133</v>
      </c>
    </row>
    <row r="77" spans="1:1">
      <c r="A77" s="10" t="s">
        <v>144</v>
      </c>
    </row>
    <row r="78" spans="1:1">
      <c r="A78" s="10" t="s">
        <v>145</v>
      </c>
    </row>
    <row r="79" spans="1:1" ht="20.25">
      <c r="A79" s="6" t="s">
        <v>96</v>
      </c>
    </row>
    <row r="80" spans="1:1">
      <c r="A80" s="10" t="s">
        <v>134</v>
      </c>
    </row>
    <row r="81" spans="1:2" ht="26.25">
      <c r="A81" s="9" t="s">
        <v>84</v>
      </c>
      <c r="B81" s="15"/>
    </row>
    <row r="82" spans="1:2" ht="20.25">
      <c r="A82" s="6" t="s">
        <v>97</v>
      </c>
    </row>
    <row r="83" spans="1:2">
      <c r="A83" s="10" t="s">
        <v>135</v>
      </c>
      <c r="B83" s="16"/>
    </row>
    <row r="84" spans="1:2" ht="20.25">
      <c r="A84" s="11"/>
    </row>
  </sheetData>
  <hyperlinks>
    <hyperlink ref="A80" location="'0304030'!A1" display="Euro-Referenzkurse des Europäischen Systems der Zentralbanken (ESZB) (Nr. 0304030)"/>
    <hyperlink ref="A79" location="'0301090'!A1" display="Marktpreise für inländisches Getreide (Nr. 0301090)"/>
    <hyperlink ref="A72" location="'0301460'!A1" display="Marktpreise für Milcherzeugnisse (Nr. 0301460)"/>
    <hyperlink ref="A4" location="'0101160-2024'!A1" display="Struktur der Bodennutzung nach Ländern (Nr. 0101160-2024)"/>
    <hyperlink ref="A6" location="'0104240-2024(Korrektur)'!A1" display="Betriebe und ihre Flächen mit Strauchbeerenanbau im Freiland 2024 - Korrektur (Nr. 0104240-2024)"/>
    <hyperlink ref="A7" location="'0104290-2023 (Korrektur)'!A1" display="Vermehrungsflächen für Reben 2023, mit Erfolg feldbesichtigte Flächen - Korrektur (Nr. 0104290-2023)"/>
    <hyperlink ref="A8" location="'0104330 (Korrektur)'!A1" display="Mit Keltertrauben bestockte Rebfläche - Korrektur (Nr. 0104330)"/>
    <hyperlink ref="A19" location="' 0112490-2024 (Korrektur)'!A1" display="Gemüseernte unter hohen begehbaren Schutzabdeckungen 2024 Endgültiges Ergebnis - korrigiert (Nr. 0112490-2024)"/>
    <hyperlink ref="A20" location="'0112530 (Korrektur)'!A1" display="Gemüseernte auf dem Freiland 2024 Endgültiges Ergebnis - korrigiert (Nr. 0112530)"/>
    <hyperlink ref="A21" location="'0112560'!A1" display="Weinmosternte 2024 Endgültiges Ergebnis (Nr. 0112560)"/>
    <hyperlink ref="A23" location="'0114090-2024'!A1" display="Bestand an Wein 2024 nach Kategorien des Bezeichnungsschutzes (Nr. 0114090-2024)"/>
    <hyperlink ref="A44" location="'0202030'!A1" display="Zuckererzeugung, Zuckerabsatz und Zuckerbestände (Nr. 0202030)"/>
    <hyperlink ref="A45" location="'0202060'!A1" display="Zuckerabsatz der Zuckerfabriken und Handelsunternehmen (Nr. 0202060)"/>
    <hyperlink ref="A73" location="'0301530'!A1" display="Index der Einfuhrpreise (Nr. 0301530)"/>
    <hyperlink ref="A83" location="'0505030'!A1" display="Index der Erzeugerpreise der Produkte des Holzeinschlags aus den Staatsforsten (Nr. 0505030)"/>
    <hyperlink ref="A77" location="'0302090'!A1" display="Ausgewählte Teilindizes für Nahrungsmittel sowie für Beherbergungs- und Gaststättendienstleistungen (Nr. 0302090)"/>
    <hyperlink ref="A78" location="'0302130'!A1" display="Verbraucherpreisindex für Deutschland (Nr. 0302130)"/>
    <hyperlink ref="A58" location="'0206090'!A1" display="Betriebe, Beschäftigte, Arbeitsstunden und Entgelte des Produzierenden Ernährungsgewerbes (Nr. 0206090)"/>
    <hyperlink ref="A59" location="'0206130'!A1" display="Umsatz und Exportquote der Betriebe des Produzierenden Ernährungsgewerbes (Nr. 0206130)"/>
    <hyperlink ref="A60" location="'0206160'!A1" display="Entwicklung ausgewählter Wirtschaftsdaten des Produzierenden Ernährungsgewerbes (Nr. 0206160)"/>
    <hyperlink ref="A10" location="'0106430'!A1" display="Legehennenhaltung und Eiererzeugung (Nr. 0106430)"/>
    <hyperlink ref="A11" location="'0106460'!A1" display="Geflügelschlachtereien und geschlachtetes Geflügel (Nr. 0106460)"/>
    <hyperlink ref="A25" location="'0117660'!A1" display="Brütereien, eingelegte Bruteier und geschlüpfte Küken (Nr. 0117660)"/>
    <hyperlink ref="A67" location="'0301090'!A1" display="Marktpreise für inländisches Getreide (Nr. 0301090)"/>
    <hyperlink ref="A75" location="'0302030'!A1" display="Teilindex für Erzeugnisse des Nahrungs- und Genussmittelgewerbes (Nr. 0302030)"/>
    <hyperlink ref="A76" location="'0302060'!A1" display="Preismesszahlen für verschiedene Energiearten (Nr. 0302060)"/>
    <hyperlink ref="A47" location="'0203160'!A1" display="Schlachtungen von Tieren in- und ausländischer Herkunft (Nr. 0203160)"/>
    <hyperlink ref="A48" location="'0203190'!A1" display="Durchschnittsgewichte der gewerblich geschlachteten Tiere (Nr. 0203190)"/>
    <hyperlink ref="A49" location="'0203230'!A1" display="Fleischanfall von geschlachteten Tieren in- und ausländischer Herkunft (Nr. 0203230)"/>
    <hyperlink ref="A65" location="Inhaltsverzeichnis!A1" display="Index der Einkaufspreise landwirtschaftlicher Betriebsmittel (Nr. 0301060), 2025-01"/>
    <hyperlink ref="A64" location="'0301030_2024-12'!A1" display="Index der Erzeugerpreise landwirtschaftlicher Produkte (Nr. 0301030), 2024-12"/>
    <hyperlink ref="A26" location="'0117690'!A1" display="Anzeigepflichtige Tierseuchen der Bundesrepublik Deutschland (Nr. 0117690)"/>
    <hyperlink ref="A63" location="'0301030_2024-12'!A1" display="Index der Erzeugerpreise landwirtschaftlicher Produkte (Nr. 0301030), 2025-01"/>
    <hyperlink ref="A66" location="'0301060_2024-10'!A1" display="Index der Einkaufspreise landwirtschaftlicher Betriebsmittel (Nr. 0301060), 2024-10"/>
    <hyperlink ref="A1" location="Inhaltsverzeichnis!A1" display="Inhaltsverzeichnis!A1"/>
    <hyperlink ref="A13" location="'0111030-3.Vj.'!A1" display="Inlandsabsatz von Düngemitteln (Nr. 0111030), 3. Vierteljahr"/>
    <hyperlink ref="A14" location="'0111030-4.Vj.'!A1" display="Inlandsabsatz von Düngemitteln (Nr. 0111030), 4.Vierteljahr "/>
    <hyperlink ref="A15" location="'0111031'!A1" display="Inlandsabsatz von Düngemitteln - Wirtschaftsjahr und Bundesland (Nr. 0111031)"/>
    <hyperlink ref="A16" location="'0111060'!A1" display="Entwicklung des Inlandsabsatzes von Düngemitteln  nach Handelsadüngerarten nach Wirtschaftsjahren (Nr. 0111060)"/>
    <hyperlink ref="A17" location="'0111090'!A1" display="Nährstoffverhältnis im Düngungsaufwand  der europäischen OECD-Länder nach Wirtschaftsjahren (Nr. 0111090)"/>
    <hyperlink ref="A29" location="'0206160'!A1" display="Getreidekäufe der aufnehmenden Hand von der Landwirtschaft - vorläufig (Nr. 0201060)"/>
    <hyperlink ref="A30" location="'0201130'!A1" display="Käufe der aufnehmenden Hand von der Landwirtschaft - Hülsenfrüchte und Ölsaaten (Nr. 0201130)"/>
    <hyperlink ref="A31" location="'0201190'!A1" display="Bestände der Wirtschaft an Getreide und Getreideerzeugnissen - vorläufige Zahlen (Nr. 0201190)"/>
    <hyperlink ref="A32" location="'0201230'!A1" display="Marktbestände an Hülsenfrüchten und Raps (vorläufige Zahlen) (Nr. 0201230)"/>
    <hyperlink ref="A33" location="'0201260'!A1" display="Marktbestände an Futtermitteln (Nr. 0201260)"/>
    <hyperlink ref="A34" location="'0201330'!A1" display="Getreidevermahlung und Mehlausbeute in Handelsmühlen (Nr. 0201330)"/>
    <hyperlink ref="A35" location="'0201360'!A1" display="Herstellung von Mehl in Handelsmühlen (Nr. 0201360)"/>
    <hyperlink ref="A36" location="'0201490'!A1" display="Herstellung von Malz (Nr. 0201490)"/>
    <hyperlink ref="A37" location="'0201530'!A1" display="Herstellung von Mischfutter (vorläufge Zahlen) (Nr. 0201530)"/>
    <hyperlink ref="A38" location="'0201560'!A1" display="Verarbeitung von Getreide zu Mischfutter (vorläufige Zahlen) (Nr. 0201560)"/>
    <hyperlink ref="A39" location="'0201630 (1)'!A1" display="Verarbeitung von Nicht-Getreide- und anderen Komponenten zu Mischfutter (vorläufige Zahlen) (Nr. 0201630)"/>
    <hyperlink ref="A40" location="'0201700'!A1" display="Bericht über Öle und Fette in Deutschland - vorläufige Zahlen (Nr. 0201700)"/>
    <hyperlink ref="A41" location="'0201730'!A1" display="Marktbestände an Ölkuchen, Expellern und Extraktionsschroten (Nr. 0201730)"/>
    <hyperlink ref="A42" location="'0201750'!A1" display="Verkäufe der Ölmühlen von Ölkuchen und Ölschroten - Vorläufige Zahlen (Nr. 0201750)"/>
    <hyperlink ref="A51" location="'0204035(1)'!A1" display="Monatliche Rohmilchlieferung der deutschen Erzeuger an deutsche milchwirtschaftliche Unternehmen nach Kreisen (Nr. 0204035)"/>
    <hyperlink ref="A52" location="'0204040(1)'!A1" display="Kuhmilchlieferung der Erzeuger an deutsche milchwirtschaftliche Unternehmen (Nr. 0204040)"/>
    <hyperlink ref="A53" location="'0204047'!A1" display="Ziegen- und Schafmilchanlieferung der deutsche Erzeuger an deutsche milchwirtschaftliche Unternehmen (Nr. 0204047)"/>
    <hyperlink ref="A54" location="'0204490'!A1" display="Bestände an Ölsaaten und -früchten bei den Ölmühlen (Nr. 0204490)"/>
    <hyperlink ref="A56" location="'0206030'!A1" display="Produktionsindex des Produzierenden Ernährungsgewerbes (Nr. 0206030)"/>
    <hyperlink ref="A57" location="'0206060'!A1" display="Beschäftigte, Umsatz und Exportquote der fachlichen Betriebsteile des Produzierenden Ernährungsgewerbes (Nr. 0206060)"/>
    <hyperlink ref="A68" location="'0301435(1)'!A1" display="Preise für konventionell erzeugte Kuhmilch (Nr. 0301435)"/>
    <hyperlink ref="A69" location="'0301440(1)'!A1" display="Preise für ökologisch/biologisch erzeugte Kuhmilch (Nr. 0301440)"/>
    <hyperlink ref="A70" location="'0301445'!A1" display="Preise für konventionell und ökologisch/biologisch erzeugte Kuhmilch (Nr. 0301445)"/>
    <hyperlink ref="A71" location="'0301450'!A1" display="Preise für konventionell und ökologisch/biologisch erzeugte Ziegen- und Schafmilch (Nr. 0301450)"/>
  </hyperlink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G101"/>
  <sheetViews>
    <sheetView showGridLines="0" showZeros="0" topLeftCell="A2" zoomScaleNormal="100" workbookViewId="0">
      <selection activeCell="B3" sqref="B3"/>
    </sheetView>
  </sheetViews>
  <sheetFormatPr baseColWidth="10" defaultRowHeight="12.75"/>
  <cols>
    <col min="1" max="1" width="4.28515625" style="2409" customWidth="1"/>
    <col min="2" max="2" width="17.140625" style="2409" customWidth="1"/>
    <col min="3" max="3" width="5.140625" style="2409" customWidth="1"/>
    <col min="4" max="4" width="4.85546875" style="2409" customWidth="1"/>
    <col min="5" max="5" width="4.7109375" style="2409" customWidth="1"/>
    <col min="6" max="6" width="4.5703125" style="2409" customWidth="1"/>
    <col min="7" max="8" width="4.7109375" style="2409" customWidth="1"/>
    <col min="9" max="10" width="5.140625" style="2409" customWidth="1"/>
    <col min="11" max="14" width="4.7109375" style="2409" customWidth="1"/>
    <col min="15" max="16" width="5.5703125" style="2409" customWidth="1"/>
    <col min="17" max="17" width="4.85546875" style="2409" customWidth="1"/>
    <col min="18" max="18" width="5" style="2409" customWidth="1"/>
    <col min="19" max="16384" width="11.42578125" style="2409"/>
  </cols>
  <sheetData>
    <row r="1" spans="1:33" hidden="1">
      <c r="A1" s="2000"/>
    </row>
    <row r="2" spans="1:33" ht="10.5" customHeight="1">
      <c r="A2" s="2000"/>
      <c r="Q2" s="2588" t="s">
        <v>2274</v>
      </c>
    </row>
    <row r="3" spans="1:33" ht="10.5" customHeight="1">
      <c r="A3" s="2000"/>
    </row>
    <row r="4" spans="1:33" ht="10.5" customHeight="1">
      <c r="A4" s="2000"/>
      <c r="B4" s="2710"/>
      <c r="C4" s="2710"/>
      <c r="D4" s="2710"/>
      <c r="E4" s="2710"/>
      <c r="F4" s="2710"/>
      <c r="G4" s="2710"/>
      <c r="H4" s="2710"/>
      <c r="I4" s="2709"/>
      <c r="J4" s="2709"/>
      <c r="K4" s="2709"/>
      <c r="L4" s="2709"/>
      <c r="M4" s="2709"/>
      <c r="N4" s="2709"/>
      <c r="O4" s="2709"/>
    </row>
    <row r="5" spans="1:33" ht="10.5" customHeight="1">
      <c r="A5" s="2000"/>
      <c r="B5" s="2710"/>
      <c r="C5" s="2710"/>
      <c r="D5" s="2710"/>
      <c r="E5" s="2710"/>
      <c r="F5" s="2710"/>
      <c r="G5" s="2710"/>
      <c r="H5" s="2710"/>
      <c r="I5" s="2709"/>
      <c r="J5" s="2709"/>
      <c r="K5" s="2709"/>
      <c r="L5" s="2709"/>
      <c r="M5" s="2709"/>
      <c r="N5" s="2709"/>
      <c r="O5" s="2709"/>
    </row>
    <row r="6" spans="1:33" ht="10.5" customHeight="1">
      <c r="A6" s="2000"/>
      <c r="B6" s="2588" t="s">
        <v>2275</v>
      </c>
      <c r="C6" s="2588"/>
      <c r="D6" s="2588"/>
      <c r="E6" s="2588"/>
      <c r="F6" s="2588"/>
      <c r="G6" s="2588"/>
      <c r="H6" s="2588"/>
      <c r="I6" s="2588"/>
      <c r="J6" s="2588"/>
      <c r="K6" s="2588"/>
      <c r="L6" s="2588"/>
    </row>
    <row r="7" spans="1:33" ht="10.5" customHeight="1">
      <c r="A7" s="2000"/>
      <c r="B7" s="2588" t="s">
        <v>2303</v>
      </c>
      <c r="C7" s="2588"/>
      <c r="D7" s="2588"/>
      <c r="E7" s="2588"/>
      <c r="F7" s="2588"/>
      <c r="G7" s="2588"/>
      <c r="H7" s="2588"/>
      <c r="I7" s="2588"/>
      <c r="J7" s="2588"/>
      <c r="K7" s="2588"/>
      <c r="L7" s="2588"/>
      <c r="M7" s="2588"/>
      <c r="N7" s="2707"/>
      <c r="O7" s="2588"/>
      <c r="Q7" s="2000"/>
      <c r="R7" s="2000"/>
      <c r="S7" s="2000"/>
    </row>
    <row r="8" spans="1:33" ht="9" customHeight="1">
      <c r="A8" s="2000"/>
      <c r="B8" s="2588" t="s">
        <v>2302</v>
      </c>
      <c r="C8" s="2588"/>
      <c r="D8" s="2588"/>
      <c r="E8" s="2588"/>
      <c r="F8" s="2588"/>
      <c r="G8" s="2588"/>
      <c r="H8" s="2588"/>
      <c r="I8" s="2588"/>
      <c r="J8" s="2588"/>
      <c r="K8" s="2708"/>
      <c r="L8" s="2588"/>
      <c r="M8" s="2588"/>
      <c r="N8" s="2707"/>
      <c r="O8" s="2588"/>
      <c r="Q8" s="2000"/>
      <c r="R8" s="2000"/>
      <c r="S8" s="2000"/>
    </row>
    <row r="9" spans="1:33" ht="11.25" customHeight="1">
      <c r="A9" s="2000"/>
      <c r="B9" s="2588"/>
      <c r="C9" s="2706"/>
      <c r="D9" s="2706"/>
      <c r="E9" s="2706"/>
      <c r="F9" s="2706"/>
      <c r="G9" s="2706"/>
      <c r="H9" s="2706"/>
      <c r="I9" s="2706"/>
      <c r="J9" s="2706"/>
    </row>
    <row r="10" spans="1:33" ht="9" customHeight="1">
      <c r="B10" s="2705"/>
      <c r="C10" s="2000"/>
      <c r="D10" s="2705"/>
      <c r="E10" s="2705"/>
      <c r="F10" s="2704"/>
      <c r="G10" s="2704"/>
      <c r="H10" s="2704"/>
      <c r="I10" s="2000"/>
      <c r="J10" s="2000"/>
      <c r="K10" s="2000"/>
      <c r="L10" s="2000"/>
      <c r="M10" s="2000"/>
      <c r="N10" s="2000"/>
      <c r="O10" s="2000"/>
      <c r="P10" s="2003"/>
      <c r="R10" s="2003"/>
    </row>
    <row r="11" spans="1:33" ht="15.75" customHeight="1">
      <c r="B11" s="2703" t="s">
        <v>2301</v>
      </c>
      <c r="C11" s="2702"/>
      <c r="D11" s="2702"/>
      <c r="E11" s="2702"/>
      <c r="F11" s="2702"/>
      <c r="G11" s="2702"/>
      <c r="H11" s="2702"/>
      <c r="I11" s="2702"/>
      <c r="J11" s="2702"/>
      <c r="K11" s="2702"/>
      <c r="L11" s="2702"/>
      <c r="M11" s="2702"/>
      <c r="N11" s="2702"/>
      <c r="O11" s="2702"/>
      <c r="P11" s="2702"/>
      <c r="Q11" s="2702"/>
      <c r="R11" s="2702"/>
    </row>
    <row r="12" spans="1:33" ht="12.75" customHeight="1">
      <c r="B12" s="2701" t="s">
        <v>2106</v>
      </c>
      <c r="C12" s="2700"/>
      <c r="D12" s="2700"/>
      <c r="E12" s="2700"/>
      <c r="F12" s="2700"/>
      <c r="G12" s="2700"/>
      <c r="H12" s="2700"/>
      <c r="I12" s="2700"/>
      <c r="J12" s="2700"/>
      <c r="K12" s="2700"/>
      <c r="L12" s="2700"/>
      <c r="M12" s="2700"/>
      <c r="N12" s="2700"/>
      <c r="O12" s="2700"/>
      <c r="P12" s="2700"/>
      <c r="Q12" s="2700"/>
      <c r="R12" s="2700"/>
    </row>
    <row r="13" spans="1:33" ht="3" customHeight="1">
      <c r="B13" s="2699"/>
      <c r="C13" s="2698"/>
      <c r="D13" s="2698"/>
      <c r="E13" s="2698"/>
      <c r="F13" s="2698"/>
      <c r="G13" s="2698"/>
      <c r="H13" s="2698"/>
      <c r="I13" s="2698"/>
      <c r="J13" s="2698"/>
      <c r="K13" s="2698"/>
      <c r="L13" s="2698"/>
      <c r="M13" s="2698"/>
      <c r="N13" s="2698"/>
      <c r="O13" s="2698"/>
      <c r="P13" s="2698"/>
      <c r="Q13" s="2698"/>
      <c r="R13" s="2698"/>
    </row>
    <row r="14" spans="1:33" ht="12" customHeight="1">
      <c r="B14" s="3147"/>
      <c r="C14" s="3145" t="s">
        <v>2300</v>
      </c>
      <c r="D14" s="3146"/>
      <c r="E14" s="2696" t="s">
        <v>980</v>
      </c>
      <c r="F14" s="2697"/>
      <c r="G14" s="3145" t="s">
        <v>973</v>
      </c>
      <c r="H14" s="3146"/>
      <c r="I14" s="3145" t="s">
        <v>974</v>
      </c>
      <c r="J14" s="3146"/>
      <c r="K14" s="3145" t="s">
        <v>2299</v>
      </c>
      <c r="L14" s="3146"/>
      <c r="M14" s="3145" t="s">
        <v>2298</v>
      </c>
      <c r="N14" s="3146"/>
      <c r="O14" s="2696" t="s">
        <v>2297</v>
      </c>
      <c r="P14" s="2697"/>
      <c r="Q14" s="2696" t="s">
        <v>2296</v>
      </c>
      <c r="R14" s="2695"/>
      <c r="S14" s="2694"/>
      <c r="T14" s="2010"/>
      <c r="U14" s="2010"/>
      <c r="V14" s="2010"/>
      <c r="W14" s="2010"/>
      <c r="X14" s="2010"/>
      <c r="Y14" s="2010"/>
      <c r="Z14" s="2010"/>
      <c r="AA14" s="2010"/>
      <c r="AB14" s="2010"/>
      <c r="AC14" s="2010"/>
      <c r="AD14" s="2010"/>
    </row>
    <row r="15" spans="1:33" ht="12" customHeight="1">
      <c r="B15" s="3140"/>
      <c r="C15" s="3137"/>
      <c r="D15" s="3138"/>
      <c r="E15" s="2669" t="s">
        <v>2295</v>
      </c>
      <c r="F15" s="2670"/>
      <c r="G15" s="3137"/>
      <c r="H15" s="3138"/>
      <c r="I15" s="3137"/>
      <c r="J15" s="3138"/>
      <c r="K15" s="3137"/>
      <c r="L15" s="3138"/>
      <c r="M15" s="3137"/>
      <c r="N15" s="3138"/>
      <c r="O15" s="2669" t="s">
        <v>2294</v>
      </c>
      <c r="P15" s="2670"/>
      <c r="Q15" s="2669" t="s">
        <v>293</v>
      </c>
      <c r="R15" s="2668"/>
      <c r="S15" s="2694"/>
      <c r="T15" s="2010"/>
      <c r="U15" s="2010"/>
      <c r="V15" s="2010"/>
      <c r="W15" s="2010"/>
      <c r="X15" s="2010"/>
      <c r="Y15" s="2010"/>
      <c r="Z15" s="2010"/>
      <c r="AA15" s="2010"/>
      <c r="AB15" s="2010"/>
      <c r="AC15" s="2010"/>
      <c r="AD15" s="2010"/>
      <c r="AE15" s="2010"/>
      <c r="AF15" s="2010"/>
      <c r="AG15" s="2010"/>
    </row>
    <row r="16" spans="1:33" ht="12" customHeight="1">
      <c r="B16" s="3140"/>
      <c r="C16" s="3131" t="s">
        <v>2293</v>
      </c>
      <c r="D16" s="3131" t="s">
        <v>2292</v>
      </c>
      <c r="E16" s="3131" t="s">
        <v>2293</v>
      </c>
      <c r="F16" s="3131" t="s">
        <v>2292</v>
      </c>
      <c r="G16" s="3131" t="s">
        <v>2293</v>
      </c>
      <c r="H16" s="3131" t="s">
        <v>2292</v>
      </c>
      <c r="I16" s="3131" t="s">
        <v>2293</v>
      </c>
      <c r="J16" s="3131" t="s">
        <v>2292</v>
      </c>
      <c r="K16" s="3131" t="s">
        <v>2293</v>
      </c>
      <c r="L16" s="3131" t="s">
        <v>2292</v>
      </c>
      <c r="M16" s="3131" t="s">
        <v>2293</v>
      </c>
      <c r="N16" s="3131" t="s">
        <v>2292</v>
      </c>
      <c r="O16" s="3131" t="s">
        <v>2293</v>
      </c>
      <c r="P16" s="3131" t="s">
        <v>2292</v>
      </c>
      <c r="Q16" s="3131" t="s">
        <v>2293</v>
      </c>
      <c r="R16" s="3133" t="s">
        <v>2292</v>
      </c>
      <c r="S16" s="2694"/>
      <c r="T16" s="2010"/>
      <c r="U16" s="2010"/>
      <c r="V16" s="2010"/>
      <c r="W16" s="2010"/>
      <c r="X16" s="2010"/>
      <c r="Y16" s="2010"/>
      <c r="Z16" s="2010"/>
      <c r="AA16" s="2010"/>
      <c r="AB16" s="2010"/>
      <c r="AC16" s="2010"/>
      <c r="AD16" s="2010"/>
      <c r="AE16" s="2010"/>
      <c r="AF16" s="2010"/>
      <c r="AG16" s="2010"/>
    </row>
    <row r="17" spans="2:33" ht="12" customHeight="1">
      <c r="B17" s="3141"/>
      <c r="C17" s="3144"/>
      <c r="D17" s="3144"/>
      <c r="E17" s="3132"/>
      <c r="F17" s="3132"/>
      <c r="G17" s="3132"/>
      <c r="H17" s="3132"/>
      <c r="I17" s="3132"/>
      <c r="J17" s="3132"/>
      <c r="K17" s="3132"/>
      <c r="L17" s="3132"/>
      <c r="M17" s="3132"/>
      <c r="N17" s="3132"/>
      <c r="O17" s="3144"/>
      <c r="P17" s="3132"/>
      <c r="Q17" s="3144"/>
      <c r="R17" s="3134"/>
      <c r="S17" s="2694"/>
      <c r="T17" s="2694"/>
      <c r="U17" s="2010"/>
      <c r="V17" s="2010"/>
      <c r="W17" s="2010"/>
      <c r="X17" s="2010"/>
      <c r="Y17" s="2010"/>
      <c r="Z17" s="2010"/>
      <c r="AA17" s="2010"/>
      <c r="AB17" s="2010"/>
      <c r="AC17" s="2010"/>
      <c r="AD17" s="2010"/>
      <c r="AE17" s="2010"/>
      <c r="AF17" s="2010"/>
      <c r="AG17" s="2010"/>
    </row>
    <row r="18" spans="2:33" ht="2.4500000000000002" customHeight="1">
      <c r="B18" s="2693"/>
      <c r="C18" s="2635"/>
      <c r="D18" s="2635"/>
      <c r="E18" s="2635"/>
      <c r="F18" s="2635"/>
      <c r="G18" s="2635"/>
      <c r="H18" s="2635"/>
      <c r="I18" s="2635"/>
      <c r="J18" s="2635"/>
      <c r="K18" s="2635"/>
      <c r="L18" s="2635"/>
      <c r="M18" s="2635"/>
      <c r="N18" s="2635"/>
      <c r="O18" s="2635"/>
      <c r="P18" s="2635"/>
      <c r="Q18" s="2635"/>
      <c r="R18" s="2660"/>
    </row>
    <row r="19" spans="2:33" ht="12.95" customHeight="1">
      <c r="B19" s="2680" t="s">
        <v>2034</v>
      </c>
      <c r="C19" s="2666"/>
      <c r="D19" s="2666"/>
      <c r="E19" s="2666"/>
      <c r="F19" s="2666"/>
      <c r="G19" s="2666"/>
      <c r="H19" s="2666"/>
      <c r="I19" s="2666"/>
      <c r="J19" s="2666"/>
      <c r="K19" s="2666"/>
      <c r="L19" s="2666"/>
      <c r="M19" s="2666"/>
      <c r="N19" s="2666"/>
      <c r="O19" s="2666"/>
      <c r="P19" s="2666"/>
      <c r="Q19" s="2666"/>
      <c r="R19" s="2665"/>
    </row>
    <row r="20" spans="2:33" ht="11.1" customHeight="1">
      <c r="B20" s="2664" t="s">
        <v>2285</v>
      </c>
      <c r="C20" s="2663"/>
      <c r="D20" s="2663"/>
      <c r="E20" s="2663"/>
      <c r="F20" s="2663"/>
      <c r="G20" s="2663"/>
      <c r="H20" s="2663"/>
      <c r="I20" s="2663"/>
      <c r="J20" s="2663"/>
      <c r="K20" s="2663"/>
      <c r="L20" s="2663"/>
      <c r="M20" s="2663"/>
      <c r="N20" s="2663"/>
      <c r="O20" s="2663"/>
      <c r="P20" s="2663"/>
      <c r="Q20" s="2663"/>
      <c r="R20" s="2662"/>
      <c r="S20" s="2692"/>
      <c r="T20" s="2691"/>
      <c r="U20" s="2690"/>
    </row>
    <row r="21" spans="2:33" ht="2.4500000000000002" customHeight="1">
      <c r="B21" s="2661"/>
      <c r="C21" s="2635"/>
      <c r="D21" s="2635"/>
      <c r="E21" s="2635"/>
      <c r="F21" s="2635"/>
      <c r="G21" s="2635"/>
      <c r="H21" s="2635"/>
      <c r="I21" s="2635"/>
      <c r="J21" s="2635"/>
      <c r="K21" s="2635"/>
      <c r="L21" s="2635"/>
      <c r="M21" s="2635"/>
      <c r="N21" s="2635"/>
      <c r="O21" s="2635"/>
      <c r="P21" s="2635"/>
      <c r="Q21" s="2635"/>
      <c r="R21" s="2660"/>
      <c r="S21" s="2692"/>
      <c r="T21" s="2691"/>
      <c r="U21" s="2690"/>
    </row>
    <row r="22" spans="2:33" ht="8.1" customHeight="1">
      <c r="B22" s="2648" t="s">
        <v>157</v>
      </c>
      <c r="C22" s="2637">
        <v>14.103</v>
      </c>
      <c r="D22" s="2637">
        <v>16.382000000000001</v>
      </c>
      <c r="E22" s="2637">
        <v>469.15600000000001</v>
      </c>
      <c r="F22" s="2637">
        <v>511.02499999999998</v>
      </c>
      <c r="G22" s="2637">
        <v>23.306000000000001</v>
      </c>
      <c r="H22" s="2637">
        <v>23.434000000000001</v>
      </c>
      <c r="I22" s="2637">
        <v>594.87099999999998</v>
      </c>
      <c r="J22" s="2637">
        <v>643.30799999999999</v>
      </c>
      <c r="K22" s="2637">
        <v>233.256</v>
      </c>
      <c r="L22" s="2637">
        <v>247.20500000000001</v>
      </c>
      <c r="M22" s="2637">
        <v>131.608</v>
      </c>
      <c r="N22" s="2637">
        <v>140.76499999999999</v>
      </c>
      <c r="O22" s="2637">
        <v>1482.52</v>
      </c>
      <c r="P22" s="2637">
        <v>1598.866</v>
      </c>
      <c r="Q22" s="2644">
        <v>48.905309877775686</v>
      </c>
      <c r="R22" s="2643">
        <v>48.126484645992839</v>
      </c>
      <c r="S22" s="2692"/>
      <c r="T22" s="2691"/>
      <c r="U22" s="2690"/>
      <c r="V22" s="2689"/>
    </row>
    <row r="23" spans="2:33" ht="8.1" customHeight="1">
      <c r="B23" s="2648" t="s">
        <v>425</v>
      </c>
      <c r="C23" s="2637">
        <v>15.678000000000001</v>
      </c>
      <c r="D23" s="2637">
        <v>15.994</v>
      </c>
      <c r="E23" s="2637">
        <v>491.822</v>
      </c>
      <c r="F23" s="2637">
        <v>482.69200000000001</v>
      </c>
      <c r="G23" s="2637">
        <v>24.085999999999999</v>
      </c>
      <c r="H23" s="2637">
        <v>22.244</v>
      </c>
      <c r="I23" s="2637">
        <v>651.41</v>
      </c>
      <c r="J23" s="2659">
        <v>631.44100000000003</v>
      </c>
      <c r="K23" s="2637">
        <v>253.87799999999999</v>
      </c>
      <c r="L23" s="2637">
        <v>242.95400000000001</v>
      </c>
      <c r="M23" s="2637">
        <v>141.68299999999999</v>
      </c>
      <c r="N23" s="2637">
        <v>134.583</v>
      </c>
      <c r="O23" s="2637">
        <v>1594.9459999999999</v>
      </c>
      <c r="P23" s="2637">
        <v>1544.722</v>
      </c>
      <c r="Q23" s="2644">
        <v>45.458028046090597</v>
      </c>
      <c r="R23" s="2643">
        <v>49.813364475938059</v>
      </c>
      <c r="S23" s="2692"/>
      <c r="T23" s="2691"/>
      <c r="U23" s="2690"/>
      <c r="V23" s="2689"/>
    </row>
    <row r="24" spans="2:33" ht="8.1" customHeight="1">
      <c r="B24" s="2648" t="s">
        <v>426</v>
      </c>
      <c r="C24" s="2637">
        <v>16.079999999999998</v>
      </c>
      <c r="D24" s="2637">
        <v>17.681999999999999</v>
      </c>
      <c r="E24" s="2637">
        <v>464.072</v>
      </c>
      <c r="F24" s="2637">
        <v>472.32600000000002</v>
      </c>
      <c r="G24" s="2637">
        <v>23.120999999999999</v>
      </c>
      <c r="H24" s="2637">
        <v>24.785</v>
      </c>
      <c r="I24" s="2637">
        <v>612.24699999999996</v>
      </c>
      <c r="J24" s="2637">
        <v>610.01499999999999</v>
      </c>
      <c r="K24" s="2637">
        <v>237.53399999999999</v>
      </c>
      <c r="L24" s="2637">
        <v>235.94499999999999</v>
      </c>
      <c r="M24" s="2637">
        <v>130.87299999999999</v>
      </c>
      <c r="N24" s="2637">
        <v>125.057</v>
      </c>
      <c r="O24" s="2637">
        <v>1498.4639999999999</v>
      </c>
      <c r="P24" s="2637">
        <v>1499.2850000000001</v>
      </c>
      <c r="Q24" s="2644">
        <v>48.384946184893337</v>
      </c>
      <c r="R24" s="2643">
        <v>51.322997295377455</v>
      </c>
      <c r="S24" s="2692"/>
      <c r="T24" s="2691"/>
      <c r="U24" s="2690"/>
      <c r="V24" s="2689"/>
    </row>
    <row r="25" spans="2:33" ht="2.4500000000000002" customHeight="1">
      <c r="B25" s="2648"/>
      <c r="C25" s="2637"/>
      <c r="D25" s="2637"/>
      <c r="E25" s="2637"/>
      <c r="F25" s="2637"/>
      <c r="G25" s="2637"/>
      <c r="H25" s="2637"/>
      <c r="I25" s="2637"/>
      <c r="J25" s="2637"/>
      <c r="K25" s="2637"/>
      <c r="L25" s="2637"/>
      <c r="M25" s="2637"/>
      <c r="N25" s="2637"/>
      <c r="O25" s="2637"/>
      <c r="P25" s="2637"/>
      <c r="Q25" s="2644"/>
      <c r="R25" s="2643"/>
      <c r="S25" s="2692"/>
      <c r="T25" s="2691"/>
      <c r="U25" s="2690"/>
      <c r="V25" s="2056"/>
    </row>
    <row r="26" spans="2:33" ht="8.1" customHeight="1">
      <c r="B26" s="2648" t="s">
        <v>418</v>
      </c>
      <c r="C26" s="2637">
        <v>17.655999999999999</v>
      </c>
      <c r="D26" s="2637">
        <v>20.132000000000001</v>
      </c>
      <c r="E26" s="2637">
        <v>480.15300000000002</v>
      </c>
      <c r="F26" s="2637">
        <v>512.60900000000004</v>
      </c>
      <c r="G26" s="2637">
        <v>25.861000000000001</v>
      </c>
      <c r="H26" s="2637">
        <v>26.164000000000001</v>
      </c>
      <c r="I26" s="2637">
        <v>614.95699999999999</v>
      </c>
      <c r="J26" s="2637">
        <v>682.48299999999995</v>
      </c>
      <c r="K26" s="2637">
        <v>248.45099999999999</v>
      </c>
      <c r="L26" s="2637">
        <v>260.22800000000001</v>
      </c>
      <c r="M26" s="2637">
        <v>134.90600000000001</v>
      </c>
      <c r="N26" s="2637">
        <v>142.239</v>
      </c>
      <c r="O26" s="2637">
        <v>1535.5630000000001</v>
      </c>
      <c r="P26" s="2637">
        <v>1659.008</v>
      </c>
      <c r="Q26" s="2644">
        <v>47.215972252522363</v>
      </c>
      <c r="R26" s="2643">
        <v>46.381813710361847</v>
      </c>
      <c r="S26" s="2692"/>
      <c r="T26" s="2691"/>
      <c r="U26" s="2690"/>
      <c r="V26" s="2056"/>
    </row>
    <row r="27" spans="2:33" ht="8.1" customHeight="1">
      <c r="B27" s="2648" t="s">
        <v>419</v>
      </c>
      <c r="C27" s="2637">
        <v>20.190000000000001</v>
      </c>
      <c r="D27" s="2637">
        <v>19.940000000000001</v>
      </c>
      <c r="E27" s="2637">
        <v>503.43799999999999</v>
      </c>
      <c r="F27" s="2637">
        <v>480.00099999999998</v>
      </c>
      <c r="G27" s="2637">
        <v>28.260999999999999</v>
      </c>
      <c r="H27" s="2637">
        <v>25.67</v>
      </c>
      <c r="I27" s="2637">
        <v>630.54</v>
      </c>
      <c r="J27" s="2637">
        <v>635.88900000000001</v>
      </c>
      <c r="K27" s="2637">
        <v>253.441</v>
      </c>
      <c r="L27" s="2637">
        <v>249.334</v>
      </c>
      <c r="M27" s="2637">
        <v>138.745</v>
      </c>
      <c r="N27" s="2637">
        <v>127.56</v>
      </c>
      <c r="O27" s="2637">
        <v>1589.0609999999999</v>
      </c>
      <c r="P27" s="2637">
        <v>1552.665</v>
      </c>
      <c r="Q27" s="2644">
        <v>45.626379352334496</v>
      </c>
      <c r="R27" s="2643">
        <v>49.558533231572802</v>
      </c>
      <c r="S27" s="2689"/>
      <c r="T27" s="2658"/>
      <c r="U27" s="2056"/>
      <c r="V27" s="2056"/>
    </row>
    <row r="28" spans="2:33" ht="8.1" customHeight="1">
      <c r="B28" s="2648" t="s">
        <v>2159</v>
      </c>
      <c r="C28" s="2637">
        <v>19.085000000000001</v>
      </c>
      <c r="D28" s="2637">
        <v>18.056000000000001</v>
      </c>
      <c r="E28" s="2637">
        <v>497.57400000000001</v>
      </c>
      <c r="F28" s="2637">
        <v>504.89299999999997</v>
      </c>
      <c r="G28" s="2637">
        <v>25.547000000000001</v>
      </c>
      <c r="H28" s="2637">
        <v>24.472000000000001</v>
      </c>
      <c r="I28" s="2637">
        <v>623.58600000000001</v>
      </c>
      <c r="J28" s="2637">
        <v>654.65099999999995</v>
      </c>
      <c r="K28" s="2637">
        <v>240.10300000000001</v>
      </c>
      <c r="L28" s="2637">
        <v>237.20400000000001</v>
      </c>
      <c r="M28" s="2637">
        <v>137.096</v>
      </c>
      <c r="N28" s="2637">
        <v>137.06200000000001</v>
      </c>
      <c r="O28" s="2637">
        <v>1556.1949999999999</v>
      </c>
      <c r="P28" s="2637">
        <v>1588.2439999999999</v>
      </c>
      <c r="Q28" s="2644">
        <v>46.589983903045578</v>
      </c>
      <c r="R28" s="2643">
        <v>48.448349246085613</v>
      </c>
      <c r="S28" s="2689"/>
      <c r="T28" s="2056"/>
      <c r="V28" s="2056"/>
    </row>
    <row r="29" spans="2:33" ht="2.4500000000000002" customHeight="1">
      <c r="B29" s="2648"/>
      <c r="C29" s="2637"/>
      <c r="D29" s="2637"/>
      <c r="E29" s="2637"/>
      <c r="F29" s="2637"/>
      <c r="G29" s="2637"/>
      <c r="H29" s="2637"/>
      <c r="I29" s="2637"/>
      <c r="J29" s="2637"/>
      <c r="K29" s="2637"/>
      <c r="L29" s="2637"/>
      <c r="M29" s="2637"/>
      <c r="N29" s="2637"/>
      <c r="O29" s="2637"/>
      <c r="P29" s="2637"/>
      <c r="Q29" s="2644"/>
      <c r="R29" s="2643"/>
      <c r="S29" s="2689"/>
      <c r="T29" s="2056"/>
    </row>
    <row r="30" spans="2:33" ht="8.1" customHeight="1">
      <c r="B30" s="2648" t="s">
        <v>421</v>
      </c>
      <c r="C30" s="2637">
        <v>21.605</v>
      </c>
      <c r="D30" s="2637">
        <v>23.344000000000001</v>
      </c>
      <c r="E30" s="2637">
        <v>513.47</v>
      </c>
      <c r="F30" s="2637">
        <v>533.24199999999996</v>
      </c>
      <c r="G30" s="2637">
        <v>26.638000000000002</v>
      </c>
      <c r="H30" s="2637">
        <v>27.613</v>
      </c>
      <c r="I30" s="2637">
        <v>631.84400000000005</v>
      </c>
      <c r="J30" s="2637">
        <v>676.36699999999996</v>
      </c>
      <c r="K30" s="2637">
        <v>249.411</v>
      </c>
      <c r="L30" s="2637">
        <v>255.49</v>
      </c>
      <c r="M30" s="2637">
        <v>139.04599999999999</v>
      </c>
      <c r="N30" s="2637">
        <v>148.37100000000001</v>
      </c>
      <c r="O30" s="2637">
        <v>1598.193</v>
      </c>
      <c r="P30" s="2637">
        <v>1680.46</v>
      </c>
      <c r="Q30" s="2644">
        <v>45.36567235621731</v>
      </c>
      <c r="R30" s="2643">
        <v>45.789724242171779</v>
      </c>
      <c r="T30" s="2056"/>
      <c r="V30" s="2689"/>
    </row>
    <row r="31" spans="2:33" ht="8.1" customHeight="1">
      <c r="B31" s="2648" t="s">
        <v>2291</v>
      </c>
      <c r="C31" s="2637">
        <v>19.05</v>
      </c>
      <c r="D31" s="2637">
        <v>0</v>
      </c>
      <c r="E31" s="2637">
        <v>483.387</v>
      </c>
      <c r="F31" s="2637">
        <v>0</v>
      </c>
      <c r="G31" s="2637">
        <v>24.936</v>
      </c>
      <c r="H31" s="2637">
        <v>0</v>
      </c>
      <c r="I31" s="2637">
        <v>579.44200000000001</v>
      </c>
      <c r="J31" s="2637">
        <v>0</v>
      </c>
      <c r="K31" s="2637">
        <v>236.48400000000001</v>
      </c>
      <c r="L31" s="2637">
        <v>0</v>
      </c>
      <c r="M31" s="2637">
        <v>131.9</v>
      </c>
      <c r="N31" s="2637">
        <v>0</v>
      </c>
      <c r="O31" s="2637">
        <v>1491.549</v>
      </c>
      <c r="P31" s="2637">
        <v>0</v>
      </c>
      <c r="Q31" s="2644">
        <v>48.609264596738029</v>
      </c>
      <c r="R31" s="2643"/>
      <c r="T31" s="2056"/>
      <c r="V31" s="2689"/>
    </row>
    <row r="32" spans="2:33" ht="8.1" customHeight="1">
      <c r="B32" s="2648" t="s">
        <v>153</v>
      </c>
      <c r="C32" s="2637">
        <v>18.251999999999999</v>
      </c>
      <c r="D32" s="2637">
        <v>0</v>
      </c>
      <c r="E32" s="2637">
        <v>505.59</v>
      </c>
      <c r="F32" s="2637">
        <v>0</v>
      </c>
      <c r="G32" s="2637">
        <v>24.297999999999998</v>
      </c>
      <c r="H32" s="2637">
        <v>0</v>
      </c>
      <c r="I32" s="2637">
        <v>602.40899999999999</v>
      </c>
      <c r="J32" s="2637">
        <v>0</v>
      </c>
      <c r="K32" s="2637">
        <v>243.85900000000001</v>
      </c>
      <c r="L32" s="2637">
        <v>0</v>
      </c>
      <c r="M32" s="2637">
        <v>136.49600000000001</v>
      </c>
      <c r="N32" s="2637">
        <v>0</v>
      </c>
      <c r="O32" s="2637">
        <v>1546.8979999999999</v>
      </c>
      <c r="P32" s="2637">
        <v>0</v>
      </c>
      <c r="Q32" s="2644">
        <v>46.869994013826386</v>
      </c>
      <c r="R32" s="2643"/>
      <c r="T32" s="2056"/>
      <c r="V32" s="2689"/>
    </row>
    <row r="33" spans="2:22" ht="2.4500000000000002" customHeight="1">
      <c r="B33" s="2648"/>
      <c r="C33" s="2637"/>
      <c r="D33" s="2637"/>
      <c r="E33" s="2637"/>
      <c r="F33" s="2637"/>
      <c r="G33" s="2637"/>
      <c r="H33" s="2637"/>
      <c r="I33" s="2637"/>
      <c r="J33" s="2637"/>
      <c r="K33" s="2637"/>
      <c r="L33" s="2637"/>
      <c r="M33" s="2637"/>
      <c r="N33" s="2637"/>
      <c r="O33" s="2637"/>
      <c r="P33" s="2637"/>
      <c r="Q33" s="2644"/>
      <c r="R33" s="2643"/>
      <c r="S33" s="2689">
        <v>30</v>
      </c>
      <c r="T33" s="2056"/>
    </row>
    <row r="34" spans="2:22" ht="8.1" customHeight="1">
      <c r="B34" s="2648" t="s">
        <v>2290</v>
      </c>
      <c r="C34" s="2637">
        <v>19.655999999999999</v>
      </c>
      <c r="D34" s="2637">
        <v>0</v>
      </c>
      <c r="E34" s="2637">
        <v>512.16300000000001</v>
      </c>
      <c r="F34" s="2637">
        <v>0</v>
      </c>
      <c r="G34" s="2637">
        <v>24.582000000000001</v>
      </c>
      <c r="H34" s="2637">
        <v>0</v>
      </c>
      <c r="I34" s="2637">
        <v>610.87</v>
      </c>
      <c r="J34" s="2637">
        <v>0</v>
      </c>
      <c r="K34" s="2637">
        <v>246.60900000000001</v>
      </c>
      <c r="L34" s="2637">
        <v>0</v>
      </c>
      <c r="M34" s="2637">
        <v>141.756</v>
      </c>
      <c r="N34" s="2637">
        <v>0</v>
      </c>
      <c r="O34" s="2637">
        <v>1574.7729999999999</v>
      </c>
      <c r="P34" s="2637">
        <v>0</v>
      </c>
      <c r="Q34" s="2644">
        <v>46.040349942499653</v>
      </c>
      <c r="R34" s="2643"/>
      <c r="S34" s="2689"/>
      <c r="T34" s="2056"/>
      <c r="V34" s="2689"/>
    </row>
    <row r="35" spans="2:22" ht="8.1" customHeight="1">
      <c r="B35" s="2648" t="s">
        <v>2289</v>
      </c>
      <c r="C35" s="2637">
        <v>16.803000000000001</v>
      </c>
      <c r="D35" s="2637">
        <v>0</v>
      </c>
      <c r="E35" s="2637">
        <v>505.66199999999998</v>
      </c>
      <c r="F35" s="2637">
        <v>0</v>
      </c>
      <c r="G35" s="2637">
        <v>22.53</v>
      </c>
      <c r="H35" s="2637">
        <v>0</v>
      </c>
      <c r="I35" s="2637">
        <v>628.16</v>
      </c>
      <c r="J35" s="2637">
        <v>0</v>
      </c>
      <c r="K35" s="2637">
        <v>255.50899999999999</v>
      </c>
      <c r="L35" s="2637">
        <v>0</v>
      </c>
      <c r="M35" s="2637">
        <v>138.50899999999999</v>
      </c>
      <c r="N35" s="2637">
        <v>0</v>
      </c>
      <c r="O35" s="2637">
        <v>1583.2429999999999</v>
      </c>
      <c r="P35" s="2637">
        <v>0</v>
      </c>
      <c r="Q35" s="2644">
        <v>45.794044249682464</v>
      </c>
      <c r="R35" s="2643"/>
      <c r="S35" s="2689"/>
      <c r="T35" s="2056"/>
      <c r="V35" s="2689"/>
    </row>
    <row r="36" spans="2:22" ht="8.1" customHeight="1">
      <c r="B36" s="2648" t="s">
        <v>2158</v>
      </c>
      <c r="C36" s="2637">
        <v>14.534000000000001</v>
      </c>
      <c r="D36" s="2637">
        <v>0</v>
      </c>
      <c r="E36" s="2637">
        <v>462.47699999999998</v>
      </c>
      <c r="F36" s="2637">
        <v>0</v>
      </c>
      <c r="G36" s="2637">
        <v>21.21</v>
      </c>
      <c r="H36" s="2637">
        <v>0</v>
      </c>
      <c r="I36" s="2637">
        <v>584.49400000000003</v>
      </c>
      <c r="J36" s="2637">
        <v>0</v>
      </c>
      <c r="K36" s="2637">
        <v>231.45400000000001</v>
      </c>
      <c r="L36" s="2637">
        <v>0</v>
      </c>
      <c r="M36" s="2637">
        <v>125.04900000000001</v>
      </c>
      <c r="N36" s="2637">
        <v>0</v>
      </c>
      <c r="O36" s="2637">
        <v>1453.789</v>
      </c>
      <c r="P36" s="2637">
        <v>0</v>
      </c>
      <c r="Q36" s="2644">
        <v>49.871817712198954</v>
      </c>
      <c r="R36" s="2643"/>
      <c r="S36" s="2689"/>
      <c r="T36" s="2056"/>
      <c r="V36" s="2689"/>
    </row>
    <row r="37" spans="2:22" ht="2.4500000000000002" customHeight="1">
      <c r="B37" s="2642"/>
      <c r="C37" s="2688"/>
      <c r="D37" s="2688"/>
      <c r="E37" s="2688"/>
      <c r="F37" s="2688"/>
      <c r="G37" s="2688"/>
      <c r="H37" s="2688"/>
      <c r="I37" s="2688"/>
      <c r="J37" s="2688"/>
      <c r="K37" s="2688"/>
      <c r="L37" s="2688"/>
      <c r="M37" s="2688"/>
      <c r="N37" s="2688"/>
      <c r="O37" s="2688"/>
      <c r="P37" s="2688"/>
      <c r="Q37" s="2687"/>
      <c r="R37" s="2686"/>
      <c r="S37" s="2685"/>
      <c r="T37" s="2685"/>
    </row>
    <row r="38" spans="2:22" ht="2.4500000000000002" customHeight="1">
      <c r="B38" s="2656"/>
      <c r="C38" s="2637"/>
      <c r="D38" s="2637"/>
      <c r="E38" s="2637"/>
      <c r="F38" s="2637"/>
      <c r="G38" s="2637"/>
      <c r="H38" s="2637"/>
      <c r="I38" s="2637"/>
      <c r="J38" s="2637"/>
      <c r="K38" s="2637"/>
      <c r="L38" s="2637"/>
      <c r="M38" s="2637"/>
      <c r="N38" s="2637"/>
      <c r="O38" s="2637"/>
      <c r="P38" s="2637"/>
      <c r="Q38" s="2644"/>
      <c r="R38" s="2643"/>
      <c r="S38" s="2056"/>
      <c r="T38" s="2056"/>
    </row>
    <row r="39" spans="2:22" ht="8.1" customHeight="1">
      <c r="B39" s="2648" t="s">
        <v>2111</v>
      </c>
      <c r="C39" s="2637">
        <v>124.39700000000001</v>
      </c>
      <c r="D39" s="2637">
        <v>131.53</v>
      </c>
      <c r="E39" s="2637">
        <v>3419.6850000000004</v>
      </c>
      <c r="F39" s="2637">
        <v>3496.7880000000005</v>
      </c>
      <c r="G39" s="2637">
        <v>176.82</v>
      </c>
      <c r="H39" s="2637">
        <v>174.38200000000001</v>
      </c>
      <c r="I39" s="2637">
        <v>4359.4549999999999</v>
      </c>
      <c r="J39" s="2637">
        <v>4534.1540000000005</v>
      </c>
      <c r="K39" s="2637">
        <v>1716.0740000000001</v>
      </c>
      <c r="L39" s="2637">
        <v>1728.3600000000001</v>
      </c>
      <c r="M39" s="2637">
        <v>953.95699999999988</v>
      </c>
      <c r="N39" s="2637">
        <v>955.63699999999994</v>
      </c>
      <c r="O39" s="2637">
        <v>10854.941999999999</v>
      </c>
      <c r="P39" s="2637">
        <v>11123.25</v>
      </c>
      <c r="Q39" s="2644">
        <v>48.158249026111797</v>
      </c>
      <c r="R39" s="2643">
        <v>47.476412019868292</v>
      </c>
      <c r="S39" s="2658"/>
      <c r="T39" s="2296"/>
      <c r="U39" s="2056"/>
    </row>
    <row r="40" spans="2:22" ht="0.75" hidden="1" customHeight="1">
      <c r="B40" s="2656"/>
      <c r="C40" s="2637"/>
      <c r="D40" s="2637"/>
      <c r="E40" s="2637"/>
      <c r="F40" s="2637"/>
      <c r="G40" s="2637"/>
      <c r="H40" s="2637"/>
      <c r="I40" s="2637"/>
      <c r="J40" s="2637"/>
      <c r="K40" s="2637"/>
      <c r="L40" s="2637"/>
      <c r="M40" s="2637"/>
      <c r="N40" s="2637"/>
      <c r="O40" s="2637"/>
      <c r="P40" s="2637"/>
      <c r="Q40" s="2636"/>
      <c r="R40" s="2684"/>
      <c r="S40" s="2659"/>
      <c r="T40" s="2683"/>
    </row>
    <row r="41" spans="2:22" ht="2.4500000000000002" customHeight="1">
      <c r="B41" s="2642"/>
      <c r="C41" s="2682"/>
      <c r="D41" s="2682"/>
      <c r="E41" s="2682"/>
      <c r="F41" s="2682"/>
      <c r="G41" s="2682"/>
      <c r="H41" s="2682"/>
      <c r="I41" s="2682"/>
      <c r="J41" s="2682"/>
      <c r="K41" s="2682"/>
      <c r="L41" s="2682"/>
      <c r="M41" s="2682"/>
      <c r="N41" s="2682"/>
      <c r="O41" s="2682"/>
      <c r="P41" s="2682"/>
      <c r="Q41" s="2682"/>
      <c r="R41" s="2681"/>
      <c r="S41" s="2056"/>
      <c r="T41" s="2056"/>
    </row>
    <row r="42" spans="2:22" ht="12.95" customHeight="1">
      <c r="B42" s="2680" t="s">
        <v>2044</v>
      </c>
      <c r="C42" s="2666"/>
      <c r="D42" s="2666"/>
      <c r="E42" s="2666"/>
      <c r="F42" s="2666"/>
      <c r="G42" s="2666"/>
      <c r="H42" s="2666"/>
      <c r="I42" s="2666"/>
      <c r="J42" s="2666"/>
      <c r="K42" s="2666"/>
      <c r="L42" s="2666"/>
      <c r="M42" s="2666"/>
      <c r="N42" s="2666"/>
      <c r="O42" s="2666"/>
      <c r="P42" s="2666"/>
      <c r="Q42" s="2666"/>
      <c r="R42" s="2665"/>
      <c r="S42" s="2056"/>
      <c r="T42" s="2056"/>
    </row>
    <row r="43" spans="2:22" ht="11.1" customHeight="1">
      <c r="B43" s="2664" t="s">
        <v>2285</v>
      </c>
      <c r="C43" s="2663"/>
      <c r="D43" s="2663"/>
      <c r="E43" s="2663"/>
      <c r="F43" s="2663"/>
      <c r="G43" s="2663"/>
      <c r="H43" s="2663"/>
      <c r="I43" s="2663"/>
      <c r="J43" s="2663"/>
      <c r="K43" s="2663"/>
      <c r="L43" s="2663"/>
      <c r="M43" s="2663"/>
      <c r="N43" s="2663"/>
      <c r="O43" s="2663"/>
      <c r="P43" s="2663"/>
      <c r="Q43" s="2663"/>
      <c r="R43" s="2662"/>
      <c r="S43" s="2056"/>
      <c r="T43" s="2056"/>
    </row>
    <row r="44" spans="2:22" ht="2.4500000000000002" customHeight="1">
      <c r="B44" s="2661"/>
      <c r="C44" s="2635"/>
      <c r="D44" s="2635"/>
      <c r="E44" s="2635"/>
      <c r="F44" s="2635"/>
      <c r="G44" s="2635"/>
      <c r="H44" s="2635"/>
      <c r="I44" s="2635"/>
      <c r="J44" s="2635"/>
      <c r="K44" s="2635"/>
      <c r="L44" s="2635"/>
      <c r="M44" s="2635"/>
      <c r="N44" s="2635"/>
      <c r="O44" s="2635"/>
      <c r="P44" s="2635"/>
      <c r="Q44" s="2635"/>
      <c r="R44" s="2660"/>
      <c r="S44" s="2056"/>
      <c r="T44" s="2056"/>
    </row>
    <row r="45" spans="2:22" ht="8.1" customHeight="1">
      <c r="B45" s="2648" t="s">
        <v>157</v>
      </c>
      <c r="C45" s="2637">
        <v>0.11799999999999999</v>
      </c>
      <c r="D45" s="2637">
        <v>0.193</v>
      </c>
      <c r="E45" s="2637">
        <v>44.488999999999997</v>
      </c>
      <c r="F45" s="2637">
        <v>44.9</v>
      </c>
      <c r="G45" s="2637">
        <v>1.2090000000000001</v>
      </c>
      <c r="H45" s="2637">
        <v>1.3009999999999999</v>
      </c>
      <c r="I45" s="2637">
        <v>56.121000000000002</v>
      </c>
      <c r="J45" s="2637">
        <v>64.733000000000004</v>
      </c>
      <c r="K45" s="2637">
        <v>91.256</v>
      </c>
      <c r="L45" s="2637">
        <v>93.665000000000006</v>
      </c>
      <c r="M45" s="2637">
        <v>53.735999999999997</v>
      </c>
      <c r="N45" s="2637">
        <v>66.078000000000003</v>
      </c>
      <c r="O45" s="2630">
        <v>255.489</v>
      </c>
      <c r="P45" s="2630">
        <v>280.423</v>
      </c>
      <c r="Q45" s="2644">
        <v>54.335020294415806</v>
      </c>
      <c r="R45" s="2643">
        <v>53.089083277762519</v>
      </c>
      <c r="S45" s="2679"/>
      <c r="T45" s="2678"/>
      <c r="U45" s="2677"/>
      <c r="V45" s="2678"/>
    </row>
    <row r="46" spans="2:22" ht="8.1" customHeight="1">
      <c r="B46" s="2648" t="s">
        <v>425</v>
      </c>
      <c r="C46" s="2637">
        <v>0.13300000000000001</v>
      </c>
      <c r="D46" s="2637">
        <v>0.108</v>
      </c>
      <c r="E46" s="2637">
        <v>46.935000000000002</v>
      </c>
      <c r="F46" s="2637">
        <v>42.734000000000002</v>
      </c>
      <c r="G46" s="2637">
        <v>1.444</v>
      </c>
      <c r="H46" s="2637">
        <v>1.1519999999999999</v>
      </c>
      <c r="I46" s="2637">
        <v>60.42</v>
      </c>
      <c r="J46" s="2637">
        <v>62.494</v>
      </c>
      <c r="K46" s="2637">
        <v>98.682000000000002</v>
      </c>
      <c r="L46" s="2637">
        <v>91.013000000000005</v>
      </c>
      <c r="M46" s="2637">
        <v>52.613999999999997</v>
      </c>
      <c r="N46" s="2637">
        <v>48.052</v>
      </c>
      <c r="O46" s="2630">
        <v>269.23899999999998</v>
      </c>
      <c r="P46" s="2630">
        <v>253.48400000000001</v>
      </c>
      <c r="Q46" s="2644">
        <v>51.560138018637723</v>
      </c>
      <c r="R46" s="2643">
        <v>58.731123068911643</v>
      </c>
      <c r="S46" s="2056"/>
      <c r="T46" s="2678"/>
      <c r="U46" s="2677"/>
      <c r="V46" s="2678"/>
    </row>
    <row r="47" spans="2:22" ht="8.1" customHeight="1">
      <c r="B47" s="2648" t="s">
        <v>426</v>
      </c>
      <c r="C47" s="2637">
        <v>0.124</v>
      </c>
      <c r="D47" s="2637">
        <v>0.16900000000000001</v>
      </c>
      <c r="E47" s="2637">
        <v>41.335999999999999</v>
      </c>
      <c r="F47" s="2637">
        <v>40.762</v>
      </c>
      <c r="G47" s="2637">
        <v>1.2829999999999999</v>
      </c>
      <c r="H47" s="2637">
        <v>1.2250000000000001</v>
      </c>
      <c r="I47" s="2637">
        <v>59.002000000000002</v>
      </c>
      <c r="J47" s="2637">
        <v>60.08</v>
      </c>
      <c r="K47" s="2637">
        <v>89.436000000000007</v>
      </c>
      <c r="L47" s="2637">
        <v>85.262</v>
      </c>
      <c r="M47" s="2637">
        <v>49.893000000000001</v>
      </c>
      <c r="N47" s="2637">
        <v>47.942</v>
      </c>
      <c r="O47" s="2630">
        <v>247.834</v>
      </c>
      <c r="P47" s="2630">
        <v>242.55099999999999</v>
      </c>
      <c r="Q47" s="2644">
        <v>56.013299224480903</v>
      </c>
      <c r="R47" s="2643">
        <v>61.378431752497413</v>
      </c>
      <c r="S47" s="2056"/>
      <c r="T47" s="2678"/>
      <c r="U47" s="2677"/>
      <c r="V47" s="2678"/>
    </row>
    <row r="48" spans="2:22" ht="2.4500000000000002" customHeight="1">
      <c r="B48" s="2648"/>
      <c r="C48" s="2637"/>
      <c r="D48" s="2637"/>
      <c r="E48" s="2637"/>
      <c r="F48" s="2637"/>
      <c r="G48" s="2637"/>
      <c r="H48" s="2637"/>
      <c r="I48" s="2637"/>
      <c r="J48" s="2637"/>
      <c r="K48" s="2637"/>
      <c r="L48" s="2637"/>
      <c r="M48" s="2637"/>
      <c r="N48" s="2637"/>
      <c r="O48" s="2637"/>
      <c r="P48" s="2637"/>
      <c r="Q48" s="2644"/>
      <c r="R48" s="2643"/>
      <c r="S48" s="2056"/>
      <c r="T48" s="2678"/>
      <c r="U48" s="2677"/>
    </row>
    <row r="49" spans="2:22" ht="8.1" customHeight="1">
      <c r="B49" s="2648" t="s">
        <v>418</v>
      </c>
      <c r="C49" s="2637">
        <v>0.17399999999999999</v>
      </c>
      <c r="D49" s="2637">
        <v>0.223</v>
      </c>
      <c r="E49" s="2637">
        <v>42.194000000000003</v>
      </c>
      <c r="F49" s="2637">
        <v>42.668999999999997</v>
      </c>
      <c r="G49" s="2637">
        <v>1.464</v>
      </c>
      <c r="H49" s="2637">
        <v>1.129</v>
      </c>
      <c r="I49" s="2637">
        <v>61.667999999999999</v>
      </c>
      <c r="J49" s="2637">
        <v>65.989999999999995</v>
      </c>
      <c r="K49" s="2637">
        <v>89.241</v>
      </c>
      <c r="L49" s="2637">
        <v>95.430999999999997</v>
      </c>
      <c r="M49" s="2637">
        <v>49.77</v>
      </c>
      <c r="N49" s="2637">
        <v>55.395000000000003</v>
      </c>
      <c r="O49" s="2630">
        <v>250.483</v>
      </c>
      <c r="P49" s="2630">
        <v>267.07799999999997</v>
      </c>
      <c r="Q49" s="2644">
        <v>55.420926769481362</v>
      </c>
      <c r="R49" s="2643">
        <v>55.741768322362759</v>
      </c>
      <c r="S49" s="2056"/>
      <c r="T49" s="2678"/>
      <c r="U49" s="2677"/>
      <c r="V49" s="2056"/>
    </row>
    <row r="50" spans="2:22" ht="8.1" customHeight="1">
      <c r="B50" s="2648" t="s">
        <v>419</v>
      </c>
      <c r="C50" s="2637">
        <v>0.161</v>
      </c>
      <c r="D50" s="2637">
        <v>0.17100000000000001</v>
      </c>
      <c r="E50" s="2637">
        <v>44.612000000000002</v>
      </c>
      <c r="F50" s="2637">
        <v>39.451999999999998</v>
      </c>
      <c r="G50" s="2637">
        <v>1.3680000000000001</v>
      </c>
      <c r="H50" s="2637">
        <v>1.1930000000000001</v>
      </c>
      <c r="I50" s="2637">
        <v>65.069999999999993</v>
      </c>
      <c r="J50" s="2637">
        <v>64.322999999999993</v>
      </c>
      <c r="K50" s="2637">
        <v>94.105000000000004</v>
      </c>
      <c r="L50" s="2637">
        <v>91.051000000000002</v>
      </c>
      <c r="M50" s="2637">
        <v>54.052</v>
      </c>
      <c r="N50" s="2637">
        <v>52.198</v>
      </c>
      <c r="O50" s="2630">
        <v>264.52300000000002</v>
      </c>
      <c r="P50" s="2630">
        <v>253.596</v>
      </c>
      <c r="Q50" s="2644">
        <v>52.479368523720048</v>
      </c>
      <c r="R50" s="2643">
        <v>58.705184624363156</v>
      </c>
      <c r="S50" s="2056"/>
      <c r="T50" s="2678"/>
      <c r="U50" s="2677"/>
      <c r="V50" s="2678"/>
    </row>
    <row r="51" spans="2:22" ht="8.1" customHeight="1">
      <c r="B51" s="2648" t="s">
        <v>2159</v>
      </c>
      <c r="C51" s="2637">
        <v>0.13600000000000001</v>
      </c>
      <c r="D51" s="2637">
        <v>0.126</v>
      </c>
      <c r="E51" s="2637">
        <v>43.177999999999997</v>
      </c>
      <c r="F51" s="2637">
        <v>42.286000000000001</v>
      </c>
      <c r="G51" s="2637">
        <v>1.3340000000000001</v>
      </c>
      <c r="H51" s="2637">
        <v>1.444</v>
      </c>
      <c r="I51" s="2637">
        <v>61.179000000000002</v>
      </c>
      <c r="J51" s="2637">
        <v>63.758000000000003</v>
      </c>
      <c r="K51" s="2637">
        <v>86.724999999999994</v>
      </c>
      <c r="L51" s="2637">
        <v>86.215999999999994</v>
      </c>
      <c r="M51" s="2637">
        <v>51.216999999999999</v>
      </c>
      <c r="N51" s="2637">
        <v>63.965000000000003</v>
      </c>
      <c r="O51" s="2630">
        <v>247.66300000000001</v>
      </c>
      <c r="P51" s="2630">
        <v>263.58600000000001</v>
      </c>
      <c r="Q51" s="2644">
        <v>56.051973851564419</v>
      </c>
      <c r="R51" s="2643">
        <v>56.480237948904715</v>
      </c>
      <c r="S51" s="2056"/>
      <c r="T51" s="2678"/>
      <c r="U51" s="2677"/>
      <c r="V51" s="2678"/>
    </row>
    <row r="52" spans="2:22" ht="2.4500000000000002" customHeight="1">
      <c r="B52" s="2648"/>
      <c r="C52" s="2637"/>
      <c r="D52" s="2637"/>
      <c r="E52" s="2637"/>
      <c r="F52" s="2637"/>
      <c r="G52" s="2637"/>
      <c r="H52" s="2637"/>
      <c r="I52" s="2637"/>
      <c r="J52" s="2637"/>
      <c r="K52" s="2637"/>
      <c r="L52" s="2637"/>
      <c r="M52" s="2637"/>
      <c r="N52" s="2637"/>
      <c r="O52" s="2637"/>
      <c r="P52" s="2637"/>
      <c r="Q52" s="2644"/>
      <c r="R52" s="2643"/>
      <c r="S52" s="2056"/>
      <c r="T52" s="2678"/>
      <c r="U52" s="2677"/>
      <c r="V52" s="2056"/>
    </row>
    <row r="53" spans="2:22" ht="8.1" customHeight="1">
      <c r="B53" s="2648" t="s">
        <v>421</v>
      </c>
      <c r="C53" s="2637">
        <v>0.16700000000000001</v>
      </c>
      <c r="D53" s="2637">
        <v>0.158</v>
      </c>
      <c r="E53" s="2637">
        <v>43.94</v>
      </c>
      <c r="F53" s="2637">
        <v>41.67</v>
      </c>
      <c r="G53" s="2637">
        <v>1.288</v>
      </c>
      <c r="H53" s="2637">
        <v>1.3740000000000001</v>
      </c>
      <c r="I53" s="2637">
        <v>62.484000000000002</v>
      </c>
      <c r="J53" s="2637">
        <v>67.626000000000005</v>
      </c>
      <c r="K53" s="2637">
        <v>90.628</v>
      </c>
      <c r="L53" s="2637">
        <v>96.843999999999994</v>
      </c>
      <c r="M53" s="2637">
        <v>54.694000000000003</v>
      </c>
      <c r="N53" s="2637">
        <v>55.363</v>
      </c>
      <c r="O53" s="2630">
        <v>257.62599999999998</v>
      </c>
      <c r="P53" s="2604">
        <v>270.05799999999999</v>
      </c>
      <c r="Q53" s="2644">
        <v>53.884312918727154</v>
      </c>
      <c r="R53" s="2643">
        <v>55.126676491716594</v>
      </c>
      <c r="S53" s="2056"/>
      <c r="T53" s="2678"/>
      <c r="U53" s="2677"/>
      <c r="V53" s="2056"/>
    </row>
    <row r="54" spans="2:22" ht="8.1" customHeight="1">
      <c r="B54" s="2648" t="s">
        <v>2291</v>
      </c>
      <c r="C54" s="2637">
        <v>0.16800000000000001</v>
      </c>
      <c r="D54" s="2637">
        <v>0</v>
      </c>
      <c r="E54" s="2637">
        <v>42.075000000000003</v>
      </c>
      <c r="F54" s="2637">
        <v>0</v>
      </c>
      <c r="G54" s="2637">
        <v>1.2609999999999999</v>
      </c>
      <c r="H54" s="2637">
        <v>0</v>
      </c>
      <c r="I54" s="2637">
        <v>57.593000000000004</v>
      </c>
      <c r="J54" s="2637">
        <v>0</v>
      </c>
      <c r="K54" s="2637">
        <v>85.570999999999998</v>
      </c>
      <c r="L54" s="2637">
        <v>0</v>
      </c>
      <c r="M54" s="2637">
        <v>66.063000000000002</v>
      </c>
      <c r="N54" s="2637">
        <v>0</v>
      </c>
      <c r="O54" s="2630">
        <v>257.22000000000003</v>
      </c>
      <c r="P54" s="2630">
        <v>0</v>
      </c>
      <c r="Q54" s="2644">
        <v>53.96936474613171</v>
      </c>
      <c r="R54" s="2643"/>
      <c r="S54" s="2056"/>
      <c r="T54" s="2056"/>
      <c r="U54" s="2677"/>
      <c r="V54" s="2056"/>
    </row>
    <row r="55" spans="2:22" ht="8.1" customHeight="1">
      <c r="B55" s="2648" t="s">
        <v>153</v>
      </c>
      <c r="C55" s="2637">
        <v>0.16400000000000001</v>
      </c>
      <c r="D55" s="2637">
        <v>0</v>
      </c>
      <c r="E55" s="2637">
        <v>44.372999999999998</v>
      </c>
      <c r="F55" s="2637">
        <v>0</v>
      </c>
      <c r="G55" s="2637">
        <v>1.2649999999999999</v>
      </c>
      <c r="H55" s="2637">
        <v>0</v>
      </c>
      <c r="I55" s="2637">
        <v>56.82</v>
      </c>
      <c r="J55" s="2637">
        <v>0</v>
      </c>
      <c r="K55" s="2637">
        <v>90.03</v>
      </c>
      <c r="L55" s="2637">
        <v>0</v>
      </c>
      <c r="M55" s="2637">
        <v>49.265000000000001</v>
      </c>
      <c r="N55" s="2637">
        <v>0</v>
      </c>
      <c r="O55" s="2630">
        <v>247.035</v>
      </c>
      <c r="P55" s="2630">
        <v>0</v>
      </c>
      <c r="Q55" s="2644">
        <v>56.19446637116198</v>
      </c>
      <c r="R55" s="2643"/>
      <c r="S55" s="2056"/>
      <c r="T55" s="2659"/>
      <c r="U55" s="2677"/>
      <c r="V55" s="2056"/>
    </row>
    <row r="56" spans="2:22" ht="2.4500000000000002" customHeight="1">
      <c r="B56" s="2648"/>
      <c r="C56" s="2637"/>
      <c r="D56" s="2637"/>
      <c r="E56" s="2637"/>
      <c r="F56" s="2637"/>
      <c r="G56" s="2637"/>
      <c r="H56" s="2637"/>
      <c r="I56" s="2637"/>
      <c r="J56" s="2637"/>
      <c r="K56" s="2637"/>
      <c r="L56" s="2637"/>
      <c r="M56" s="2637"/>
      <c r="N56" s="2637"/>
      <c r="O56" s="2637"/>
      <c r="P56" s="2637"/>
      <c r="Q56" s="2644"/>
      <c r="R56" s="2643"/>
      <c r="S56" s="2056"/>
      <c r="T56" s="2659"/>
      <c r="U56" s="2677"/>
      <c r="V56" s="2056"/>
    </row>
    <row r="57" spans="2:22" ht="8.1" customHeight="1">
      <c r="B57" s="2648" t="s">
        <v>2290</v>
      </c>
      <c r="C57" s="2637">
        <v>0.192</v>
      </c>
      <c r="D57" s="2637">
        <v>0</v>
      </c>
      <c r="E57" s="2637">
        <v>46.545999999999999</v>
      </c>
      <c r="F57" s="2637">
        <v>0</v>
      </c>
      <c r="G57" s="2637">
        <v>1.3959999999999999</v>
      </c>
      <c r="H57" s="2637">
        <v>0</v>
      </c>
      <c r="I57" s="2637">
        <v>64.929000000000002</v>
      </c>
      <c r="J57" s="2637">
        <v>0</v>
      </c>
      <c r="K57" s="2637">
        <v>90.19</v>
      </c>
      <c r="L57" s="2637">
        <v>0</v>
      </c>
      <c r="M57" s="2637">
        <v>59.817</v>
      </c>
      <c r="N57" s="2637">
        <v>0</v>
      </c>
      <c r="O57" s="2630">
        <v>269.30599999999998</v>
      </c>
      <c r="P57" s="2630">
        <v>0</v>
      </c>
      <c r="Q57" s="2644">
        <v>51.547310494381861</v>
      </c>
      <c r="R57" s="2643"/>
      <c r="S57" s="2056"/>
      <c r="T57" s="2659"/>
      <c r="U57" s="2677"/>
      <c r="V57" s="2056"/>
    </row>
    <row r="58" spans="2:22" ht="8.1" customHeight="1">
      <c r="B58" s="2648" t="s">
        <v>2289</v>
      </c>
      <c r="C58" s="2637">
        <v>0.14299999999999999</v>
      </c>
      <c r="D58" s="2637">
        <v>0</v>
      </c>
      <c r="E58" s="2637">
        <v>43.96</v>
      </c>
      <c r="F58" s="2637">
        <v>0</v>
      </c>
      <c r="G58" s="2637">
        <v>1.2410000000000001</v>
      </c>
      <c r="H58" s="2637">
        <v>0</v>
      </c>
      <c r="I58" s="2637">
        <v>62.244999999999997</v>
      </c>
      <c r="J58" s="2637">
        <v>0</v>
      </c>
      <c r="K58" s="2637">
        <v>96.918000000000006</v>
      </c>
      <c r="L58" s="2637">
        <v>0</v>
      </c>
      <c r="M58" s="2637">
        <v>49.878999999999998</v>
      </c>
      <c r="N58" s="2637">
        <v>0</v>
      </c>
      <c r="O58" s="2630">
        <v>261.90899999999999</v>
      </c>
      <c r="P58" s="2630">
        <v>0</v>
      </c>
      <c r="Q58" s="2644">
        <v>53.003142312788029</v>
      </c>
      <c r="R58" s="2643"/>
      <c r="S58" s="2056"/>
      <c r="T58" s="2659"/>
      <c r="U58" s="2677"/>
      <c r="V58" s="2056"/>
    </row>
    <row r="59" spans="2:22" ht="8.1" customHeight="1">
      <c r="B59" s="2648" t="s">
        <v>2158</v>
      </c>
      <c r="C59" s="2637">
        <v>0.11899999999999999</v>
      </c>
      <c r="D59" s="2637">
        <v>0</v>
      </c>
      <c r="E59" s="2637">
        <v>37.084000000000003</v>
      </c>
      <c r="F59" s="2637">
        <v>0</v>
      </c>
      <c r="G59" s="2637">
        <v>1.075</v>
      </c>
      <c r="H59" s="2637">
        <v>0</v>
      </c>
      <c r="I59" s="2637">
        <v>56.24</v>
      </c>
      <c r="J59" s="2637">
        <v>0</v>
      </c>
      <c r="K59" s="2637">
        <v>83.399000000000001</v>
      </c>
      <c r="L59" s="2637">
        <v>0</v>
      </c>
      <c r="M59" s="2637">
        <v>60.981000000000002</v>
      </c>
      <c r="N59" s="2637">
        <v>0</v>
      </c>
      <c r="O59" s="2630">
        <v>247.006</v>
      </c>
      <c r="P59" s="2630">
        <v>0</v>
      </c>
      <c r="Q59" s="2644">
        <v>56.201063941766598</v>
      </c>
      <c r="R59" s="2643"/>
      <c r="S59" s="2056"/>
      <c r="T59" s="2659"/>
      <c r="U59" s="2677"/>
      <c r="V59" s="2056"/>
    </row>
    <row r="60" spans="2:22" ht="2.4500000000000002" customHeight="1">
      <c r="B60" s="2642"/>
      <c r="C60" s="2641"/>
      <c r="D60" s="2641"/>
      <c r="E60" s="2641"/>
      <c r="F60" s="2641"/>
      <c r="G60" s="2641"/>
      <c r="H60" s="2641"/>
      <c r="I60" s="2641"/>
      <c r="J60" s="2641"/>
      <c r="K60" s="2641"/>
      <c r="L60" s="2641"/>
      <c r="M60" s="2641"/>
      <c r="N60" s="2641"/>
      <c r="O60" s="2641"/>
      <c r="P60" s="2641"/>
      <c r="Q60" s="2657"/>
      <c r="R60" s="2649"/>
      <c r="S60" s="2056"/>
      <c r="T60" s="2056"/>
    </row>
    <row r="61" spans="2:22" ht="2.4500000000000002" customHeight="1">
      <c r="B61" s="2656"/>
      <c r="C61" s="2637"/>
      <c r="D61" s="2637"/>
      <c r="E61" s="2637"/>
      <c r="F61" s="2637"/>
      <c r="G61" s="2637"/>
      <c r="H61" s="2637"/>
      <c r="I61" s="2637"/>
      <c r="J61" s="2637"/>
      <c r="K61" s="2637"/>
      <c r="L61" s="2637"/>
      <c r="M61" s="2637"/>
      <c r="N61" s="2637"/>
      <c r="O61" s="2637"/>
      <c r="P61" s="2637"/>
      <c r="Q61" s="2644"/>
      <c r="R61" s="2643"/>
      <c r="S61" s="2056"/>
      <c r="T61" s="2056"/>
    </row>
    <row r="62" spans="2:22" ht="8.1" customHeight="1">
      <c r="B62" s="2648" t="s">
        <v>2111</v>
      </c>
      <c r="C62" s="2637">
        <v>1.0129999999999999</v>
      </c>
      <c r="D62" s="2637">
        <v>1.1479999999999999</v>
      </c>
      <c r="E62" s="2637">
        <v>306.68400000000003</v>
      </c>
      <c r="F62" s="2637">
        <v>294.47300000000001</v>
      </c>
      <c r="G62" s="2637">
        <v>9.39</v>
      </c>
      <c r="H62" s="2637">
        <v>8.8179999999999996</v>
      </c>
      <c r="I62" s="2637">
        <v>425.94400000000002</v>
      </c>
      <c r="J62" s="2637">
        <v>449.00400000000002</v>
      </c>
      <c r="K62" s="2637">
        <v>640.07300000000009</v>
      </c>
      <c r="L62" s="2637">
        <v>639.48199999999997</v>
      </c>
      <c r="M62" s="2637">
        <v>365.976</v>
      </c>
      <c r="N62" s="2637">
        <v>388.99299999999999</v>
      </c>
      <c r="O62" s="2637">
        <v>1792.8569999999997</v>
      </c>
      <c r="P62" s="2637">
        <v>1830.7760000000001</v>
      </c>
      <c r="Q62" s="2644">
        <v>55.627470567925947</v>
      </c>
      <c r="R62" s="2643">
        <v>54.708822925360614</v>
      </c>
      <c r="S62" s="2296"/>
      <c r="T62" s="2056"/>
    </row>
    <row r="63" spans="2:22" ht="0.75" customHeight="1">
      <c r="B63" s="2642"/>
      <c r="C63" s="2641"/>
      <c r="D63" s="2641"/>
      <c r="E63" s="2641"/>
      <c r="F63" s="2641"/>
      <c r="G63" s="2641"/>
      <c r="H63" s="2641"/>
      <c r="I63" s="2641"/>
      <c r="J63" s="2641"/>
      <c r="K63" s="2641"/>
      <c r="L63" s="2641"/>
      <c r="M63" s="2641"/>
      <c r="N63" s="2641"/>
      <c r="O63" s="2641"/>
      <c r="P63" s="2641"/>
      <c r="Q63" s="2676"/>
      <c r="R63" s="2639"/>
      <c r="S63" s="2056"/>
      <c r="T63" s="2056"/>
    </row>
    <row r="64" spans="2:22" ht="0.75" customHeight="1">
      <c r="B64" s="2661"/>
      <c r="C64" s="2635"/>
      <c r="D64" s="2635"/>
      <c r="E64" s="2635"/>
      <c r="F64" s="2635"/>
      <c r="G64" s="2635"/>
      <c r="H64" s="2635"/>
      <c r="I64" s="2635"/>
      <c r="J64" s="2635"/>
      <c r="K64" s="2635"/>
      <c r="L64" s="2635"/>
      <c r="M64" s="2635"/>
      <c r="N64" s="2635"/>
      <c r="O64" s="2635"/>
      <c r="P64" s="2635"/>
      <c r="Q64" s="2635"/>
      <c r="R64" s="2660"/>
      <c r="S64" s="2056"/>
      <c r="T64" s="2056"/>
    </row>
    <row r="65" spans="2:21" ht="15" customHeight="1">
      <c r="B65" s="3139"/>
      <c r="C65" s="3142" t="s">
        <v>2300</v>
      </c>
      <c r="D65" s="3136"/>
      <c r="E65" s="2673" t="s">
        <v>980</v>
      </c>
      <c r="F65" s="2674"/>
      <c r="G65" s="3135" t="s">
        <v>973</v>
      </c>
      <c r="H65" s="3136"/>
      <c r="I65" s="3135" t="s">
        <v>974</v>
      </c>
      <c r="J65" s="3136"/>
      <c r="K65" s="3135" t="s">
        <v>2299</v>
      </c>
      <c r="L65" s="3136"/>
      <c r="M65" s="3135" t="s">
        <v>2298</v>
      </c>
      <c r="N65" s="3136"/>
      <c r="O65" s="2675" t="s">
        <v>2297</v>
      </c>
      <c r="P65" s="2674"/>
      <c r="Q65" s="2673" t="s">
        <v>2296</v>
      </c>
      <c r="R65" s="2672"/>
      <c r="S65" s="2056"/>
      <c r="T65" s="2056"/>
    </row>
    <row r="66" spans="2:21" ht="12.75" customHeight="1">
      <c r="B66" s="3140"/>
      <c r="C66" s="3143"/>
      <c r="D66" s="3138"/>
      <c r="E66" s="2669" t="s">
        <v>2295</v>
      </c>
      <c r="F66" s="2670"/>
      <c r="G66" s="3137"/>
      <c r="H66" s="3138"/>
      <c r="I66" s="3137"/>
      <c r="J66" s="3138"/>
      <c r="K66" s="3137"/>
      <c r="L66" s="3138"/>
      <c r="M66" s="3137"/>
      <c r="N66" s="3138"/>
      <c r="O66" s="2671" t="s">
        <v>2294</v>
      </c>
      <c r="P66" s="2670"/>
      <c r="Q66" s="2669" t="s">
        <v>293</v>
      </c>
      <c r="R66" s="2668"/>
      <c r="S66" s="2056"/>
      <c r="T66" s="2056"/>
    </row>
    <row r="67" spans="2:21" ht="10.5" customHeight="1">
      <c r="B67" s="3140"/>
      <c r="C67" s="3131" t="s">
        <v>2293</v>
      </c>
      <c r="D67" s="3131" t="s">
        <v>2292</v>
      </c>
      <c r="E67" s="3131" t="s">
        <v>2293</v>
      </c>
      <c r="F67" s="3131" t="s">
        <v>2292</v>
      </c>
      <c r="G67" s="3131" t="s">
        <v>2293</v>
      </c>
      <c r="H67" s="3131" t="s">
        <v>2292</v>
      </c>
      <c r="I67" s="3131" t="s">
        <v>2293</v>
      </c>
      <c r="J67" s="3131" t="s">
        <v>2292</v>
      </c>
      <c r="K67" s="3131" t="s">
        <v>2293</v>
      </c>
      <c r="L67" s="3131" t="s">
        <v>2292</v>
      </c>
      <c r="M67" s="3131" t="s">
        <v>2293</v>
      </c>
      <c r="N67" s="3131" t="s">
        <v>2292</v>
      </c>
      <c r="O67" s="3131" t="s">
        <v>2293</v>
      </c>
      <c r="P67" s="3131" t="s">
        <v>2292</v>
      </c>
      <c r="Q67" s="3133" t="s">
        <v>2293</v>
      </c>
      <c r="R67" s="3133" t="s">
        <v>2292</v>
      </c>
      <c r="S67" s="2056"/>
      <c r="T67" s="2056"/>
    </row>
    <row r="68" spans="2:21" ht="10.5" customHeight="1">
      <c r="B68" s="3141"/>
      <c r="C68" s="3144"/>
      <c r="D68" s="3144"/>
      <c r="E68" s="3132"/>
      <c r="F68" s="3132"/>
      <c r="G68" s="3132"/>
      <c r="H68" s="3132"/>
      <c r="I68" s="3132"/>
      <c r="J68" s="3132"/>
      <c r="K68" s="3132"/>
      <c r="L68" s="3132"/>
      <c r="M68" s="3132"/>
      <c r="N68" s="3132"/>
      <c r="O68" s="3132"/>
      <c r="P68" s="3132"/>
      <c r="Q68" s="3134"/>
      <c r="R68" s="3134"/>
      <c r="S68" s="2056"/>
      <c r="T68" s="2056"/>
    </row>
    <row r="69" spans="2:21" ht="12.95" customHeight="1">
      <c r="B69" s="2667" t="s">
        <v>261</v>
      </c>
      <c r="C69" s="2666"/>
      <c r="D69" s="2666"/>
      <c r="E69" s="2666"/>
      <c r="F69" s="2666"/>
      <c r="G69" s="2666"/>
      <c r="H69" s="2666"/>
      <c r="I69" s="2666"/>
      <c r="J69" s="2666"/>
      <c r="K69" s="2666"/>
      <c r="L69" s="2666"/>
      <c r="M69" s="2666"/>
      <c r="N69" s="2666"/>
      <c r="O69" s="2666"/>
      <c r="P69" s="2666"/>
      <c r="Q69" s="2666"/>
      <c r="R69" s="2665"/>
      <c r="S69" s="2056"/>
      <c r="T69" s="2056"/>
    </row>
    <row r="70" spans="2:21" ht="11.1" customHeight="1">
      <c r="B70" s="2664" t="s">
        <v>2285</v>
      </c>
      <c r="C70" s="2663"/>
      <c r="D70" s="2663"/>
      <c r="E70" s="2663"/>
      <c r="F70" s="2663"/>
      <c r="G70" s="2663"/>
      <c r="H70" s="2663"/>
      <c r="I70" s="2663"/>
      <c r="J70" s="2663"/>
      <c r="K70" s="2663"/>
      <c r="L70" s="2663"/>
      <c r="M70" s="2663"/>
      <c r="N70" s="2663"/>
      <c r="O70" s="2663"/>
      <c r="P70" s="2663"/>
      <c r="Q70" s="2663"/>
      <c r="R70" s="2662"/>
      <c r="S70" s="2056"/>
      <c r="T70" s="2056"/>
    </row>
    <row r="71" spans="2:21" ht="2.4500000000000002" customHeight="1">
      <c r="B71" s="2661"/>
      <c r="C71" s="2635"/>
      <c r="D71" s="2635"/>
      <c r="E71" s="2635"/>
      <c r="F71" s="2635"/>
      <c r="G71" s="2635"/>
      <c r="H71" s="2635"/>
      <c r="I71" s="2635"/>
      <c r="J71" s="2635"/>
      <c r="K71" s="2635"/>
      <c r="L71" s="2635"/>
      <c r="M71" s="2635"/>
      <c r="N71" s="2635"/>
      <c r="O71" s="2635"/>
      <c r="P71" s="2635"/>
      <c r="Q71" s="2635"/>
      <c r="R71" s="2660"/>
      <c r="S71" s="2056"/>
      <c r="T71" s="2056"/>
    </row>
    <row r="72" spans="2:21" ht="8.1" customHeight="1">
      <c r="B72" s="2648" t="s">
        <v>157</v>
      </c>
      <c r="C72" s="2637">
        <v>14.221</v>
      </c>
      <c r="D72" s="2637">
        <v>16.574999999999999</v>
      </c>
      <c r="E72" s="2637">
        <v>513.64499999999998</v>
      </c>
      <c r="F72" s="2637">
        <v>555.92499999999995</v>
      </c>
      <c r="G72" s="2659">
        <v>24.515000000000001</v>
      </c>
      <c r="H72" s="2637">
        <v>24.734999999999999</v>
      </c>
      <c r="I72" s="2637">
        <v>650.99199999999996</v>
      </c>
      <c r="J72" s="2637">
        <v>708.04100000000005</v>
      </c>
      <c r="K72" s="2637">
        <v>324.512</v>
      </c>
      <c r="L72" s="2637">
        <v>340.87</v>
      </c>
      <c r="M72" s="2637">
        <v>185.34399999999999</v>
      </c>
      <c r="N72" s="2637">
        <v>206.84299999999999</v>
      </c>
      <c r="O72" s="2637">
        <v>1738.009</v>
      </c>
      <c r="P72" s="2637">
        <v>1879.289</v>
      </c>
      <c r="Q72" s="2644">
        <v>49.703482548134104</v>
      </c>
      <c r="R72" s="2643">
        <v>48.86699171867658</v>
      </c>
      <c r="S72" s="2658"/>
      <c r="T72" s="2604"/>
      <c r="U72" s="2056"/>
    </row>
    <row r="73" spans="2:21" ht="8.1" customHeight="1">
      <c r="B73" s="2648" t="s">
        <v>425</v>
      </c>
      <c r="C73" s="2637">
        <v>15.811</v>
      </c>
      <c r="D73" s="2637">
        <v>16.102</v>
      </c>
      <c r="E73" s="2637">
        <v>538.75699999999995</v>
      </c>
      <c r="F73" s="2637">
        <v>525.42600000000004</v>
      </c>
      <c r="G73" s="2659">
        <v>25.53</v>
      </c>
      <c r="H73" s="2637">
        <v>23.396000000000001</v>
      </c>
      <c r="I73" s="2637">
        <v>711.83</v>
      </c>
      <c r="J73" s="2637">
        <v>693.93499999999995</v>
      </c>
      <c r="K73" s="2637">
        <v>352.56</v>
      </c>
      <c r="L73" s="2637">
        <v>333.96699999999998</v>
      </c>
      <c r="M73" s="2637">
        <v>194.297</v>
      </c>
      <c r="N73" s="2637">
        <v>182.63499999999999</v>
      </c>
      <c r="O73" s="2637">
        <v>1864.1849999999999</v>
      </c>
      <c r="P73" s="2637">
        <v>1798.2059999999999</v>
      </c>
      <c r="Q73" s="2644">
        <v>46.339338638600786</v>
      </c>
      <c r="R73" s="2643">
        <v>51.070455776479449</v>
      </c>
      <c r="S73" s="2658"/>
      <c r="T73" s="2604"/>
      <c r="U73" s="2056"/>
    </row>
    <row r="74" spans="2:21" ht="8.1" customHeight="1">
      <c r="B74" s="2648" t="s">
        <v>426</v>
      </c>
      <c r="C74" s="2637">
        <v>16.204000000000001</v>
      </c>
      <c r="D74" s="2637">
        <v>17.850999999999999</v>
      </c>
      <c r="E74" s="2637">
        <v>505.40800000000002</v>
      </c>
      <c r="F74" s="2637">
        <v>513.08799999999997</v>
      </c>
      <c r="G74" s="2659">
        <v>24.404</v>
      </c>
      <c r="H74" s="2637">
        <v>26.01</v>
      </c>
      <c r="I74" s="2637">
        <v>671.24900000000002</v>
      </c>
      <c r="J74" s="2637">
        <v>670.09500000000003</v>
      </c>
      <c r="K74" s="2637">
        <v>326.97000000000003</v>
      </c>
      <c r="L74" s="2637">
        <v>321.20699999999999</v>
      </c>
      <c r="M74" s="2637">
        <v>180.76599999999999</v>
      </c>
      <c r="N74" s="2637">
        <v>172.999</v>
      </c>
      <c r="O74" s="2637">
        <v>1746.298</v>
      </c>
      <c r="P74" s="2637">
        <v>1741.836</v>
      </c>
      <c r="Q74" s="2644">
        <v>49.467559374173256</v>
      </c>
      <c r="R74" s="2643">
        <v>52.723218488996665</v>
      </c>
      <c r="S74" s="2658"/>
      <c r="T74" s="2604"/>
      <c r="U74" s="2056"/>
    </row>
    <row r="75" spans="2:21" ht="2.4500000000000002" customHeight="1">
      <c r="B75" s="2648"/>
      <c r="C75" s="2637"/>
      <c r="D75" s="2637"/>
      <c r="E75" s="2637"/>
      <c r="F75" s="2637"/>
      <c r="G75" s="2659"/>
      <c r="H75" s="2637"/>
      <c r="I75" s="2637"/>
      <c r="J75" s="2637"/>
      <c r="K75" s="2637"/>
      <c r="L75" s="2637"/>
      <c r="M75" s="2637"/>
      <c r="N75" s="2637"/>
      <c r="O75" s="2637"/>
      <c r="P75" s="2637"/>
      <c r="Q75" s="2644"/>
      <c r="R75" s="2643"/>
      <c r="S75" s="2658"/>
      <c r="T75" s="2604"/>
      <c r="U75" s="2056"/>
    </row>
    <row r="76" spans="2:21" ht="8.1" customHeight="1">
      <c r="B76" s="2648" t="s">
        <v>418</v>
      </c>
      <c r="C76" s="2637">
        <v>17.829999999999998</v>
      </c>
      <c r="D76" s="2637">
        <v>20.355</v>
      </c>
      <c r="E76" s="2637">
        <v>522.34699999999998</v>
      </c>
      <c r="F76" s="2637">
        <v>555.27800000000002</v>
      </c>
      <c r="G76" s="2659">
        <v>27.324999999999999</v>
      </c>
      <c r="H76" s="2637">
        <v>27.292999999999999</v>
      </c>
      <c r="I76" s="2637">
        <v>676.625</v>
      </c>
      <c r="J76" s="2637">
        <v>748.47299999999996</v>
      </c>
      <c r="K76" s="2637">
        <v>337.69200000000001</v>
      </c>
      <c r="L76" s="2637">
        <v>355.65899999999999</v>
      </c>
      <c r="M76" s="2637">
        <v>184.67599999999999</v>
      </c>
      <c r="N76" s="2637">
        <v>197.63399999999999</v>
      </c>
      <c r="O76" s="2637">
        <v>1786.046</v>
      </c>
      <c r="P76" s="2637">
        <v>1926.086</v>
      </c>
      <c r="Q76" s="2644">
        <v>48.366671407119412</v>
      </c>
      <c r="R76" s="2643">
        <v>47.679698621972229</v>
      </c>
      <c r="S76" s="2658"/>
      <c r="T76" s="2604"/>
      <c r="U76" s="2056"/>
    </row>
    <row r="77" spans="2:21" ht="8.1" customHeight="1">
      <c r="B77" s="2648" t="s">
        <v>419</v>
      </c>
      <c r="C77" s="2637">
        <v>20.350999999999999</v>
      </c>
      <c r="D77" s="2637">
        <v>20.111000000000001</v>
      </c>
      <c r="E77" s="2637">
        <v>548.04999999999995</v>
      </c>
      <c r="F77" s="2637">
        <v>519.45299999999997</v>
      </c>
      <c r="G77" s="2659">
        <v>29.629000000000001</v>
      </c>
      <c r="H77" s="2637">
        <v>26.863</v>
      </c>
      <c r="I77" s="2637">
        <v>695.61</v>
      </c>
      <c r="J77" s="2637">
        <v>700.21199999999999</v>
      </c>
      <c r="K77" s="2637">
        <v>347.54599999999999</v>
      </c>
      <c r="L77" s="2637">
        <v>340.38499999999999</v>
      </c>
      <c r="M77" s="2637">
        <v>192.797</v>
      </c>
      <c r="N77" s="2637">
        <v>179.75800000000001</v>
      </c>
      <c r="O77" s="2637">
        <v>1853.5840000000001</v>
      </c>
      <c r="P77" s="2637">
        <v>1806.261</v>
      </c>
      <c r="Q77" s="2644">
        <v>46.604362143825156</v>
      </c>
      <c r="R77" s="2643">
        <v>50.842707670707611</v>
      </c>
      <c r="S77" s="2658"/>
      <c r="T77" s="2604"/>
      <c r="U77" s="2056"/>
    </row>
    <row r="78" spans="2:21" ht="8.1" customHeight="1">
      <c r="B78" s="2648" t="s">
        <v>2159</v>
      </c>
      <c r="C78" s="2637">
        <v>19.221</v>
      </c>
      <c r="D78" s="2637">
        <v>18.181999999999999</v>
      </c>
      <c r="E78" s="2637">
        <v>540.75199999999995</v>
      </c>
      <c r="F78" s="2637">
        <v>547.17899999999997</v>
      </c>
      <c r="G78" s="2659">
        <v>26.881</v>
      </c>
      <c r="H78" s="2637">
        <v>25.916</v>
      </c>
      <c r="I78" s="2637">
        <v>684.76499999999999</v>
      </c>
      <c r="J78" s="2637">
        <v>718.40899999999999</v>
      </c>
      <c r="K78" s="2637">
        <v>326.82799999999997</v>
      </c>
      <c r="L78" s="2637">
        <v>323.42</v>
      </c>
      <c r="M78" s="2637">
        <v>188.31299999999999</v>
      </c>
      <c r="N78" s="2637">
        <v>201.02699999999999</v>
      </c>
      <c r="O78" s="2637">
        <v>1803.8579999999999</v>
      </c>
      <c r="P78" s="2637">
        <v>1851.83</v>
      </c>
      <c r="Q78" s="2644">
        <v>47.889079960839496</v>
      </c>
      <c r="R78" s="2643">
        <v>49.591593180799535</v>
      </c>
      <c r="S78" s="2658"/>
      <c r="T78" s="2604"/>
      <c r="U78" s="2056"/>
    </row>
    <row r="79" spans="2:21" ht="2.4500000000000002" customHeight="1">
      <c r="B79" s="2648"/>
      <c r="C79" s="2637"/>
      <c r="D79" s="2637"/>
      <c r="E79" s="2637"/>
      <c r="F79" s="2637"/>
      <c r="G79" s="2659"/>
      <c r="H79" s="2637"/>
      <c r="I79" s="2637"/>
      <c r="J79" s="2637"/>
      <c r="K79" s="2637"/>
      <c r="L79" s="2637"/>
      <c r="M79" s="2637"/>
      <c r="N79" s="2637"/>
      <c r="O79" s="2637"/>
      <c r="P79" s="2637"/>
      <c r="Q79" s="2644"/>
      <c r="R79" s="2643"/>
      <c r="S79" s="2658"/>
      <c r="T79" s="2604"/>
      <c r="U79" s="2056"/>
    </row>
    <row r="80" spans="2:21" ht="8.1" customHeight="1">
      <c r="B80" s="2648" t="s">
        <v>421</v>
      </c>
      <c r="C80" s="2637">
        <v>21.771999999999998</v>
      </c>
      <c r="D80" s="2637">
        <v>23.501999999999999</v>
      </c>
      <c r="E80" s="2637">
        <v>557.41</v>
      </c>
      <c r="F80" s="2637">
        <v>574.91200000000003</v>
      </c>
      <c r="G80" s="2659">
        <v>27.925999999999998</v>
      </c>
      <c r="H80" s="2637">
        <v>28.986999999999998</v>
      </c>
      <c r="I80" s="2637">
        <v>694.32799999999997</v>
      </c>
      <c r="J80" s="2637">
        <v>743.99300000000005</v>
      </c>
      <c r="K80" s="2637">
        <v>340.03899999999999</v>
      </c>
      <c r="L80" s="2637">
        <v>352.334</v>
      </c>
      <c r="M80" s="2637">
        <v>193.74</v>
      </c>
      <c r="N80" s="2637">
        <v>203.73400000000001</v>
      </c>
      <c r="O80" s="2637">
        <v>1855.819</v>
      </c>
      <c r="P80" s="2637">
        <v>1950.518</v>
      </c>
      <c r="Q80" s="2644">
        <v>46.548235576853138</v>
      </c>
      <c r="R80" s="2643">
        <v>47.08246732406468</v>
      </c>
      <c r="S80" s="2658"/>
      <c r="T80" s="2604"/>
      <c r="U80" s="2056"/>
    </row>
    <row r="81" spans="2:31" ht="8.1" customHeight="1">
      <c r="B81" s="2648" t="s">
        <v>2291</v>
      </c>
      <c r="C81" s="2637">
        <v>19.218</v>
      </c>
      <c r="D81" s="2637">
        <v>0</v>
      </c>
      <c r="E81" s="2637">
        <v>525.46199999999999</v>
      </c>
      <c r="F81" s="2637">
        <v>0</v>
      </c>
      <c r="G81" s="2659">
        <v>26.196999999999999</v>
      </c>
      <c r="H81" s="2637">
        <v>0</v>
      </c>
      <c r="I81" s="2637">
        <v>637.03499999999997</v>
      </c>
      <c r="J81" s="2637">
        <v>0</v>
      </c>
      <c r="K81" s="2637">
        <v>322.05500000000001</v>
      </c>
      <c r="L81" s="2637">
        <v>0</v>
      </c>
      <c r="M81" s="2637">
        <v>197.96299999999999</v>
      </c>
      <c r="N81" s="2637">
        <v>0</v>
      </c>
      <c r="O81" s="2637">
        <v>1748.769</v>
      </c>
      <c r="P81" s="2637">
        <v>0</v>
      </c>
      <c r="Q81" s="2644">
        <v>49.397662012535676</v>
      </c>
      <c r="R81" s="2643"/>
      <c r="S81" s="2658"/>
      <c r="T81" s="2604"/>
      <c r="U81" s="2056"/>
    </row>
    <row r="82" spans="2:31" ht="8.1" customHeight="1">
      <c r="B82" s="2648" t="s">
        <v>153</v>
      </c>
      <c r="C82" s="2637">
        <v>18.416</v>
      </c>
      <c r="D82" s="2637">
        <v>0</v>
      </c>
      <c r="E82" s="2637">
        <v>549.96299999999997</v>
      </c>
      <c r="F82" s="2637">
        <v>0</v>
      </c>
      <c r="G82" s="2659">
        <v>25.562999999999999</v>
      </c>
      <c r="H82" s="2637">
        <v>0</v>
      </c>
      <c r="I82" s="2637">
        <v>659.22900000000004</v>
      </c>
      <c r="J82" s="2637">
        <v>0</v>
      </c>
      <c r="K82" s="2637">
        <v>333.88900000000001</v>
      </c>
      <c r="L82" s="2637">
        <v>0</v>
      </c>
      <c r="M82" s="2637">
        <v>185.761</v>
      </c>
      <c r="N82" s="2637">
        <v>0</v>
      </c>
      <c r="O82" s="2637">
        <v>1793.933</v>
      </c>
      <c r="P82" s="2637">
        <v>0</v>
      </c>
      <c r="Q82" s="2644">
        <v>48.154028048985111</v>
      </c>
      <c r="R82" s="2643"/>
      <c r="S82" s="2658"/>
      <c r="T82" s="2604"/>
      <c r="U82" s="2056"/>
    </row>
    <row r="83" spans="2:31" ht="2.4500000000000002" customHeight="1">
      <c r="B83" s="2648"/>
      <c r="C83" s="2637"/>
      <c r="D83" s="2637"/>
      <c r="E83" s="2637"/>
      <c r="F83" s="2637"/>
      <c r="G83" s="2659"/>
      <c r="H83" s="2637"/>
      <c r="I83" s="2637"/>
      <c r="J83" s="2637"/>
      <c r="K83" s="2637"/>
      <c r="L83" s="2637"/>
      <c r="M83" s="2637"/>
      <c r="N83" s="2637"/>
      <c r="O83" s="2637"/>
      <c r="P83" s="2637"/>
      <c r="Q83" s="2644"/>
      <c r="R83" s="2643"/>
      <c r="S83" s="2658"/>
      <c r="T83" s="2604"/>
      <c r="U83" s="2056"/>
    </row>
    <row r="84" spans="2:31" ht="8.1" customHeight="1">
      <c r="B84" s="2648" t="s">
        <v>2290</v>
      </c>
      <c r="C84" s="2637">
        <v>19.847999999999999</v>
      </c>
      <c r="D84" s="2637">
        <v>0</v>
      </c>
      <c r="E84" s="2637">
        <v>558.70899999999995</v>
      </c>
      <c r="F84" s="2637">
        <v>0</v>
      </c>
      <c r="G84" s="2659">
        <v>25.978000000000002</v>
      </c>
      <c r="H84" s="2637">
        <v>0</v>
      </c>
      <c r="I84" s="2637">
        <v>675.79899999999998</v>
      </c>
      <c r="J84" s="2637">
        <v>0</v>
      </c>
      <c r="K84" s="2637">
        <v>336.79899999999998</v>
      </c>
      <c r="L84" s="2637">
        <v>0</v>
      </c>
      <c r="M84" s="2637">
        <v>201.57300000000001</v>
      </c>
      <c r="N84" s="2637">
        <v>0</v>
      </c>
      <c r="O84" s="2637">
        <v>1844.079</v>
      </c>
      <c r="P84" s="2637">
        <v>0</v>
      </c>
      <c r="Q84" s="2644">
        <v>46.844576615210087</v>
      </c>
      <c r="R84" s="2643"/>
      <c r="S84" s="2658"/>
      <c r="T84" s="2604"/>
      <c r="U84" s="2056"/>
    </row>
    <row r="85" spans="2:31" ht="8.1" customHeight="1">
      <c r="B85" s="2648" t="s">
        <v>2289</v>
      </c>
      <c r="C85" s="2637">
        <v>16.946000000000002</v>
      </c>
      <c r="D85" s="2637">
        <v>0</v>
      </c>
      <c r="E85" s="2637">
        <v>549.62199999999996</v>
      </c>
      <c r="F85" s="2637">
        <v>0</v>
      </c>
      <c r="G85" s="2659">
        <v>23.771000000000001</v>
      </c>
      <c r="H85" s="2637">
        <v>0</v>
      </c>
      <c r="I85" s="2637">
        <v>690.40499999999997</v>
      </c>
      <c r="J85" s="2637">
        <v>0</v>
      </c>
      <c r="K85" s="2637">
        <v>352.42700000000002</v>
      </c>
      <c r="L85" s="2637">
        <v>0</v>
      </c>
      <c r="M85" s="2637">
        <v>188.38800000000001</v>
      </c>
      <c r="N85" s="2637">
        <v>0</v>
      </c>
      <c r="O85" s="2637">
        <v>1845.152</v>
      </c>
      <c r="P85" s="2637">
        <v>0</v>
      </c>
      <c r="Q85" s="2644">
        <v>46.817335373996293</v>
      </c>
      <c r="R85" s="2643"/>
      <c r="S85" s="2658"/>
      <c r="T85" s="2604"/>
      <c r="U85" s="2056"/>
    </row>
    <row r="86" spans="2:31" ht="8.1" customHeight="1">
      <c r="B86" s="2648" t="s">
        <v>156</v>
      </c>
      <c r="C86" s="2637">
        <v>14.653</v>
      </c>
      <c r="D86" s="2637">
        <v>0</v>
      </c>
      <c r="E86" s="2637">
        <v>499.56099999999998</v>
      </c>
      <c r="F86" s="2637">
        <v>0</v>
      </c>
      <c r="G86" s="2659">
        <v>22.285</v>
      </c>
      <c r="H86" s="2637">
        <v>0</v>
      </c>
      <c r="I86" s="2637">
        <v>640.73400000000004</v>
      </c>
      <c r="J86" s="2637">
        <v>0</v>
      </c>
      <c r="K86" s="2637">
        <v>314.85300000000001</v>
      </c>
      <c r="L86" s="2637">
        <v>0</v>
      </c>
      <c r="M86" s="2637">
        <v>186.03</v>
      </c>
      <c r="N86" s="2637">
        <v>0</v>
      </c>
      <c r="O86" s="2637">
        <v>1700.7950000000001</v>
      </c>
      <c r="P86" s="2637">
        <v>0</v>
      </c>
      <c r="Q86" s="2644">
        <v>50.791012438300911</v>
      </c>
      <c r="R86" s="2643"/>
      <c r="S86" s="2658"/>
      <c r="T86" s="2604"/>
      <c r="U86" s="2056"/>
    </row>
    <row r="87" spans="2:31" ht="2.4500000000000002" customHeight="1">
      <c r="B87" s="2642"/>
      <c r="C87" s="2641"/>
      <c r="D87" s="2641"/>
      <c r="E87" s="2641"/>
      <c r="F87" s="2641"/>
      <c r="G87" s="2641"/>
      <c r="H87" s="2641"/>
      <c r="I87" s="2641"/>
      <c r="J87" s="2641"/>
      <c r="K87" s="2641"/>
      <c r="L87" s="2641"/>
      <c r="M87" s="2641"/>
      <c r="N87" s="2641"/>
      <c r="O87" s="2641"/>
      <c r="P87" s="2641"/>
      <c r="Q87" s="2657"/>
      <c r="R87" s="2649"/>
      <c r="S87" s="2056"/>
      <c r="T87" s="2056"/>
      <c r="V87" s="2056"/>
    </row>
    <row r="88" spans="2:31" ht="2.4500000000000002" customHeight="1">
      <c r="B88" s="2656"/>
      <c r="C88" s="2637"/>
      <c r="D88" s="2637"/>
      <c r="E88" s="2637"/>
      <c r="F88" s="2637"/>
      <c r="G88" s="2637"/>
      <c r="H88" s="2637"/>
      <c r="I88" s="2637"/>
      <c r="J88" s="2637"/>
      <c r="K88" s="2637"/>
      <c r="L88" s="2637"/>
      <c r="M88" s="2637"/>
      <c r="N88" s="2637"/>
      <c r="O88" s="2637"/>
      <c r="P88" s="2637"/>
      <c r="Q88" s="2644"/>
      <c r="R88" s="2643"/>
      <c r="S88" s="2056"/>
      <c r="T88" s="2056"/>
      <c r="V88" s="2056"/>
    </row>
    <row r="89" spans="2:31" ht="9.75" customHeight="1">
      <c r="B89" s="2648" t="s">
        <v>2111</v>
      </c>
      <c r="C89" s="2655">
        <v>125.41</v>
      </c>
      <c r="D89" s="2655">
        <v>132.678</v>
      </c>
      <c r="E89" s="2655">
        <v>3726.3690000000001</v>
      </c>
      <c r="F89" s="2655">
        <v>3791.2610000000004</v>
      </c>
      <c r="G89" s="2655">
        <v>186.20999999999998</v>
      </c>
      <c r="H89" s="2655">
        <v>183.2</v>
      </c>
      <c r="I89" s="2655">
        <v>4785.3989999999994</v>
      </c>
      <c r="J89" s="2655">
        <v>4983.1580000000004</v>
      </c>
      <c r="K89" s="2655">
        <v>2356.1469999999999</v>
      </c>
      <c r="L89" s="2655">
        <v>2367.8420000000001</v>
      </c>
      <c r="M89" s="2655">
        <v>1319.9329999999998</v>
      </c>
      <c r="N89" s="2655">
        <v>1344.6299999999999</v>
      </c>
      <c r="O89" s="2655">
        <v>12647.799000000001</v>
      </c>
      <c r="P89" s="2655">
        <v>12954.026</v>
      </c>
      <c r="Q89" s="2644">
        <v>49.217029777275869</v>
      </c>
      <c r="R89" s="2649">
        <v>48.498559443990615</v>
      </c>
      <c r="S89" s="2056"/>
      <c r="T89" s="2654"/>
      <c r="U89" s="2654"/>
      <c r="V89" s="2654"/>
      <c r="W89" s="2654"/>
      <c r="X89" s="2654"/>
      <c r="Y89" s="2654"/>
      <c r="Z89" s="2654"/>
      <c r="AA89" s="2654"/>
      <c r="AB89" s="2654"/>
      <c r="AC89" s="2654"/>
      <c r="AD89" s="2654"/>
      <c r="AE89" s="2654"/>
    </row>
    <row r="90" spans="2:31" ht="10.5" customHeight="1">
      <c r="B90" s="2653" t="s">
        <v>2288</v>
      </c>
      <c r="C90" s="2651">
        <v>13.563000000000001</v>
      </c>
      <c r="D90" s="2651">
        <v>0</v>
      </c>
      <c r="E90" s="2651">
        <v>52.658000000000001</v>
      </c>
      <c r="F90" s="2651">
        <v>0</v>
      </c>
      <c r="G90" s="2652">
        <v>1.8480000000000001</v>
      </c>
      <c r="H90" s="2652">
        <v>0</v>
      </c>
      <c r="I90" s="2652">
        <v>21.166</v>
      </c>
      <c r="J90" s="2652">
        <v>0</v>
      </c>
      <c r="K90" s="2651">
        <v>0.81599999999999995</v>
      </c>
      <c r="L90" s="2651">
        <v>0</v>
      </c>
      <c r="M90" s="2651">
        <v>25.4</v>
      </c>
      <c r="N90" s="2651">
        <v>0</v>
      </c>
      <c r="O90" s="2651">
        <v>125.821</v>
      </c>
      <c r="P90" s="2651">
        <v>0</v>
      </c>
      <c r="Q90" s="2650">
        <v>45.955762551561349</v>
      </c>
      <c r="R90" s="2649"/>
      <c r="S90" s="2056"/>
      <c r="T90" s="2646"/>
      <c r="V90" s="2056"/>
    </row>
    <row r="91" spans="2:31" ht="8.25" customHeight="1">
      <c r="B91" s="2648" t="s">
        <v>2287</v>
      </c>
      <c r="C91" s="2647">
        <v>228.05399999999997</v>
      </c>
      <c r="D91" s="2646"/>
      <c r="E91" s="2637">
        <v>6462.3440000000001</v>
      </c>
      <c r="F91" s="2646"/>
      <c r="G91" s="2637">
        <v>311.85200000000003</v>
      </c>
      <c r="H91" s="2645"/>
      <c r="I91" s="2637">
        <v>8109.7669999999998</v>
      </c>
      <c r="J91" s="2646"/>
      <c r="K91" s="2637">
        <v>4016.9859999999999</v>
      </c>
      <c r="L91" s="2646"/>
      <c r="M91" s="2637">
        <v>2305.0480000000002</v>
      </c>
      <c r="N91" s="2646"/>
      <c r="O91" s="2637">
        <v>21706.348000000002</v>
      </c>
      <c r="P91" s="2645"/>
      <c r="Q91" s="2644">
        <v>48.828135437614833</v>
      </c>
      <c r="R91" s="2643"/>
      <c r="S91" s="2056"/>
      <c r="T91" s="2056"/>
      <c r="U91" s="2056"/>
      <c r="V91" s="2056"/>
      <c r="W91" s="2056"/>
      <c r="X91" s="2056"/>
      <c r="Y91" s="2056"/>
    </row>
    <row r="92" spans="2:31" ht="2.4500000000000002" customHeight="1">
      <c r="B92" s="2642"/>
      <c r="C92" s="2641"/>
      <c r="D92" s="2641"/>
      <c r="E92" s="2641"/>
      <c r="F92" s="2641" t="s">
        <v>2286</v>
      </c>
      <c r="G92" s="2641"/>
      <c r="H92" s="2641"/>
      <c r="I92" s="2641"/>
      <c r="J92" s="2641"/>
      <c r="K92" s="2641"/>
      <c r="L92" s="2641"/>
      <c r="M92" s="2641"/>
      <c r="N92" s="2641"/>
      <c r="O92" s="2641"/>
      <c r="P92" s="2641"/>
      <c r="Q92" s="2640"/>
      <c r="R92" s="2639"/>
      <c r="S92" s="2056"/>
      <c r="T92" s="2056"/>
      <c r="V92" s="2056"/>
    </row>
    <row r="93" spans="2:31" ht="3" customHeight="1">
      <c r="B93" s="2638"/>
      <c r="C93" s="2637"/>
      <c r="D93" s="2637"/>
      <c r="E93" s="2637"/>
      <c r="F93" s="2637"/>
      <c r="G93" s="2637"/>
      <c r="H93" s="2637"/>
      <c r="I93" s="2637"/>
      <c r="J93" s="2637"/>
      <c r="K93" s="2637"/>
      <c r="L93" s="2637"/>
      <c r="M93" s="2637"/>
      <c r="N93" s="2637"/>
      <c r="O93" s="2637"/>
      <c r="P93" s="2637"/>
      <c r="Q93" s="2636"/>
      <c r="R93" s="2636"/>
      <c r="S93" s="2056"/>
      <c r="T93" s="2056"/>
      <c r="V93" s="2056"/>
    </row>
    <row r="94" spans="2:31" ht="9.75" customHeight="1">
      <c r="B94" s="2638"/>
      <c r="C94" s="2637"/>
      <c r="D94" s="2637"/>
      <c r="E94" s="2637"/>
      <c r="F94" s="2637"/>
      <c r="G94" s="2637"/>
      <c r="H94" s="2637"/>
      <c r="I94" s="2637"/>
      <c r="J94" s="2637"/>
      <c r="K94" s="2637"/>
      <c r="L94" s="2637"/>
      <c r="M94" s="2637"/>
      <c r="N94" s="2637"/>
      <c r="O94" s="2637"/>
      <c r="P94" s="2637"/>
      <c r="Q94" s="2636"/>
      <c r="R94" s="2627"/>
      <c r="S94" s="2056"/>
      <c r="T94" s="2056"/>
    </row>
    <row r="95" spans="2:31" ht="14.25" customHeight="1">
      <c r="B95" s="2635"/>
      <c r="C95" s="2633"/>
      <c r="D95" s="2633"/>
      <c r="E95" s="2633"/>
      <c r="F95" s="2633"/>
      <c r="G95" s="2633"/>
      <c r="H95" s="2633"/>
      <c r="I95" s="2633"/>
      <c r="J95" s="2633"/>
      <c r="K95" s="2633"/>
      <c r="L95" s="2633"/>
      <c r="M95" s="2633"/>
      <c r="N95" s="2633"/>
      <c r="O95" s="2633"/>
      <c r="P95" s="2634"/>
      <c r="Q95" s="2633"/>
      <c r="R95" s="2632"/>
      <c r="S95" s="2056"/>
      <c r="T95" s="2056"/>
    </row>
    <row r="96" spans="2:31" ht="3.75" customHeight="1">
      <c r="B96" s="2631"/>
      <c r="C96" s="2627"/>
      <c r="D96" s="2627"/>
      <c r="E96" s="2627"/>
      <c r="F96" s="2627"/>
      <c r="G96" s="2627"/>
      <c r="H96" s="2627"/>
      <c r="I96" s="2627"/>
      <c r="J96" s="2627"/>
      <c r="K96" s="2627"/>
      <c r="L96" s="2627"/>
      <c r="M96" s="2627"/>
      <c r="N96" s="2627"/>
      <c r="O96" s="2628"/>
      <c r="P96" s="2627"/>
      <c r="Q96" s="2627"/>
      <c r="R96" s="2627"/>
      <c r="S96" s="2056"/>
      <c r="T96" s="2056"/>
    </row>
    <row r="97" spans="2:22" ht="9.75" customHeight="1">
      <c r="B97" s="2628" t="s">
        <v>175</v>
      </c>
      <c r="C97" s="2627"/>
      <c r="D97" s="2627"/>
      <c r="E97" s="2629"/>
      <c r="F97" s="2627"/>
      <c r="G97" s="2627"/>
      <c r="H97" s="2627"/>
      <c r="I97" s="2627"/>
      <c r="J97" s="2627"/>
      <c r="K97" s="2627"/>
      <c r="L97" s="2627"/>
      <c r="M97" s="2627"/>
      <c r="N97" s="2627"/>
      <c r="P97" s="2627"/>
      <c r="Q97" s="2627"/>
      <c r="R97" s="2628"/>
      <c r="S97" s="2056"/>
      <c r="T97" s="2056"/>
      <c r="V97" s="2630"/>
    </row>
    <row r="98" spans="2:22" ht="16.5">
      <c r="B98" s="14" t="s">
        <v>87</v>
      </c>
      <c r="C98" s="2630"/>
      <c r="D98" s="2628"/>
      <c r="E98" s="2630"/>
      <c r="F98" s="2628"/>
      <c r="G98" s="2630"/>
      <c r="H98" s="2628"/>
      <c r="I98" s="2630"/>
      <c r="J98" s="2628"/>
      <c r="K98" s="2630"/>
      <c r="L98" s="2628"/>
      <c r="M98" s="2630"/>
      <c r="N98" s="2628"/>
      <c r="O98" s="2630"/>
      <c r="P98" s="2628"/>
      <c r="Q98" s="2630"/>
      <c r="R98" s="2628"/>
    </row>
    <row r="99" spans="2:22">
      <c r="B99" s="2628"/>
      <c r="C99" s="2629"/>
      <c r="D99" s="2628"/>
      <c r="E99" s="2629"/>
      <c r="F99" s="2630"/>
      <c r="G99" s="2630"/>
      <c r="H99" s="2628"/>
      <c r="I99" s="2629"/>
      <c r="J99" s="2628"/>
      <c r="K99" s="2629"/>
      <c r="L99" s="2628"/>
      <c r="M99" s="2629"/>
      <c r="N99" s="2628"/>
      <c r="O99" s="2629"/>
      <c r="P99" s="2628"/>
      <c r="Q99" s="2628"/>
      <c r="R99" s="2627"/>
    </row>
    <row r="100" spans="2:22">
      <c r="B100" s="2056"/>
      <c r="C100" s="2604"/>
      <c r="D100" s="2056"/>
      <c r="E100" s="2604"/>
      <c r="F100" s="2056"/>
      <c r="G100" s="2604"/>
      <c r="H100" s="2056"/>
      <c r="I100" s="2604"/>
      <c r="J100" s="2056"/>
      <c r="K100" s="2604"/>
      <c r="L100" s="2056"/>
      <c r="M100" s="2604"/>
      <c r="N100" s="2056"/>
      <c r="O100" s="2604"/>
      <c r="P100" s="2056"/>
      <c r="Q100" s="2056"/>
    </row>
    <row r="101" spans="2:22">
      <c r="B101" s="2056"/>
    </row>
  </sheetData>
  <mergeCells count="44">
    <mergeCell ref="B14:B17"/>
    <mergeCell ref="C14:D15"/>
    <mergeCell ref="G14:H15"/>
    <mergeCell ref="I14:J15"/>
    <mergeCell ref="K14:L15"/>
    <mergeCell ref="M14:N15"/>
    <mergeCell ref="C16:C17"/>
    <mergeCell ref="D16:D17"/>
    <mergeCell ref="E16:E17"/>
    <mergeCell ref="F16:F17"/>
    <mergeCell ref="G16:G17"/>
    <mergeCell ref="H16:H17"/>
    <mergeCell ref="I16:I17"/>
    <mergeCell ref="J16:J17"/>
    <mergeCell ref="O16:O17"/>
    <mergeCell ref="R16:R17"/>
    <mergeCell ref="K16:K17"/>
    <mergeCell ref="L16:L17"/>
    <mergeCell ref="M16:M17"/>
    <mergeCell ref="N16:N17"/>
    <mergeCell ref="P16:P17"/>
    <mergeCell ref="Q16:Q17"/>
    <mergeCell ref="B65:B68"/>
    <mergeCell ref="C65:D66"/>
    <mergeCell ref="G65:H66"/>
    <mergeCell ref="I65:J66"/>
    <mergeCell ref="K65:L66"/>
    <mergeCell ref="H67:H68"/>
    <mergeCell ref="I67:I68"/>
    <mergeCell ref="J67:J68"/>
    <mergeCell ref="K67:K68"/>
    <mergeCell ref="L67:L68"/>
    <mergeCell ref="C67:C68"/>
    <mergeCell ref="D67:D68"/>
    <mergeCell ref="E67:E68"/>
    <mergeCell ref="F67:F68"/>
    <mergeCell ref="G67:G68"/>
    <mergeCell ref="P67:P68"/>
    <mergeCell ref="Q67:Q68"/>
    <mergeCell ref="R67:R68"/>
    <mergeCell ref="M65:N66"/>
    <mergeCell ref="M67:M68"/>
    <mergeCell ref="N67:N68"/>
    <mergeCell ref="O67:O68"/>
  </mergeCells>
  <hyperlinks>
    <hyperlink ref="B9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U95"/>
  <sheetViews>
    <sheetView showGridLines="0" showZeros="0" zoomScale="140" zoomScaleNormal="140" workbookViewId="0">
      <selection activeCell="B1" sqref="B1"/>
    </sheetView>
  </sheetViews>
  <sheetFormatPr baseColWidth="10" defaultRowHeight="12.75"/>
  <cols>
    <col min="1" max="1" width="4.28515625" style="2627" customWidth="1"/>
    <col min="2" max="2" width="17.85546875" style="2627" customWidth="1"/>
    <col min="3" max="15" width="5.28515625" style="2627" customWidth="1"/>
    <col min="16" max="16" width="5.5703125" style="2627" customWidth="1"/>
    <col min="17" max="16384" width="11.42578125" style="2627"/>
  </cols>
  <sheetData>
    <row r="1" spans="1:18">
      <c r="A1" s="2711"/>
      <c r="Q1" s="2711" t="s">
        <v>2304</v>
      </c>
    </row>
    <row r="2" spans="1:18">
      <c r="A2" s="2711"/>
      <c r="D2" s="2712"/>
      <c r="E2" s="2712"/>
      <c r="F2" s="2712"/>
      <c r="G2" s="2712"/>
      <c r="H2" s="2712"/>
      <c r="I2" s="2712"/>
      <c r="J2" s="2712"/>
      <c r="K2" s="2712"/>
      <c r="L2" s="2712"/>
      <c r="M2" s="2712"/>
      <c r="N2" s="2712"/>
      <c r="O2" s="2712"/>
      <c r="P2" s="2712"/>
      <c r="Q2" s="2712"/>
      <c r="R2" s="2712"/>
    </row>
    <row r="3" spans="1:18" ht="8.1" customHeight="1">
      <c r="B3" s="2698"/>
      <c r="C3" s="2698"/>
      <c r="D3" s="2713" t="s">
        <v>2305</v>
      </c>
      <c r="E3" s="2711"/>
      <c r="F3" s="2713"/>
      <c r="G3" s="2713"/>
      <c r="H3" s="2714"/>
      <c r="I3" s="2714"/>
      <c r="J3" s="2714"/>
      <c r="K3" s="2715"/>
      <c r="L3" s="2715"/>
      <c r="M3" s="2715"/>
      <c r="N3" s="2715"/>
      <c r="O3" s="2715"/>
      <c r="P3" s="2715"/>
      <c r="Q3" s="2711"/>
      <c r="R3" s="2711"/>
    </row>
    <row r="4" spans="1:18" ht="8.1" customHeight="1">
      <c r="B4" s="2698"/>
      <c r="C4" s="2698"/>
      <c r="D4" s="2713"/>
      <c r="E4" s="2711"/>
      <c r="F4" s="2713"/>
      <c r="G4" s="2713"/>
      <c r="H4" s="2714"/>
      <c r="I4" s="2714"/>
      <c r="J4" s="2714"/>
      <c r="K4" s="2715"/>
      <c r="L4" s="2715"/>
      <c r="M4" s="2715"/>
      <c r="N4" s="2715"/>
      <c r="O4" s="2715"/>
      <c r="P4" s="2715"/>
      <c r="Q4" s="2711"/>
      <c r="R4" s="2711"/>
    </row>
    <row r="5" spans="1:18" ht="8.1" customHeight="1">
      <c r="B5" s="2698"/>
      <c r="C5" s="2698"/>
      <c r="D5" s="2713"/>
      <c r="E5" s="2711"/>
      <c r="F5" s="2713"/>
      <c r="G5" s="2713"/>
      <c r="H5" s="2714"/>
      <c r="I5" s="2714"/>
      <c r="J5" s="2714"/>
      <c r="K5" s="2715"/>
      <c r="L5" s="2715"/>
      <c r="M5" s="2715"/>
      <c r="N5" s="2715"/>
      <c r="O5" s="2715"/>
      <c r="P5" s="2715"/>
      <c r="Q5" s="2711"/>
      <c r="R5" s="2711"/>
    </row>
    <row r="6" spans="1:18" ht="15.75" customHeight="1">
      <c r="B6" s="2716" t="s">
        <v>2306</v>
      </c>
      <c r="C6" s="2702"/>
      <c r="D6" s="2702"/>
      <c r="E6" s="2702"/>
      <c r="F6" s="2702"/>
      <c r="G6" s="2702"/>
      <c r="H6" s="2702"/>
      <c r="I6" s="2702"/>
      <c r="J6" s="2702"/>
      <c r="K6" s="2702"/>
      <c r="L6" s="2702"/>
      <c r="M6" s="2702"/>
      <c r="N6" s="2702"/>
      <c r="O6" s="2702"/>
      <c r="P6" s="2702"/>
    </row>
    <row r="7" spans="1:18" ht="12.75" customHeight="1">
      <c r="B7" s="2717" t="s">
        <v>2106</v>
      </c>
      <c r="C7" s="2700"/>
      <c r="D7" s="2700"/>
      <c r="E7" s="2700"/>
      <c r="F7" s="2700"/>
      <c r="G7" s="2700"/>
      <c r="H7" s="2700"/>
      <c r="I7" s="2700"/>
      <c r="J7" s="2700"/>
      <c r="K7" s="2700"/>
      <c r="L7" s="2700"/>
      <c r="M7" s="2700"/>
      <c r="N7" s="2700"/>
      <c r="O7" s="2700"/>
      <c r="P7" s="2700"/>
    </row>
    <row r="8" spans="1:18" ht="3.6" customHeight="1">
      <c r="B8" s="2698"/>
      <c r="C8" s="2698"/>
      <c r="D8" s="2698"/>
      <c r="E8" s="2698"/>
      <c r="F8" s="2698"/>
      <c r="G8" s="2698"/>
      <c r="H8" s="2698"/>
      <c r="I8" s="2698"/>
      <c r="J8" s="2698"/>
      <c r="K8" s="2698"/>
      <c r="L8" s="2698"/>
      <c r="M8" s="2698"/>
      <c r="N8" s="2698"/>
      <c r="O8" s="2698"/>
      <c r="P8" s="2698"/>
    </row>
    <row r="9" spans="1:18" ht="11.1" customHeight="1">
      <c r="B9" s="3156" t="s">
        <v>2163</v>
      </c>
      <c r="C9" s="3150" t="s">
        <v>2307</v>
      </c>
      <c r="D9" s="3151"/>
      <c r="E9" s="3150" t="s">
        <v>2308</v>
      </c>
      <c r="F9" s="3151"/>
      <c r="G9" s="3150" t="s">
        <v>2309</v>
      </c>
      <c r="H9" s="3151"/>
      <c r="I9" s="3150" t="s">
        <v>2310</v>
      </c>
      <c r="J9" s="3151"/>
      <c r="K9" s="3150" t="s">
        <v>1041</v>
      </c>
      <c r="L9" s="3151"/>
      <c r="M9" s="3150" t="s">
        <v>2119</v>
      </c>
      <c r="N9" s="3151"/>
      <c r="O9" s="3150" t="s">
        <v>2311</v>
      </c>
      <c r="P9" s="3154"/>
    </row>
    <row r="10" spans="1:18" ht="9.9499999999999993" customHeight="1">
      <c r="B10" s="3157"/>
      <c r="C10" s="3152"/>
      <c r="D10" s="3153"/>
      <c r="E10" s="3152"/>
      <c r="F10" s="3153"/>
      <c r="G10" s="3152"/>
      <c r="H10" s="3153"/>
      <c r="I10" s="3152"/>
      <c r="J10" s="3153"/>
      <c r="K10" s="3152"/>
      <c r="L10" s="3153"/>
      <c r="M10" s="3152"/>
      <c r="N10" s="3153"/>
      <c r="O10" s="3152"/>
      <c r="P10" s="3155"/>
    </row>
    <row r="11" spans="1:18" ht="11.1" customHeight="1">
      <c r="B11" s="3157"/>
      <c r="C11" s="3131" t="s">
        <v>2312</v>
      </c>
      <c r="D11" s="3131" t="s">
        <v>2313</v>
      </c>
      <c r="E11" s="3131" t="s">
        <v>2312</v>
      </c>
      <c r="F11" s="3131" t="s">
        <v>2313</v>
      </c>
      <c r="G11" s="3131" t="s">
        <v>2312</v>
      </c>
      <c r="H11" s="3131" t="s">
        <v>2313</v>
      </c>
      <c r="I11" s="3131" t="s">
        <v>2312</v>
      </c>
      <c r="J11" s="3131" t="s">
        <v>2313</v>
      </c>
      <c r="K11" s="3131" t="s">
        <v>2312</v>
      </c>
      <c r="L11" s="3131" t="s">
        <v>2313</v>
      </c>
      <c r="M11" s="3131" t="s">
        <v>2312</v>
      </c>
      <c r="N11" s="3131" t="s">
        <v>2313</v>
      </c>
      <c r="O11" s="3131" t="s">
        <v>2312</v>
      </c>
      <c r="P11" s="3148" t="s">
        <v>2313</v>
      </c>
    </row>
    <row r="12" spans="1:18" ht="9.9499999999999993" customHeight="1">
      <c r="B12" s="3158"/>
      <c r="C12" s="3144"/>
      <c r="D12" s="3144"/>
      <c r="E12" s="3144"/>
      <c r="F12" s="3144"/>
      <c r="G12" s="3144"/>
      <c r="H12" s="3144"/>
      <c r="I12" s="3144"/>
      <c r="J12" s="3144"/>
      <c r="K12" s="3144"/>
      <c r="L12" s="3144"/>
      <c r="M12" s="3144"/>
      <c r="N12" s="3132"/>
      <c r="O12" s="3132"/>
      <c r="P12" s="3149"/>
    </row>
    <row r="13" spans="1:18" ht="3" customHeight="1">
      <c r="B13" s="2718"/>
      <c r="C13" s="2635"/>
      <c r="D13" s="2635"/>
      <c r="E13" s="2635"/>
      <c r="F13" s="2635"/>
      <c r="G13" s="2635"/>
      <c r="H13" s="2635"/>
      <c r="I13" s="2635"/>
      <c r="J13" s="2635"/>
      <c r="K13" s="2635"/>
      <c r="L13" s="2635"/>
      <c r="M13" s="2635"/>
      <c r="N13" s="2635"/>
      <c r="O13" s="2635"/>
      <c r="P13" s="2660"/>
    </row>
    <row r="14" spans="1:18" ht="12.95" customHeight="1">
      <c r="B14" s="2719" t="s">
        <v>2034</v>
      </c>
      <c r="C14" s="2666"/>
      <c r="D14" s="2666"/>
      <c r="E14" s="2666"/>
      <c r="F14" s="2666"/>
      <c r="G14" s="2666"/>
      <c r="H14" s="2666"/>
      <c r="I14" s="2666"/>
      <c r="J14" s="2666"/>
      <c r="K14" s="2666"/>
      <c r="L14" s="2666"/>
      <c r="M14" s="2666"/>
      <c r="N14" s="2666"/>
      <c r="O14" s="2666"/>
      <c r="P14" s="2665"/>
    </row>
    <row r="15" spans="1:18" ht="3" customHeight="1">
      <c r="B15" s="2718"/>
      <c r="C15" s="2635"/>
      <c r="D15" s="2635"/>
      <c r="E15" s="2635"/>
      <c r="F15" s="2635"/>
      <c r="G15" s="2635"/>
      <c r="H15" s="2635"/>
      <c r="I15" s="2635"/>
      <c r="J15" s="2635"/>
      <c r="K15" s="2635"/>
      <c r="L15" s="2635"/>
      <c r="M15" s="2635"/>
      <c r="N15" s="2635"/>
      <c r="O15" s="2635"/>
      <c r="P15" s="2660"/>
    </row>
    <row r="16" spans="1:18" ht="11.1" customHeight="1">
      <c r="B16" s="2720" t="s">
        <v>2285</v>
      </c>
      <c r="C16" s="2721"/>
      <c r="D16" s="2721"/>
      <c r="E16" s="2721"/>
      <c r="F16" s="2721"/>
      <c r="G16" s="2721"/>
      <c r="H16" s="2721"/>
      <c r="I16" s="2721"/>
      <c r="J16" s="2721"/>
      <c r="K16" s="2721"/>
      <c r="L16" s="2721"/>
      <c r="M16" s="2721"/>
      <c r="N16" s="2721"/>
      <c r="O16" s="2721"/>
      <c r="P16" s="2722"/>
    </row>
    <row r="17" spans="2:18" ht="3" customHeight="1">
      <c r="B17" s="2718"/>
      <c r="C17" s="2635"/>
      <c r="D17" s="2635"/>
      <c r="E17" s="2635"/>
      <c r="F17" s="2635"/>
      <c r="G17" s="2635"/>
      <c r="H17" s="2635"/>
      <c r="I17" s="2635"/>
      <c r="J17" s="2635"/>
      <c r="K17" s="2635"/>
      <c r="L17" s="2635"/>
      <c r="M17" s="2635"/>
      <c r="N17" s="2635"/>
      <c r="O17" s="2635"/>
      <c r="P17" s="2660"/>
    </row>
    <row r="18" spans="2:18" ht="8.1" customHeight="1">
      <c r="B18" s="2656" t="s">
        <v>2314</v>
      </c>
      <c r="C18" s="2637">
        <v>249.59399999999999</v>
      </c>
      <c r="D18" s="2637">
        <v>300.50900000000001</v>
      </c>
      <c r="E18" s="2637">
        <v>96.147000000000006</v>
      </c>
      <c r="F18" s="2637">
        <v>94.179000000000002</v>
      </c>
      <c r="G18" s="2637">
        <v>170.01</v>
      </c>
      <c r="H18" s="2637">
        <v>165.839</v>
      </c>
      <c r="I18" s="2637">
        <v>5.431</v>
      </c>
      <c r="J18" s="2637">
        <v>2.8119999999999998</v>
      </c>
      <c r="K18" s="2637">
        <v>160.44</v>
      </c>
      <c r="L18" s="2637">
        <v>172.113</v>
      </c>
      <c r="M18" s="2637">
        <v>43.408999999999999</v>
      </c>
      <c r="N18" s="2637">
        <v>34.026000000000003</v>
      </c>
      <c r="O18" s="2723">
        <v>725.03100000000006</v>
      </c>
      <c r="P18" s="2724">
        <v>769.47799999999995</v>
      </c>
      <c r="Q18" s="2628"/>
    </row>
    <row r="19" spans="2:18" ht="8.1" customHeight="1">
      <c r="B19" s="2656" t="s">
        <v>2315</v>
      </c>
      <c r="C19" s="2637">
        <v>290.952</v>
      </c>
      <c r="D19" s="2637">
        <v>268.72000000000003</v>
      </c>
      <c r="E19" s="2637">
        <v>97.722999999999999</v>
      </c>
      <c r="F19" s="2637">
        <v>98.45</v>
      </c>
      <c r="G19" s="2637">
        <v>177.792</v>
      </c>
      <c r="H19" s="2637">
        <v>160.322</v>
      </c>
      <c r="I19" s="2637">
        <v>4.7889999999999997</v>
      </c>
      <c r="J19" s="2637">
        <v>4.4820000000000002</v>
      </c>
      <c r="K19" s="2637">
        <v>178.32599999999999</v>
      </c>
      <c r="L19" s="2637">
        <v>170.81100000000001</v>
      </c>
      <c r="M19" s="2637">
        <v>44.405999999999999</v>
      </c>
      <c r="N19" s="2637">
        <v>37.710999999999999</v>
      </c>
      <c r="O19" s="2723">
        <v>793.98799999999994</v>
      </c>
      <c r="P19" s="2724">
        <v>740.49599999999998</v>
      </c>
    </row>
    <row r="20" spans="2:18" ht="8.1" customHeight="1">
      <c r="B20" s="2656" t="s">
        <v>2316</v>
      </c>
      <c r="C20" s="2637">
        <v>264.38600000000002</v>
      </c>
      <c r="D20" s="2637">
        <v>250.72200000000001</v>
      </c>
      <c r="E20" s="2637">
        <v>93.653000000000006</v>
      </c>
      <c r="F20" s="2637">
        <v>97.042000000000002</v>
      </c>
      <c r="G20" s="2637">
        <v>157.85900000000001</v>
      </c>
      <c r="H20" s="2637">
        <v>157.94300000000001</v>
      </c>
      <c r="I20" s="2637">
        <v>4.5119999999999996</v>
      </c>
      <c r="J20" s="2637">
        <v>4.976</v>
      </c>
      <c r="K20" s="2637">
        <v>168.32</v>
      </c>
      <c r="L20" s="2637">
        <v>165.22</v>
      </c>
      <c r="M20" s="2637">
        <v>41.68</v>
      </c>
      <c r="N20" s="2637">
        <v>39.478999999999999</v>
      </c>
      <c r="O20" s="2723">
        <v>730.41</v>
      </c>
      <c r="P20" s="2724">
        <v>715.38200000000006</v>
      </c>
    </row>
    <row r="21" spans="2:18" ht="3" customHeight="1">
      <c r="B21" s="2656" t="s">
        <v>2317</v>
      </c>
      <c r="C21" s="2637"/>
      <c r="D21" s="2637"/>
      <c r="E21" s="2637"/>
      <c r="F21" s="2637"/>
      <c r="G21" s="2637"/>
      <c r="H21" s="2637"/>
      <c r="I21" s="2637"/>
      <c r="J21" s="2637"/>
      <c r="K21" s="2637"/>
      <c r="L21" s="2637"/>
      <c r="M21" s="2637"/>
      <c r="N21" s="2637"/>
      <c r="O21" s="2723"/>
      <c r="P21" s="2724"/>
    </row>
    <row r="22" spans="2:18" ht="8.1" customHeight="1">
      <c r="B22" s="2656" t="s">
        <v>2318</v>
      </c>
      <c r="C22" s="2637">
        <v>277.36399999999998</v>
      </c>
      <c r="D22" s="2637">
        <v>263.56799999999998</v>
      </c>
      <c r="E22" s="2637">
        <v>96.906000000000006</v>
      </c>
      <c r="F22" s="2637">
        <v>107.01900000000001</v>
      </c>
      <c r="G22" s="2637">
        <v>157.40799999999999</v>
      </c>
      <c r="H22" s="2637">
        <v>173.17099999999999</v>
      </c>
      <c r="I22" s="2637">
        <v>4.0890000000000004</v>
      </c>
      <c r="J22" s="2637">
        <v>5.48</v>
      </c>
      <c r="K22" s="2637">
        <v>165.52600000000001</v>
      </c>
      <c r="L22" s="2637">
        <v>196.28299999999999</v>
      </c>
      <c r="M22" s="2637">
        <v>40.345999999999997</v>
      </c>
      <c r="N22" s="2637">
        <v>41.923000000000002</v>
      </c>
      <c r="O22" s="2723">
        <v>741.63900000000012</v>
      </c>
      <c r="P22" s="2724">
        <v>787.44400000000007</v>
      </c>
    </row>
    <row r="23" spans="2:18" ht="8.1" customHeight="1">
      <c r="B23" s="2656" t="s">
        <v>2319</v>
      </c>
      <c r="C23" s="2637">
        <v>286.27699999999999</v>
      </c>
      <c r="D23" s="2637">
        <v>230.87100000000001</v>
      </c>
      <c r="E23" s="2637">
        <v>95.588999999999999</v>
      </c>
      <c r="F23" s="2637">
        <v>99.120999999999995</v>
      </c>
      <c r="G23" s="2637">
        <v>158.13800000000001</v>
      </c>
      <c r="H23" s="2637">
        <v>164.94900000000001</v>
      </c>
      <c r="I23" s="2637">
        <v>3.218</v>
      </c>
      <c r="J23" s="2637">
        <v>6.0570000000000004</v>
      </c>
      <c r="K23" s="2637">
        <v>170.102</v>
      </c>
      <c r="L23" s="2637">
        <v>196.797</v>
      </c>
      <c r="M23" s="2637">
        <v>39.509</v>
      </c>
      <c r="N23" s="2637">
        <v>33.264000000000003</v>
      </c>
      <c r="O23" s="2723">
        <v>752.83299999999997</v>
      </c>
      <c r="P23" s="2724">
        <v>731.05900000000008</v>
      </c>
    </row>
    <row r="24" spans="2:18" ht="8.1" customHeight="1">
      <c r="B24" s="2656" t="s">
        <v>2320</v>
      </c>
      <c r="C24" s="2637">
        <v>278.26299999999998</v>
      </c>
      <c r="D24" s="2637">
        <v>242.68100000000001</v>
      </c>
      <c r="E24" s="2637">
        <v>93.263000000000005</v>
      </c>
      <c r="F24" s="2637">
        <v>99.662000000000006</v>
      </c>
      <c r="G24" s="2637">
        <v>151.898</v>
      </c>
      <c r="H24" s="2637">
        <v>166.56200000000001</v>
      </c>
      <c r="I24" s="2637">
        <v>3.4489999999999998</v>
      </c>
      <c r="J24" s="2637">
        <v>6.5</v>
      </c>
      <c r="K24" s="2637">
        <v>169.798</v>
      </c>
      <c r="L24" s="2637">
        <v>200.05099999999999</v>
      </c>
      <c r="M24" s="2637">
        <v>37.414999999999999</v>
      </c>
      <c r="N24" s="2637">
        <v>30.831</v>
      </c>
      <c r="O24" s="2723">
        <v>734.0859999999999</v>
      </c>
      <c r="P24" s="2724">
        <v>746.28699999999992</v>
      </c>
      <c r="Q24" s="2628"/>
      <c r="R24" s="2711"/>
    </row>
    <row r="25" spans="2:18" ht="3" customHeight="1">
      <c r="B25" s="2656"/>
      <c r="C25" s="2637"/>
      <c r="D25" s="2637"/>
      <c r="E25" s="2637"/>
      <c r="F25" s="2637"/>
      <c r="G25" s="2637"/>
      <c r="H25" s="2637"/>
      <c r="I25" s="2637"/>
      <c r="J25" s="2637"/>
      <c r="K25" s="2637"/>
      <c r="L25" s="2637"/>
      <c r="M25" s="2637"/>
      <c r="N25" s="2637"/>
      <c r="O25" s="2723"/>
      <c r="P25" s="2724"/>
    </row>
    <row r="26" spans="2:18" ht="8.1" customHeight="1">
      <c r="B26" s="2656" t="s">
        <v>2321</v>
      </c>
      <c r="C26" s="2637">
        <v>284.56299999999999</v>
      </c>
      <c r="D26" s="2637">
        <v>253.589</v>
      </c>
      <c r="E26" s="2637">
        <v>95.153999999999996</v>
      </c>
      <c r="F26" s="2637">
        <v>106.898</v>
      </c>
      <c r="G26" s="2637">
        <v>154.40899999999999</v>
      </c>
      <c r="H26" s="2637">
        <v>180.172</v>
      </c>
      <c r="I26" s="2637">
        <v>3.2450000000000001</v>
      </c>
      <c r="J26" s="2637">
        <v>6.6840000000000002</v>
      </c>
      <c r="K26" s="2637">
        <v>175.864</v>
      </c>
      <c r="L26" s="2637">
        <v>211.38399999999999</v>
      </c>
      <c r="M26" s="2637">
        <v>36.328000000000003</v>
      </c>
      <c r="N26" s="2637">
        <v>32.046999999999997</v>
      </c>
      <c r="O26" s="2723">
        <v>749.56299999999999</v>
      </c>
      <c r="P26" s="2724">
        <v>790.774</v>
      </c>
      <c r="R26" s="2725"/>
    </row>
    <row r="27" spans="2:18" ht="8.1" customHeight="1">
      <c r="B27" s="2656" t="s">
        <v>2322</v>
      </c>
      <c r="C27" s="2637">
        <v>262.85300000000001</v>
      </c>
      <c r="D27" s="2637">
        <v>0</v>
      </c>
      <c r="E27" s="2637">
        <v>88.295000000000002</v>
      </c>
      <c r="F27" s="2637">
        <v>0</v>
      </c>
      <c r="G27" s="2637">
        <v>142.24299999999999</v>
      </c>
      <c r="H27" s="2637">
        <v>0</v>
      </c>
      <c r="I27" s="2637">
        <v>2.86</v>
      </c>
      <c r="J27" s="2637">
        <v>0</v>
      </c>
      <c r="K27" s="2637">
        <v>167.58199999999999</v>
      </c>
      <c r="L27" s="2637">
        <v>0</v>
      </c>
      <c r="M27" s="2637">
        <v>31.027000000000001</v>
      </c>
      <c r="N27" s="2637">
        <v>0</v>
      </c>
      <c r="O27" s="2723">
        <v>694.86000000000013</v>
      </c>
      <c r="P27" s="2724">
        <v>0</v>
      </c>
      <c r="R27" s="2725"/>
    </row>
    <row r="28" spans="2:18" ht="8.1" customHeight="1">
      <c r="B28" s="2656" t="s">
        <v>2323</v>
      </c>
      <c r="C28" s="2637">
        <v>283.279</v>
      </c>
      <c r="D28" s="2637">
        <v>0</v>
      </c>
      <c r="E28" s="2637">
        <v>92.563999999999993</v>
      </c>
      <c r="F28" s="2637">
        <v>0</v>
      </c>
      <c r="G28" s="2637">
        <v>146.90700000000001</v>
      </c>
      <c r="H28" s="2637">
        <v>0</v>
      </c>
      <c r="I28" s="2637">
        <v>2.8570000000000002</v>
      </c>
      <c r="J28" s="2637">
        <v>0</v>
      </c>
      <c r="K28" s="2637">
        <v>175.84</v>
      </c>
      <c r="L28" s="2637">
        <v>0</v>
      </c>
      <c r="M28" s="2637">
        <v>28.695</v>
      </c>
      <c r="N28" s="2637">
        <v>0</v>
      </c>
      <c r="O28" s="2723">
        <v>730.14200000000005</v>
      </c>
      <c r="P28" s="2724">
        <v>0</v>
      </c>
      <c r="R28" s="2725"/>
    </row>
    <row r="29" spans="2:18" ht="3" customHeight="1">
      <c r="B29" s="2656"/>
      <c r="C29" s="2637"/>
      <c r="D29" s="2637"/>
      <c r="E29" s="2637"/>
      <c r="F29" s="2637"/>
      <c r="G29" s="2637"/>
      <c r="H29" s="2637"/>
      <c r="I29" s="2637"/>
      <c r="J29" s="2637"/>
      <c r="K29" s="2637"/>
      <c r="L29" s="2637"/>
      <c r="M29" s="2637"/>
      <c r="N29" s="2637"/>
      <c r="O29" s="2723"/>
      <c r="P29" s="2724"/>
    </row>
    <row r="30" spans="2:18" ht="8.25" customHeight="1">
      <c r="B30" s="2656" t="s">
        <v>2324</v>
      </c>
      <c r="C30" s="2637">
        <v>287.28800000000001</v>
      </c>
      <c r="D30" s="2637">
        <v>0</v>
      </c>
      <c r="E30" s="2637">
        <v>92.492000000000004</v>
      </c>
      <c r="F30" s="2637">
        <v>0</v>
      </c>
      <c r="G30" s="2637">
        <v>148.53800000000001</v>
      </c>
      <c r="H30" s="2637">
        <v>0</v>
      </c>
      <c r="I30" s="2637">
        <v>2.7650000000000001</v>
      </c>
      <c r="J30" s="2637">
        <v>0</v>
      </c>
      <c r="K30" s="2637">
        <v>172.303</v>
      </c>
      <c r="L30" s="2637">
        <v>0</v>
      </c>
      <c r="M30" s="2637">
        <v>30.353999999999999</v>
      </c>
      <c r="N30" s="2637">
        <v>0</v>
      </c>
      <c r="O30" s="2723">
        <v>733.74</v>
      </c>
      <c r="P30" s="2724">
        <v>0</v>
      </c>
      <c r="Q30" s="2637"/>
      <c r="R30" s="2628"/>
    </row>
    <row r="31" spans="2:18" ht="8.25" customHeight="1">
      <c r="B31" s="2656" t="s">
        <v>2325</v>
      </c>
      <c r="C31" s="2637">
        <v>298.46800000000002</v>
      </c>
      <c r="D31" s="2637">
        <v>0</v>
      </c>
      <c r="E31" s="2637">
        <v>94.259</v>
      </c>
      <c r="F31" s="2637">
        <v>0</v>
      </c>
      <c r="G31" s="2637">
        <v>151.83699999999999</v>
      </c>
      <c r="H31" s="2637">
        <v>0</v>
      </c>
      <c r="I31" s="2637">
        <v>2.8969999999999998</v>
      </c>
      <c r="J31" s="2637">
        <v>0</v>
      </c>
      <c r="K31" s="2637">
        <v>174.13300000000001</v>
      </c>
      <c r="L31" s="2637">
        <v>0</v>
      </c>
      <c r="M31" s="2637">
        <v>32.350999999999999</v>
      </c>
      <c r="N31" s="2637">
        <v>0</v>
      </c>
      <c r="O31" s="2723">
        <v>753.94500000000016</v>
      </c>
      <c r="P31" s="2724">
        <v>0</v>
      </c>
      <c r="Q31" s="2637"/>
      <c r="R31" s="2628"/>
    </row>
    <row r="32" spans="2:18" ht="7.5" customHeight="1">
      <c r="B32" s="2656" t="s">
        <v>2326</v>
      </c>
      <c r="C32" s="2637">
        <v>275.33699999999999</v>
      </c>
      <c r="D32" s="2637">
        <v>0</v>
      </c>
      <c r="E32" s="2637">
        <v>86.347999999999999</v>
      </c>
      <c r="F32" s="2637">
        <v>0</v>
      </c>
      <c r="G32" s="2637">
        <v>147.00299999999999</v>
      </c>
      <c r="H32" s="2637">
        <v>0</v>
      </c>
      <c r="I32" s="2637">
        <v>2.6869999999999998</v>
      </c>
      <c r="J32" s="2637">
        <v>0</v>
      </c>
      <c r="K32" s="2637">
        <v>160.279</v>
      </c>
      <c r="L32" s="2637">
        <v>0</v>
      </c>
      <c r="M32" s="2637">
        <v>30.242000000000001</v>
      </c>
      <c r="N32" s="2637">
        <v>0</v>
      </c>
      <c r="O32" s="2723">
        <v>701.89599999999996</v>
      </c>
      <c r="P32" s="2724">
        <v>0</v>
      </c>
      <c r="Q32" s="2637"/>
      <c r="R32" s="2628"/>
    </row>
    <row r="33" spans="2:18" ht="3" customHeight="1">
      <c r="B33" s="2726"/>
      <c r="C33" s="2641"/>
      <c r="D33" s="2641"/>
      <c r="E33" s="2641"/>
      <c r="F33" s="2641"/>
      <c r="G33" s="2641"/>
      <c r="H33" s="2641"/>
      <c r="I33" s="2641"/>
      <c r="J33" s="2641" t="s">
        <v>228</v>
      </c>
      <c r="K33" s="2641"/>
      <c r="L33" s="2641"/>
      <c r="M33" s="2641"/>
      <c r="N33" s="2641"/>
      <c r="O33" s="2727"/>
      <c r="P33" s="2681"/>
    </row>
    <row r="34" spans="2:18" ht="3" customHeight="1">
      <c r="B34" s="2728"/>
      <c r="C34" s="2637"/>
      <c r="D34" s="2637"/>
      <c r="E34" s="2637"/>
      <c r="F34" s="2637"/>
      <c r="G34" s="2637"/>
      <c r="H34" s="2637"/>
      <c r="I34" s="2637"/>
      <c r="J34" s="2637"/>
      <c r="K34" s="2637"/>
      <c r="L34" s="2637"/>
      <c r="M34" s="2637"/>
      <c r="N34" s="2637"/>
      <c r="O34" s="2729"/>
      <c r="P34" s="2730"/>
    </row>
    <row r="35" spans="2:18" ht="8.1" customHeight="1">
      <c r="B35" s="2728" t="s">
        <v>2111</v>
      </c>
      <c r="C35" s="2637">
        <v>1931.3989999999999</v>
      </c>
      <c r="D35" s="2646">
        <v>1810.66</v>
      </c>
      <c r="E35" s="2637">
        <v>668.43500000000006</v>
      </c>
      <c r="F35" s="2646">
        <v>702.37100000000009</v>
      </c>
      <c r="G35" s="2637">
        <v>1127.5140000000001</v>
      </c>
      <c r="H35" s="2646">
        <v>1168.9580000000001</v>
      </c>
      <c r="I35" s="2637">
        <v>28.733000000000001</v>
      </c>
      <c r="J35" s="2646">
        <v>36.991</v>
      </c>
      <c r="K35" s="2637">
        <v>1188.376</v>
      </c>
      <c r="L35" s="2646">
        <v>1312.6590000000001</v>
      </c>
      <c r="M35" s="2637">
        <v>283.09300000000002</v>
      </c>
      <c r="N35" s="2646">
        <v>249.28100000000001</v>
      </c>
      <c r="O35" s="2637">
        <v>5227.55</v>
      </c>
      <c r="P35" s="2731">
        <v>5280.92</v>
      </c>
      <c r="Q35" s="2629"/>
      <c r="R35" s="2630"/>
    </row>
    <row r="36" spans="2:18" ht="3" customHeight="1">
      <c r="B36" s="2726"/>
      <c r="C36" s="2641"/>
      <c r="D36" s="2641"/>
      <c r="E36" s="2641"/>
      <c r="F36" s="2641"/>
      <c r="G36" s="2641"/>
      <c r="H36" s="2641"/>
      <c r="I36" s="2641"/>
      <c r="J36" s="2732"/>
      <c r="K36" s="2641"/>
      <c r="L36" s="2641"/>
      <c r="M36" s="2641"/>
      <c r="N36" s="2641"/>
      <c r="O36" s="2641"/>
      <c r="P36" s="2733"/>
    </row>
    <row r="37" spans="2:18" ht="3" customHeight="1">
      <c r="B37" s="2718"/>
      <c r="C37" s="2635"/>
      <c r="D37" s="2635"/>
      <c r="E37" s="2635"/>
      <c r="F37" s="2635"/>
      <c r="G37" s="2635"/>
      <c r="H37" s="2635"/>
      <c r="I37" s="2635"/>
      <c r="J37" s="2635"/>
      <c r="K37" s="2635"/>
      <c r="L37" s="2635"/>
      <c r="M37" s="2635"/>
      <c r="N37" s="2635"/>
      <c r="O37" s="2635"/>
      <c r="P37" s="2660"/>
    </row>
    <row r="38" spans="2:18" ht="12.95" customHeight="1">
      <c r="B38" s="2719" t="s">
        <v>2044</v>
      </c>
      <c r="C38" s="2666"/>
      <c r="D38" s="2666"/>
      <c r="E38" s="2666"/>
      <c r="F38" s="2666"/>
      <c r="G38" s="2666"/>
      <c r="H38" s="2666"/>
      <c r="I38" s="2666"/>
      <c r="J38" s="2666"/>
      <c r="K38" s="2666"/>
      <c r="L38" s="2666"/>
      <c r="M38" s="2666"/>
      <c r="N38" s="2666"/>
      <c r="O38" s="2666"/>
      <c r="P38" s="2665"/>
      <c r="R38" s="2630"/>
    </row>
    <row r="39" spans="2:18" ht="3" customHeight="1">
      <c r="B39" s="2718"/>
      <c r="C39" s="2635"/>
      <c r="D39" s="2635"/>
      <c r="E39" s="2635"/>
      <c r="F39" s="2635"/>
      <c r="G39" s="2635"/>
      <c r="H39" s="2635"/>
      <c r="I39" s="2635"/>
      <c r="J39" s="2635"/>
      <c r="K39" s="2635"/>
      <c r="L39" s="2635"/>
      <c r="M39" s="2635"/>
      <c r="N39" s="2635"/>
      <c r="O39" s="2635"/>
      <c r="P39" s="2660"/>
    </row>
    <row r="40" spans="2:18" ht="11.1" customHeight="1">
      <c r="B40" s="2720" t="s">
        <v>2285</v>
      </c>
      <c r="C40" s="2721"/>
      <c r="D40" s="2721"/>
      <c r="E40" s="2721"/>
      <c r="F40" s="2721"/>
      <c r="G40" s="2721"/>
      <c r="H40" s="2721"/>
      <c r="I40" s="2721"/>
      <c r="J40" s="2721"/>
      <c r="K40" s="2721"/>
      <c r="L40" s="2721"/>
      <c r="M40" s="2721"/>
      <c r="N40" s="2721"/>
      <c r="O40" s="2721"/>
      <c r="P40" s="2722"/>
    </row>
    <row r="41" spans="2:18" ht="3" customHeight="1">
      <c r="B41" s="2718"/>
      <c r="C41" s="2635"/>
      <c r="D41" s="2635"/>
      <c r="E41" s="2635"/>
      <c r="F41" s="2635"/>
      <c r="G41" s="2635"/>
      <c r="H41" s="2635"/>
      <c r="I41" s="2635"/>
      <c r="J41" s="2635"/>
      <c r="K41" s="2635"/>
      <c r="L41" s="2635"/>
      <c r="M41" s="2635"/>
      <c r="N41" s="2635"/>
      <c r="O41" s="2635"/>
      <c r="P41" s="2660"/>
    </row>
    <row r="42" spans="2:18" ht="8.1" customHeight="1">
      <c r="B42" s="2728" t="s">
        <v>157</v>
      </c>
      <c r="C42" s="2637">
        <v>71.37</v>
      </c>
      <c r="D42" s="2637">
        <v>78.801000000000002</v>
      </c>
      <c r="E42" s="2637">
        <v>6.1820000000000004</v>
      </c>
      <c r="F42" s="2637">
        <v>7.2729999999999997</v>
      </c>
      <c r="G42" s="2637">
        <v>18.548999999999999</v>
      </c>
      <c r="H42" s="2637">
        <v>20.193999999999999</v>
      </c>
      <c r="I42" s="2637">
        <v>1.577</v>
      </c>
      <c r="J42" s="2637">
        <v>0.91</v>
      </c>
      <c r="K42" s="2637">
        <v>37.142000000000003</v>
      </c>
      <c r="L42" s="2637">
        <v>36.93</v>
      </c>
      <c r="M42" s="2637">
        <v>4</v>
      </c>
      <c r="N42" s="2637">
        <v>4.766</v>
      </c>
      <c r="O42" s="2637">
        <v>138.82</v>
      </c>
      <c r="P42" s="2734">
        <v>148.874</v>
      </c>
    </row>
    <row r="43" spans="2:18" ht="8.1" customHeight="1">
      <c r="B43" s="2728" t="s">
        <v>425</v>
      </c>
      <c r="C43" s="2637">
        <v>76.534999999999997</v>
      </c>
      <c r="D43" s="2637">
        <v>74.281000000000006</v>
      </c>
      <c r="E43" s="2637">
        <v>5.9390000000000001</v>
      </c>
      <c r="F43" s="2637">
        <v>7.0350000000000001</v>
      </c>
      <c r="G43" s="2637">
        <v>20.439</v>
      </c>
      <c r="H43" s="2637">
        <v>20.030999999999999</v>
      </c>
      <c r="I43" s="2637">
        <v>1.802</v>
      </c>
      <c r="J43" s="2637">
        <v>1.3069999999999999</v>
      </c>
      <c r="K43" s="2637">
        <v>40.94</v>
      </c>
      <c r="L43" s="2637">
        <v>35.671999999999997</v>
      </c>
      <c r="M43" s="2637">
        <v>4.7629999999999999</v>
      </c>
      <c r="N43" s="2637">
        <v>4.6589999999999998</v>
      </c>
      <c r="O43" s="2637">
        <v>150.41799999999998</v>
      </c>
      <c r="P43" s="2734">
        <v>142.98500000000001</v>
      </c>
    </row>
    <row r="44" spans="2:18" ht="8.1" customHeight="1">
      <c r="B44" s="2728" t="s">
        <v>426</v>
      </c>
      <c r="C44" s="2637">
        <v>68.397000000000006</v>
      </c>
      <c r="D44" s="2637">
        <v>68.754000000000005</v>
      </c>
      <c r="E44" s="2637">
        <v>6.16</v>
      </c>
      <c r="F44" s="2637">
        <v>6.4790000000000001</v>
      </c>
      <c r="G44" s="2637">
        <v>19.471</v>
      </c>
      <c r="H44" s="2637">
        <v>19.585000000000001</v>
      </c>
      <c r="I44" s="2637">
        <v>1.89</v>
      </c>
      <c r="J44" s="2637">
        <v>1.5349999999999999</v>
      </c>
      <c r="K44" s="2637">
        <v>36.058</v>
      </c>
      <c r="L44" s="2637">
        <v>35.130000000000003</v>
      </c>
      <c r="M44" s="2637">
        <v>4.0679999999999996</v>
      </c>
      <c r="N44" s="2637">
        <v>3.923</v>
      </c>
      <c r="O44" s="2637">
        <v>136.04400000000001</v>
      </c>
      <c r="P44" s="2734">
        <v>135.40600000000001</v>
      </c>
    </row>
    <row r="45" spans="2:18" ht="3" customHeight="1">
      <c r="B45" s="2728" t="s">
        <v>2317</v>
      </c>
      <c r="C45" s="2637"/>
      <c r="D45" s="2637"/>
      <c r="E45" s="2637"/>
      <c r="F45" s="2637"/>
      <c r="G45" s="2637"/>
      <c r="H45" s="2637"/>
      <c r="I45" s="2637"/>
      <c r="J45" s="2637"/>
      <c r="K45" s="2637"/>
      <c r="L45" s="2637"/>
      <c r="M45" s="2637"/>
      <c r="N45" s="2637"/>
      <c r="O45" s="2637"/>
      <c r="P45" s="2734"/>
    </row>
    <row r="46" spans="2:18" ht="8.1" customHeight="1">
      <c r="B46" s="2656" t="s">
        <v>2318</v>
      </c>
      <c r="C46" s="2637">
        <v>73.974999999999994</v>
      </c>
      <c r="D46" s="2637">
        <v>74.486000000000004</v>
      </c>
      <c r="E46" s="2637">
        <v>6.6310000000000002</v>
      </c>
      <c r="F46" s="2637">
        <v>7.0439999999999996</v>
      </c>
      <c r="G46" s="2637">
        <v>19.631</v>
      </c>
      <c r="H46" s="2637">
        <v>21.265999999999998</v>
      </c>
      <c r="I46" s="2637">
        <v>1.5589999999999999</v>
      </c>
      <c r="J46" s="2637">
        <v>1.726</v>
      </c>
      <c r="K46" s="2637">
        <v>36.552999999999997</v>
      </c>
      <c r="L46" s="2637">
        <v>40.03</v>
      </c>
      <c r="M46" s="2637">
        <v>4.3949999999999996</v>
      </c>
      <c r="N46" s="2637">
        <v>4.2240000000000002</v>
      </c>
      <c r="O46" s="2637">
        <v>142.744</v>
      </c>
      <c r="P46" s="2734">
        <v>148.77599999999998</v>
      </c>
    </row>
    <row r="47" spans="2:18" ht="8.1" customHeight="1">
      <c r="B47" s="2656" t="s">
        <v>2319</v>
      </c>
      <c r="C47" s="2637">
        <v>76.06</v>
      </c>
      <c r="D47" s="2637">
        <v>68.45</v>
      </c>
      <c r="E47" s="2637">
        <v>6.234</v>
      </c>
      <c r="F47" s="2637">
        <v>7.1040000000000001</v>
      </c>
      <c r="G47" s="2637">
        <v>19.751000000000001</v>
      </c>
      <c r="H47" s="2637">
        <v>20.869</v>
      </c>
      <c r="I47" s="2637">
        <v>1.21</v>
      </c>
      <c r="J47" s="2637">
        <v>1.7070000000000001</v>
      </c>
      <c r="K47" s="2637">
        <v>38.140999999999998</v>
      </c>
      <c r="L47" s="2637">
        <v>38.402999999999999</v>
      </c>
      <c r="M47" s="2637">
        <v>4.9710000000000001</v>
      </c>
      <c r="N47" s="2637">
        <v>3.968</v>
      </c>
      <c r="O47" s="2637">
        <v>146.36699999999999</v>
      </c>
      <c r="P47" s="2734">
        <v>140.50099999999998</v>
      </c>
    </row>
    <row r="48" spans="2:18" ht="8.1" customHeight="1">
      <c r="B48" s="2656" t="s">
        <v>2327</v>
      </c>
      <c r="C48" s="2637">
        <v>71.83</v>
      </c>
      <c r="D48" s="2637">
        <v>62.526000000000003</v>
      </c>
      <c r="E48" s="2637">
        <v>5.93</v>
      </c>
      <c r="F48" s="2637">
        <v>7.6120000000000001</v>
      </c>
      <c r="G48" s="2637">
        <v>19.045000000000002</v>
      </c>
      <c r="H48" s="2637">
        <v>20.489000000000001</v>
      </c>
      <c r="I48" s="2637">
        <v>1.0309999999999999</v>
      </c>
      <c r="J48" s="2637">
        <v>1.431</v>
      </c>
      <c r="K48" s="2637">
        <v>35.710999999999999</v>
      </c>
      <c r="L48" s="2637">
        <v>42.395000000000003</v>
      </c>
      <c r="M48" s="2637">
        <v>4.5880000000000001</v>
      </c>
      <c r="N48" s="2637">
        <v>3.8940000000000001</v>
      </c>
      <c r="O48" s="2637">
        <v>138.13499999999999</v>
      </c>
      <c r="P48" s="2734">
        <v>138.34700000000001</v>
      </c>
    </row>
    <row r="49" spans="2:21" ht="3" customHeight="1">
      <c r="B49" s="2728" t="s">
        <v>2317</v>
      </c>
      <c r="C49" s="2637"/>
      <c r="D49" s="2637"/>
      <c r="E49" s="2637"/>
      <c r="F49" s="2637"/>
      <c r="G49" s="2637"/>
      <c r="H49" s="2637"/>
      <c r="I49" s="2637"/>
      <c r="J49" s="2637"/>
      <c r="K49" s="2637"/>
      <c r="L49" s="2637"/>
      <c r="M49" s="2637"/>
      <c r="N49" s="2637"/>
      <c r="O49" s="2637"/>
      <c r="P49" s="2734"/>
    </row>
    <row r="50" spans="2:21" ht="8.1" customHeight="1">
      <c r="B50" s="2728" t="s">
        <v>421</v>
      </c>
      <c r="C50" s="2637">
        <v>76.620999999999995</v>
      </c>
      <c r="D50" s="2637">
        <v>70.954999999999998</v>
      </c>
      <c r="E50" s="2637">
        <v>6.181</v>
      </c>
      <c r="F50" s="2637">
        <v>7.6779999999999999</v>
      </c>
      <c r="G50" s="2637">
        <v>19.041</v>
      </c>
      <c r="H50" s="2637">
        <v>21.504999999999999</v>
      </c>
      <c r="I50" s="2637">
        <v>1.0529999999999999</v>
      </c>
      <c r="J50" s="2637">
        <v>1.51</v>
      </c>
      <c r="K50" s="2637">
        <v>37.142000000000003</v>
      </c>
      <c r="L50" s="2637">
        <v>40.768999999999998</v>
      </c>
      <c r="M50" s="2637">
        <v>4.7549999999999999</v>
      </c>
      <c r="N50" s="2637">
        <v>4.29</v>
      </c>
      <c r="O50" s="2637">
        <v>144.79299999999998</v>
      </c>
      <c r="P50" s="2734">
        <v>146.70699999999999</v>
      </c>
    </row>
    <row r="51" spans="2:21" ht="8.1" customHeight="1">
      <c r="B51" s="2728" t="s">
        <v>422</v>
      </c>
      <c r="C51" s="2637">
        <v>70.867000000000004</v>
      </c>
      <c r="D51" s="2637">
        <v>0</v>
      </c>
      <c r="E51" s="2637">
        <v>6.1109999999999998</v>
      </c>
      <c r="F51" s="2637">
        <v>0</v>
      </c>
      <c r="G51" s="2637">
        <v>16.972000000000001</v>
      </c>
      <c r="H51" s="2637">
        <v>0</v>
      </c>
      <c r="I51" s="2637">
        <v>1.17</v>
      </c>
      <c r="J51" s="2637">
        <v>0</v>
      </c>
      <c r="K51" s="2637">
        <v>35.555999999999997</v>
      </c>
      <c r="L51" s="2637">
        <v>0</v>
      </c>
      <c r="M51" s="2637">
        <v>4.3479999999999999</v>
      </c>
      <c r="N51" s="2637">
        <v>0</v>
      </c>
      <c r="O51" s="2637">
        <v>135.02400000000003</v>
      </c>
      <c r="P51" s="2734">
        <v>0</v>
      </c>
    </row>
    <row r="52" spans="2:21" ht="8.1" customHeight="1">
      <c r="B52" s="2728" t="s">
        <v>153</v>
      </c>
      <c r="C52" s="2637">
        <v>73.751999999999995</v>
      </c>
      <c r="D52" s="2637">
        <v>0</v>
      </c>
      <c r="E52" s="2637">
        <v>5.9050000000000002</v>
      </c>
      <c r="F52" s="2637">
        <v>0</v>
      </c>
      <c r="G52" s="2637">
        <v>17.928000000000001</v>
      </c>
      <c r="H52" s="2637">
        <v>0</v>
      </c>
      <c r="I52" s="2637">
        <v>1.014</v>
      </c>
      <c r="J52" s="2637">
        <v>0</v>
      </c>
      <c r="K52" s="2637">
        <v>35.344999999999999</v>
      </c>
      <c r="L52" s="2637">
        <v>0</v>
      </c>
      <c r="M52" s="2637">
        <v>4.1440000000000001</v>
      </c>
      <c r="N52" s="2637">
        <v>0</v>
      </c>
      <c r="O52" s="2637">
        <v>138.08799999999999</v>
      </c>
      <c r="P52" s="2734">
        <v>0</v>
      </c>
    </row>
    <row r="53" spans="2:21" ht="3" customHeight="1">
      <c r="B53" s="2728" t="s">
        <v>2317</v>
      </c>
      <c r="C53" s="2637"/>
      <c r="D53" s="2637"/>
      <c r="E53" s="2637"/>
      <c r="F53" s="2637"/>
      <c r="G53" s="2637"/>
      <c r="H53" s="2637"/>
      <c r="I53" s="2637"/>
      <c r="J53" s="2637"/>
      <c r="K53" s="2637"/>
      <c r="L53" s="2637"/>
      <c r="M53" s="2637"/>
      <c r="N53" s="2637"/>
      <c r="O53" s="2637"/>
      <c r="P53" s="2734"/>
    </row>
    <row r="54" spans="2:21" ht="8.1" customHeight="1">
      <c r="B54" s="2728" t="s">
        <v>154</v>
      </c>
      <c r="C54" s="2637">
        <v>76.186000000000007</v>
      </c>
      <c r="D54" s="2637">
        <v>0</v>
      </c>
      <c r="E54" s="2637">
        <v>6.5750000000000002</v>
      </c>
      <c r="F54" s="2637">
        <v>0</v>
      </c>
      <c r="G54" s="2637">
        <v>19.010999999999999</v>
      </c>
      <c r="H54" s="2637">
        <v>0</v>
      </c>
      <c r="I54" s="2637">
        <v>0.99099999999999999</v>
      </c>
      <c r="J54" s="2637">
        <v>0</v>
      </c>
      <c r="K54" s="2637">
        <v>35.883000000000003</v>
      </c>
      <c r="L54" s="2637">
        <v>0</v>
      </c>
      <c r="M54" s="2637">
        <v>4.1180000000000003</v>
      </c>
      <c r="N54" s="2637">
        <v>0</v>
      </c>
      <c r="O54" s="2637">
        <v>142.76400000000001</v>
      </c>
      <c r="P54" s="2734">
        <v>0</v>
      </c>
    </row>
    <row r="55" spans="2:21" ht="8.1" customHeight="1">
      <c r="B55" s="2728" t="s">
        <v>155</v>
      </c>
      <c r="C55" s="2637">
        <v>82.411000000000001</v>
      </c>
      <c r="D55" s="2637">
        <v>0</v>
      </c>
      <c r="E55" s="2637">
        <v>7.0780000000000003</v>
      </c>
      <c r="F55" s="2637">
        <v>0</v>
      </c>
      <c r="G55" s="2637">
        <v>19.474</v>
      </c>
      <c r="H55" s="2637">
        <v>0</v>
      </c>
      <c r="I55" s="2637">
        <v>0.85</v>
      </c>
      <c r="J55" s="2637">
        <v>0</v>
      </c>
      <c r="K55" s="2637">
        <v>37.454000000000001</v>
      </c>
      <c r="L55" s="2637">
        <v>0</v>
      </c>
      <c r="M55" s="2637">
        <v>4.0529999999999999</v>
      </c>
      <c r="N55" s="2637">
        <v>0</v>
      </c>
      <c r="O55" s="2637">
        <v>151.32</v>
      </c>
      <c r="P55" s="2734">
        <v>0</v>
      </c>
    </row>
    <row r="56" spans="2:21" ht="8.1" customHeight="1">
      <c r="B56" s="2656" t="s">
        <v>2326</v>
      </c>
      <c r="C56" s="2637">
        <v>72.643000000000001</v>
      </c>
      <c r="D56" s="2637">
        <v>0</v>
      </c>
      <c r="E56" s="2637">
        <v>6.65</v>
      </c>
      <c r="F56" s="2637">
        <v>0</v>
      </c>
      <c r="G56" s="2637">
        <v>17.225000000000001</v>
      </c>
      <c r="H56" s="2637">
        <v>0</v>
      </c>
      <c r="I56" s="2637">
        <v>0.91700000000000004</v>
      </c>
      <c r="J56" s="2637">
        <v>0</v>
      </c>
      <c r="K56" s="2637">
        <v>32.707000000000001</v>
      </c>
      <c r="L56" s="2637">
        <v>0</v>
      </c>
      <c r="M56" s="2637">
        <v>4.1909999999999998</v>
      </c>
      <c r="N56" s="2637">
        <v>0</v>
      </c>
      <c r="O56" s="2637">
        <v>134.333</v>
      </c>
      <c r="P56" s="2734">
        <v>0</v>
      </c>
    </row>
    <row r="57" spans="2:21" ht="3" customHeight="1">
      <c r="B57" s="2726"/>
      <c r="C57" s="2641"/>
      <c r="D57" s="2641"/>
      <c r="E57" s="2641"/>
      <c r="F57" s="2641"/>
      <c r="G57" s="2641"/>
      <c r="H57" s="2641"/>
      <c r="I57" s="2641"/>
      <c r="J57" s="2641"/>
      <c r="K57" s="2641"/>
      <c r="L57" s="2641"/>
      <c r="M57" s="2641"/>
      <c r="N57" s="2641"/>
      <c r="O57" s="2641"/>
      <c r="P57" s="2733"/>
      <c r="T57" s="2711"/>
      <c r="U57" s="2711"/>
    </row>
    <row r="58" spans="2:21" ht="3" customHeight="1">
      <c r="B58" s="2728"/>
      <c r="C58" s="2637"/>
      <c r="D58" s="2637"/>
      <c r="E58" s="2637"/>
      <c r="F58" s="2637"/>
      <c r="G58" s="2637"/>
      <c r="H58" s="2637"/>
      <c r="I58" s="2637"/>
      <c r="J58" s="2637"/>
      <c r="K58" s="2637"/>
      <c r="L58" s="2637"/>
      <c r="M58" s="2637"/>
      <c r="N58" s="2637"/>
      <c r="O58" s="2637"/>
      <c r="P58" s="2734"/>
      <c r="T58" s="2711"/>
      <c r="U58" s="2711"/>
    </row>
    <row r="59" spans="2:21" ht="8.1" customHeight="1">
      <c r="B59" s="2728" t="s">
        <v>2111</v>
      </c>
      <c r="C59" s="2637">
        <v>514.78800000000001</v>
      </c>
      <c r="D59" s="2646">
        <v>498.25299999999999</v>
      </c>
      <c r="E59" s="2637">
        <v>43.256999999999998</v>
      </c>
      <c r="F59" s="2646">
        <v>50.225000000000001</v>
      </c>
      <c r="G59" s="2637">
        <v>135.92700000000002</v>
      </c>
      <c r="H59" s="2646">
        <v>143.93899999999999</v>
      </c>
      <c r="I59" s="2637">
        <v>10.122</v>
      </c>
      <c r="J59" s="2646">
        <v>10.125999999999999</v>
      </c>
      <c r="K59" s="2637">
        <v>261.68699999999995</v>
      </c>
      <c r="L59" s="2646">
        <v>269.32900000000001</v>
      </c>
      <c r="M59" s="2637">
        <v>31.54</v>
      </c>
      <c r="N59" s="2646">
        <v>29.724000000000004</v>
      </c>
      <c r="O59" s="2637">
        <v>997.32099999999991</v>
      </c>
      <c r="P59" s="2731">
        <v>1001.596</v>
      </c>
      <c r="T59" s="2711"/>
      <c r="U59" s="2711"/>
    </row>
    <row r="60" spans="2:21" ht="3" customHeight="1">
      <c r="B60" s="2726"/>
      <c r="C60" s="2641"/>
      <c r="D60" s="2641"/>
      <c r="E60" s="2641"/>
      <c r="F60" s="2641"/>
      <c r="G60" s="2641"/>
      <c r="H60" s="2641"/>
      <c r="I60" s="2641"/>
      <c r="J60" s="2641"/>
      <c r="K60" s="2641"/>
      <c r="L60" s="2641"/>
      <c r="M60" s="2641"/>
      <c r="N60" s="2641"/>
      <c r="O60" s="2641"/>
      <c r="P60" s="2733"/>
      <c r="T60" s="2711"/>
      <c r="U60" s="2711"/>
    </row>
    <row r="61" spans="2:21" ht="3" customHeight="1">
      <c r="B61" s="2718"/>
      <c r="C61" s="2635"/>
      <c r="D61" s="2635"/>
      <c r="E61" s="2635"/>
      <c r="F61" s="2635"/>
      <c r="G61" s="2635"/>
      <c r="H61" s="2635"/>
      <c r="I61" s="2635"/>
      <c r="J61" s="2635"/>
      <c r="K61" s="2635"/>
      <c r="L61" s="2635"/>
      <c r="M61" s="2635"/>
      <c r="N61" s="2635"/>
      <c r="O61" s="2635"/>
      <c r="P61" s="2660"/>
      <c r="T61" s="2711"/>
    </row>
    <row r="62" spans="2:21" ht="12.95" customHeight="1">
      <c r="B62" s="2735" t="s">
        <v>261</v>
      </c>
      <c r="C62" s="2666"/>
      <c r="D62" s="2666"/>
      <c r="E62" s="2666"/>
      <c r="F62" s="2666"/>
      <c r="G62" s="2666"/>
      <c r="H62" s="2666"/>
      <c r="I62" s="2666"/>
      <c r="J62" s="2666"/>
      <c r="K62" s="2666"/>
      <c r="L62" s="2666"/>
      <c r="M62" s="2666"/>
      <c r="N62" s="2666"/>
      <c r="O62" s="2666"/>
      <c r="P62" s="2665"/>
      <c r="T62" s="2711"/>
      <c r="U62" s="2711"/>
    </row>
    <row r="63" spans="2:21" ht="3" customHeight="1">
      <c r="B63" s="2718"/>
      <c r="C63" s="2635"/>
      <c r="D63" s="2635"/>
      <c r="E63" s="2635"/>
      <c r="F63" s="2635"/>
      <c r="G63" s="2635"/>
      <c r="H63" s="2635"/>
      <c r="I63" s="2635"/>
      <c r="J63" s="2635"/>
      <c r="K63" s="2635"/>
      <c r="L63" s="2635"/>
      <c r="M63" s="2635"/>
      <c r="N63" s="2635"/>
      <c r="O63" s="2635"/>
      <c r="P63" s="2660"/>
    </row>
    <row r="64" spans="2:21" ht="11.1" customHeight="1">
      <c r="B64" s="2720" t="s">
        <v>2285</v>
      </c>
      <c r="C64" s="2721"/>
      <c r="D64" s="2721"/>
      <c r="E64" s="2721"/>
      <c r="F64" s="2721"/>
      <c r="G64" s="2721"/>
      <c r="H64" s="2721"/>
      <c r="I64" s="2721"/>
      <c r="J64" s="2721"/>
      <c r="K64" s="2721"/>
      <c r="L64" s="2721"/>
      <c r="M64" s="2721"/>
      <c r="N64" s="2721"/>
      <c r="O64" s="2721"/>
      <c r="P64" s="2722"/>
    </row>
    <row r="65" spans="2:19" ht="3" customHeight="1">
      <c r="B65" s="2718"/>
      <c r="C65" s="2635"/>
      <c r="D65" s="2635"/>
      <c r="E65" s="2635"/>
      <c r="F65" s="2635"/>
      <c r="G65" s="2635"/>
      <c r="H65" s="2635"/>
      <c r="I65" s="2635"/>
      <c r="J65" s="2635"/>
      <c r="K65" s="2635"/>
      <c r="L65" s="2635"/>
      <c r="M65" s="2635"/>
      <c r="N65" s="2635"/>
      <c r="O65" s="2635"/>
      <c r="P65" s="2660"/>
    </row>
    <row r="66" spans="2:19" ht="8.1" customHeight="1">
      <c r="B66" s="2656" t="s">
        <v>2314</v>
      </c>
      <c r="C66" s="2637">
        <v>320.964</v>
      </c>
      <c r="D66" s="2637">
        <v>379.31</v>
      </c>
      <c r="E66" s="2637">
        <v>102.32899999999999</v>
      </c>
      <c r="F66" s="2637">
        <v>101.452</v>
      </c>
      <c r="G66" s="2637">
        <v>188.559</v>
      </c>
      <c r="H66" s="2637">
        <v>186.03299999999999</v>
      </c>
      <c r="I66" s="2637">
        <v>7.008</v>
      </c>
      <c r="J66" s="2637">
        <v>3.722</v>
      </c>
      <c r="K66" s="2637">
        <v>197.58199999999999</v>
      </c>
      <c r="L66" s="2637">
        <v>209.04300000000001</v>
      </c>
      <c r="M66" s="2637">
        <v>47.408999999999999</v>
      </c>
      <c r="N66" s="2637">
        <v>38.792000000000002</v>
      </c>
      <c r="O66" s="2637">
        <v>863.851</v>
      </c>
      <c r="P66" s="2734">
        <v>918.35199999999998</v>
      </c>
      <c r="Q66" s="2628"/>
    </row>
    <row r="67" spans="2:19" ht="8.1" customHeight="1">
      <c r="B67" s="2656" t="s">
        <v>2315</v>
      </c>
      <c r="C67" s="2637">
        <v>367.48700000000002</v>
      </c>
      <c r="D67" s="2637">
        <v>343.00099999999998</v>
      </c>
      <c r="E67" s="2637">
        <v>103.66200000000001</v>
      </c>
      <c r="F67" s="2637">
        <v>105.485</v>
      </c>
      <c r="G67" s="2637">
        <v>198.23099999999999</v>
      </c>
      <c r="H67" s="2637">
        <v>180.35300000000001</v>
      </c>
      <c r="I67" s="2637">
        <v>6.5910000000000002</v>
      </c>
      <c r="J67" s="2637">
        <v>5.7889999999999997</v>
      </c>
      <c r="K67" s="2637">
        <v>219.26599999999999</v>
      </c>
      <c r="L67" s="2637">
        <v>206.483</v>
      </c>
      <c r="M67" s="2637">
        <v>49.168999999999997</v>
      </c>
      <c r="N67" s="2637">
        <v>42.37</v>
      </c>
      <c r="O67" s="2637">
        <v>944.40599999999995</v>
      </c>
      <c r="P67" s="2734">
        <v>883.48099999999988</v>
      </c>
    </row>
    <row r="68" spans="2:19" ht="8.1" customHeight="1">
      <c r="B68" s="2656" t="s">
        <v>2316</v>
      </c>
      <c r="C68" s="2637">
        <v>332.78300000000002</v>
      </c>
      <c r="D68" s="2637">
        <v>319.476</v>
      </c>
      <c r="E68" s="2637">
        <v>99.813000000000002</v>
      </c>
      <c r="F68" s="2637">
        <v>103.521</v>
      </c>
      <c r="G68" s="2637">
        <v>177.33</v>
      </c>
      <c r="H68" s="2637">
        <v>177.52799999999999</v>
      </c>
      <c r="I68" s="2637">
        <v>6.4020000000000001</v>
      </c>
      <c r="J68" s="2637">
        <v>6.5110000000000001</v>
      </c>
      <c r="K68" s="2637">
        <v>204.37799999999999</v>
      </c>
      <c r="L68" s="2637">
        <v>200.35</v>
      </c>
      <c r="M68" s="2637">
        <v>45.747999999999998</v>
      </c>
      <c r="N68" s="2637">
        <v>43.402000000000001</v>
      </c>
      <c r="O68" s="2637">
        <v>866.45400000000018</v>
      </c>
      <c r="P68" s="2734">
        <v>850.78800000000001</v>
      </c>
      <c r="Q68" s="2628"/>
    </row>
    <row r="69" spans="2:19" ht="3" customHeight="1">
      <c r="B69" s="2656" t="s">
        <v>2317</v>
      </c>
      <c r="C69" s="2637"/>
      <c r="D69" s="2637"/>
      <c r="E69" s="2637"/>
      <c r="F69" s="2637"/>
      <c r="G69" s="2637"/>
      <c r="H69" s="2637"/>
      <c r="I69" s="2637"/>
      <c r="J69" s="2637"/>
      <c r="K69" s="2637"/>
      <c r="L69" s="2637"/>
      <c r="M69" s="2637"/>
      <c r="N69" s="2637"/>
      <c r="O69" s="2637"/>
      <c r="P69" s="2734"/>
    </row>
    <row r="70" spans="2:19" ht="8.1" customHeight="1">
      <c r="B70" s="2656" t="s">
        <v>2318</v>
      </c>
      <c r="C70" s="2637">
        <v>351.339</v>
      </c>
      <c r="D70" s="2637">
        <v>338.05399999999997</v>
      </c>
      <c r="E70" s="2637">
        <v>103.53700000000001</v>
      </c>
      <c r="F70" s="2637">
        <v>114.063</v>
      </c>
      <c r="G70" s="2637">
        <v>177.03899999999999</v>
      </c>
      <c r="H70" s="2637">
        <v>194.43700000000001</v>
      </c>
      <c r="I70" s="2637">
        <v>5.6479999999999997</v>
      </c>
      <c r="J70" s="2637">
        <v>7.2060000000000004</v>
      </c>
      <c r="K70" s="2637">
        <v>202.07900000000001</v>
      </c>
      <c r="L70" s="2637">
        <v>236.31299999999999</v>
      </c>
      <c r="M70" s="2637">
        <v>44.741</v>
      </c>
      <c r="N70" s="2637">
        <v>46.146999999999998</v>
      </c>
      <c r="O70" s="2637">
        <v>884.38300000000004</v>
      </c>
      <c r="P70" s="2734">
        <v>936.22</v>
      </c>
    </row>
    <row r="71" spans="2:19" ht="8.1" customHeight="1">
      <c r="B71" s="2656" t="s">
        <v>2319</v>
      </c>
      <c r="C71" s="2637">
        <v>362.33699999999999</v>
      </c>
      <c r="D71" s="2637">
        <v>299.32100000000003</v>
      </c>
      <c r="E71" s="2637">
        <v>101.82299999999999</v>
      </c>
      <c r="F71" s="2637">
        <v>106.22499999999999</v>
      </c>
      <c r="G71" s="2637">
        <v>177.88900000000001</v>
      </c>
      <c r="H71" s="2637">
        <v>185.81800000000001</v>
      </c>
      <c r="I71" s="2637">
        <v>4.4279999999999999</v>
      </c>
      <c r="J71" s="2637">
        <v>7.7640000000000002</v>
      </c>
      <c r="K71" s="2637">
        <v>208.24299999999999</v>
      </c>
      <c r="L71" s="2637">
        <v>235.2</v>
      </c>
      <c r="M71" s="2637">
        <v>44.48</v>
      </c>
      <c r="N71" s="2637">
        <v>37.231999999999999</v>
      </c>
      <c r="O71" s="2637">
        <v>899.2</v>
      </c>
      <c r="P71" s="2734">
        <v>871.56</v>
      </c>
      <c r="R71" s="2637"/>
    </row>
    <row r="72" spans="2:19" ht="8.1" customHeight="1">
      <c r="B72" s="2656" t="s">
        <v>2327</v>
      </c>
      <c r="C72" s="2637">
        <v>350.09300000000002</v>
      </c>
      <c r="D72" s="2637">
        <v>305.20699999999999</v>
      </c>
      <c r="E72" s="2637">
        <v>99.192999999999998</v>
      </c>
      <c r="F72" s="2637">
        <v>107.274</v>
      </c>
      <c r="G72" s="2637">
        <v>170.94300000000001</v>
      </c>
      <c r="H72" s="2637">
        <v>187.05099999999999</v>
      </c>
      <c r="I72" s="2637">
        <v>4.4800000000000004</v>
      </c>
      <c r="J72" s="2637">
        <v>7.931</v>
      </c>
      <c r="K72" s="2637">
        <v>205.50899999999999</v>
      </c>
      <c r="L72" s="2637">
        <v>242.446</v>
      </c>
      <c r="M72" s="2637">
        <v>42.003</v>
      </c>
      <c r="N72" s="2637">
        <v>34.725000000000001</v>
      </c>
      <c r="O72" s="2637">
        <v>872.22100000000012</v>
      </c>
      <c r="P72" s="2734">
        <v>884.63400000000001</v>
      </c>
      <c r="R72" s="2637"/>
    </row>
    <row r="73" spans="2:19" ht="3" customHeight="1">
      <c r="B73" s="2656"/>
      <c r="C73" s="2637"/>
      <c r="D73" s="2637"/>
      <c r="E73" s="2637"/>
      <c r="F73" s="2637"/>
      <c r="G73" s="2637"/>
      <c r="H73" s="2637"/>
      <c r="I73" s="2637"/>
      <c r="J73" s="2637"/>
      <c r="K73" s="2637"/>
      <c r="L73" s="2637"/>
      <c r="M73" s="2637"/>
      <c r="N73" s="2637"/>
      <c r="O73" s="2637"/>
      <c r="P73" s="2734"/>
    </row>
    <row r="74" spans="2:19" ht="8.1" customHeight="1">
      <c r="B74" s="2656" t="s">
        <v>2328</v>
      </c>
      <c r="C74" s="2637">
        <v>361.18400000000003</v>
      </c>
      <c r="D74" s="2637">
        <v>324.54399999999998</v>
      </c>
      <c r="E74" s="2637">
        <v>101.33499999999999</v>
      </c>
      <c r="F74" s="2637">
        <v>114.57599999999999</v>
      </c>
      <c r="G74" s="2637">
        <v>173.45</v>
      </c>
      <c r="H74" s="2637">
        <v>201.67699999999999</v>
      </c>
      <c r="I74" s="2637">
        <v>4.298</v>
      </c>
      <c r="J74" s="2637">
        <v>8.1940000000000008</v>
      </c>
      <c r="K74" s="2637">
        <v>213.006</v>
      </c>
      <c r="L74" s="2637">
        <v>252.15299999999999</v>
      </c>
      <c r="M74" s="2637">
        <v>41.082999999999998</v>
      </c>
      <c r="N74" s="2637">
        <v>36.337000000000003</v>
      </c>
      <c r="O74" s="2637">
        <v>894.35599999999999</v>
      </c>
      <c r="P74" s="2734">
        <v>937.48099999999999</v>
      </c>
    </row>
    <row r="75" spans="2:19" ht="8.1" customHeight="1">
      <c r="B75" s="2656" t="s">
        <v>2329</v>
      </c>
      <c r="C75" s="2637">
        <v>333.72</v>
      </c>
      <c r="D75" s="2637">
        <v>0</v>
      </c>
      <c r="E75" s="2637">
        <v>94.406000000000006</v>
      </c>
      <c r="F75" s="2637">
        <v>0</v>
      </c>
      <c r="G75" s="2637">
        <v>159.215</v>
      </c>
      <c r="H75" s="2637">
        <v>0</v>
      </c>
      <c r="I75" s="2637">
        <v>4.03</v>
      </c>
      <c r="J75" s="2637">
        <v>0</v>
      </c>
      <c r="K75" s="2637">
        <v>203.13800000000001</v>
      </c>
      <c r="L75" s="2637">
        <v>0</v>
      </c>
      <c r="M75" s="2637">
        <v>35.375</v>
      </c>
      <c r="N75" s="2637">
        <v>0</v>
      </c>
      <c r="O75" s="2637">
        <v>829.88400000000001</v>
      </c>
      <c r="P75" s="2734">
        <v>0</v>
      </c>
    </row>
    <row r="76" spans="2:19" ht="8.1" customHeight="1">
      <c r="B76" s="2656" t="s">
        <v>2330</v>
      </c>
      <c r="C76" s="2637">
        <v>357.03100000000001</v>
      </c>
      <c r="D76" s="2637">
        <v>0</v>
      </c>
      <c r="E76" s="2637">
        <v>98.468999999999994</v>
      </c>
      <c r="F76" s="2637">
        <v>0</v>
      </c>
      <c r="G76" s="2637">
        <v>164.83500000000001</v>
      </c>
      <c r="H76" s="2637">
        <v>0</v>
      </c>
      <c r="I76" s="2637">
        <v>3.871</v>
      </c>
      <c r="J76" s="2637">
        <v>0</v>
      </c>
      <c r="K76" s="2637">
        <v>211.185</v>
      </c>
      <c r="L76" s="2637">
        <v>0</v>
      </c>
      <c r="M76" s="2637">
        <v>32.838999999999999</v>
      </c>
      <c r="N76" s="2637">
        <v>0</v>
      </c>
      <c r="O76" s="2637">
        <v>868.23</v>
      </c>
      <c r="P76" s="2734">
        <v>0</v>
      </c>
    </row>
    <row r="77" spans="2:19" ht="3" customHeight="1">
      <c r="B77" s="2656"/>
      <c r="C77" s="2637"/>
      <c r="D77" s="2637"/>
      <c r="E77" s="2637"/>
      <c r="F77" s="2637"/>
      <c r="G77" s="2637"/>
      <c r="H77" s="2637"/>
      <c r="I77" s="2637"/>
      <c r="J77" s="2637"/>
      <c r="K77" s="2637"/>
      <c r="L77" s="2637"/>
      <c r="M77" s="2637"/>
      <c r="N77" s="2637"/>
      <c r="O77" s="2637"/>
      <c r="P77" s="2734"/>
      <c r="Q77" s="2628"/>
    </row>
    <row r="78" spans="2:19" ht="8.1" customHeight="1">
      <c r="B78" s="2656" t="s">
        <v>2331</v>
      </c>
      <c r="C78" s="2637">
        <v>363.47399999999999</v>
      </c>
      <c r="D78" s="2637">
        <v>0</v>
      </c>
      <c r="E78" s="2637">
        <v>99.066999999999993</v>
      </c>
      <c r="F78" s="2637">
        <v>0</v>
      </c>
      <c r="G78" s="2637">
        <v>167.54900000000001</v>
      </c>
      <c r="H78" s="2637">
        <v>0</v>
      </c>
      <c r="I78" s="2637">
        <v>3.7559999999999998</v>
      </c>
      <c r="J78" s="2637">
        <v>0</v>
      </c>
      <c r="K78" s="2637">
        <v>208.18600000000001</v>
      </c>
      <c r="L78" s="2637">
        <v>0</v>
      </c>
      <c r="M78" s="2637">
        <v>34.472000000000001</v>
      </c>
      <c r="N78" s="2637">
        <v>0</v>
      </c>
      <c r="O78" s="2637">
        <v>876.50400000000002</v>
      </c>
      <c r="P78" s="2734">
        <v>0</v>
      </c>
      <c r="Q78" s="2637"/>
      <c r="R78" s="2628"/>
      <c r="S78" s="2725"/>
    </row>
    <row r="79" spans="2:19" ht="8.1" customHeight="1">
      <c r="B79" s="2656" t="s">
        <v>2325</v>
      </c>
      <c r="C79" s="2637">
        <v>380.87900000000002</v>
      </c>
      <c r="D79" s="2637">
        <v>0</v>
      </c>
      <c r="E79" s="2637">
        <v>101.337</v>
      </c>
      <c r="F79" s="2637">
        <v>0</v>
      </c>
      <c r="G79" s="2637">
        <v>171.31100000000001</v>
      </c>
      <c r="H79" s="2637">
        <v>0</v>
      </c>
      <c r="I79" s="2637">
        <v>3.7469999999999999</v>
      </c>
      <c r="J79" s="2637">
        <v>0</v>
      </c>
      <c r="K79" s="2637">
        <v>211.58699999999999</v>
      </c>
      <c r="L79" s="2637">
        <v>0</v>
      </c>
      <c r="M79" s="2637">
        <v>36.404000000000003</v>
      </c>
      <c r="N79" s="2637">
        <v>0</v>
      </c>
      <c r="O79" s="2637">
        <v>905.26499999999999</v>
      </c>
      <c r="P79" s="2734">
        <v>0</v>
      </c>
      <c r="Q79" s="2637"/>
      <c r="S79" s="2725"/>
    </row>
    <row r="80" spans="2:19" ht="8.1" customHeight="1">
      <c r="B80" s="2656" t="s">
        <v>2326</v>
      </c>
      <c r="C80" s="2637">
        <v>347.98</v>
      </c>
      <c r="D80" s="2637">
        <v>0</v>
      </c>
      <c r="E80" s="2637">
        <v>92.998000000000005</v>
      </c>
      <c r="F80" s="2637">
        <v>0</v>
      </c>
      <c r="G80" s="2637">
        <v>164.22800000000001</v>
      </c>
      <c r="H80" s="2637">
        <v>0</v>
      </c>
      <c r="I80" s="2637">
        <v>3.6040000000000001</v>
      </c>
      <c r="J80" s="2637">
        <v>0</v>
      </c>
      <c r="K80" s="2637">
        <v>192.98599999999999</v>
      </c>
      <c r="L80" s="2637">
        <v>0</v>
      </c>
      <c r="M80" s="2637">
        <v>34.433</v>
      </c>
      <c r="N80" s="2637">
        <v>0</v>
      </c>
      <c r="O80" s="2637">
        <v>836.22900000000004</v>
      </c>
      <c r="P80" s="2734">
        <v>0</v>
      </c>
      <c r="Q80" s="2637"/>
      <c r="S80" s="2630"/>
    </row>
    <row r="81" spans="2:19" ht="3" customHeight="1">
      <c r="B81" s="2726"/>
      <c r="C81" s="2727"/>
      <c r="D81" s="2727"/>
      <c r="E81" s="2641"/>
      <c r="F81" s="2641"/>
      <c r="G81" s="2641"/>
      <c r="H81" s="2641"/>
      <c r="I81" s="2641"/>
      <c r="J81" s="2641"/>
      <c r="K81" s="2641"/>
      <c r="L81" s="2641"/>
      <c r="M81" s="2641"/>
      <c r="N81" s="2641"/>
      <c r="O81" s="2641"/>
      <c r="P81" s="2733"/>
      <c r="Q81" s="2637"/>
      <c r="R81" s="2736"/>
      <c r="S81" s="2725"/>
    </row>
    <row r="82" spans="2:19" ht="3" customHeight="1">
      <c r="B82" s="2728"/>
      <c r="E82" s="2637"/>
      <c r="F82" s="2637"/>
      <c r="G82" s="2637"/>
      <c r="H82" s="2637"/>
      <c r="I82" s="2637"/>
      <c r="J82" s="2637"/>
      <c r="K82" s="2637"/>
      <c r="L82" s="2637"/>
      <c r="M82" s="2637"/>
      <c r="N82" s="2637"/>
      <c r="O82" s="2637"/>
      <c r="P82" s="2734"/>
      <c r="Q82" s="2637"/>
      <c r="S82" s="2628"/>
    </row>
    <row r="83" spans="2:19" ht="8.1" customHeight="1">
      <c r="B83" s="2728" t="s">
        <v>2111</v>
      </c>
      <c r="C83" s="2641">
        <v>2446.1870000000004</v>
      </c>
      <c r="D83" s="2732">
        <v>2308.9129999999996</v>
      </c>
      <c r="E83" s="2641">
        <v>711.69200000000001</v>
      </c>
      <c r="F83" s="2732">
        <v>752.596</v>
      </c>
      <c r="G83" s="2641">
        <v>1263.441</v>
      </c>
      <c r="H83" s="2732">
        <v>1312.8969999999999</v>
      </c>
      <c r="I83" s="2641">
        <v>38.855000000000004</v>
      </c>
      <c r="J83" s="2732">
        <v>47.116999999999997</v>
      </c>
      <c r="K83" s="2641">
        <v>1450.0629999999999</v>
      </c>
      <c r="L83" s="2732">
        <v>1581.9879999999998</v>
      </c>
      <c r="M83" s="2641">
        <v>314.63300000000004</v>
      </c>
      <c r="N83" s="2732">
        <v>279.005</v>
      </c>
      <c r="O83" s="2641">
        <v>6224.8710000000001</v>
      </c>
      <c r="P83" s="2737">
        <v>6282.5159999999996</v>
      </c>
      <c r="Q83" s="2637"/>
      <c r="R83" s="2630"/>
      <c r="S83" s="2628"/>
    </row>
    <row r="84" spans="2:19" ht="10.5" customHeight="1">
      <c r="B84" s="2738" t="s">
        <v>2332</v>
      </c>
      <c r="C84" s="2651">
        <v>15.590999999999999</v>
      </c>
      <c r="D84" s="2739">
        <v>0</v>
      </c>
      <c r="E84" s="2651">
        <v>3.194</v>
      </c>
      <c r="F84" s="2739">
        <v>0</v>
      </c>
      <c r="G84" s="2651">
        <v>15.768000000000001</v>
      </c>
      <c r="H84" s="2739">
        <v>0</v>
      </c>
      <c r="I84" s="2651">
        <v>2.9870000000000001</v>
      </c>
      <c r="J84" s="2739">
        <v>0</v>
      </c>
      <c r="K84" s="2651">
        <v>19.036999999999999</v>
      </c>
      <c r="L84" s="2739">
        <v>0</v>
      </c>
      <c r="M84" s="2651">
        <v>1.2450000000000001</v>
      </c>
      <c r="N84" s="2739">
        <v>0</v>
      </c>
      <c r="O84" s="2651">
        <v>57.822000000000003</v>
      </c>
      <c r="P84" s="2740">
        <v>0</v>
      </c>
      <c r="Q84" s="2637"/>
      <c r="S84" s="2628"/>
    </row>
    <row r="85" spans="2:19" ht="7.5" customHeight="1">
      <c r="B85" s="2728" t="s">
        <v>2333</v>
      </c>
      <c r="C85" s="2637">
        <v>4244.862000000001</v>
      </c>
      <c r="D85" s="2646"/>
      <c r="E85" s="2637">
        <v>1201.163</v>
      </c>
      <c r="F85" s="2646"/>
      <c r="G85" s="2637">
        <v>2106.3469999999998</v>
      </c>
      <c r="H85" s="2646"/>
      <c r="I85" s="2637">
        <v>60.850000000000009</v>
      </c>
      <c r="J85" s="2646"/>
      <c r="K85" s="2637">
        <v>2496.1819999999993</v>
      </c>
      <c r="L85" s="2646"/>
      <c r="M85" s="2637">
        <v>489.40100000000001</v>
      </c>
      <c r="N85" s="2646"/>
      <c r="O85" s="2637">
        <v>10598.805</v>
      </c>
      <c r="P85" s="2731"/>
      <c r="Q85" s="2637"/>
      <c r="S85" s="2630"/>
    </row>
    <row r="86" spans="2:19" ht="3" customHeight="1">
      <c r="B86" s="2726"/>
      <c r="C86" s="2641"/>
      <c r="D86" s="2641"/>
      <c r="E86" s="2641"/>
      <c r="F86" s="2641"/>
      <c r="G86" s="2641"/>
      <c r="H86" s="2641"/>
      <c r="I86" s="2641" t="s">
        <v>532</v>
      </c>
      <c r="J86" s="2641"/>
      <c r="K86" s="2641"/>
      <c r="L86" s="2641"/>
      <c r="M86" s="2641"/>
      <c r="N86" s="2641"/>
      <c r="O86" s="2641"/>
      <c r="P86" s="2733"/>
      <c r="Q86" s="2637"/>
      <c r="S86" s="2628"/>
    </row>
    <row r="87" spans="2:19" ht="3" customHeight="1">
      <c r="B87" s="2741"/>
      <c r="C87" s="2637"/>
      <c r="D87" s="2637"/>
      <c r="E87" s="2637"/>
      <c r="F87" s="2637"/>
      <c r="G87" s="2637"/>
      <c r="H87" s="2637"/>
      <c r="I87" s="2637"/>
      <c r="J87" s="2637"/>
      <c r="K87" s="2637"/>
      <c r="L87" s="2637"/>
      <c r="M87" s="2637"/>
      <c r="N87" s="2637"/>
      <c r="O87" s="2637"/>
      <c r="P87" s="2637"/>
      <c r="Q87" s="2637"/>
      <c r="S87" s="2628"/>
    </row>
    <row r="88" spans="2:19" ht="9.9499999999999993" customHeight="1">
      <c r="B88" s="2628" t="s">
        <v>2187</v>
      </c>
      <c r="C88" s="2633"/>
      <c r="D88" s="2633"/>
      <c r="E88" s="2633"/>
      <c r="F88" s="2633"/>
      <c r="G88" s="2633"/>
      <c r="H88" s="2633"/>
      <c r="I88" s="2633"/>
      <c r="J88" s="2633"/>
      <c r="K88" s="2633"/>
      <c r="L88" s="2633"/>
      <c r="M88" s="2633"/>
      <c r="N88" s="2633"/>
      <c r="O88" s="2633"/>
      <c r="P88" s="2629"/>
    </row>
    <row r="89" spans="2:19" ht="9.75" customHeight="1">
      <c r="B89" s="2628" t="s">
        <v>2334</v>
      </c>
      <c r="C89" s="2698"/>
      <c r="D89" s="2698"/>
      <c r="E89" s="2698"/>
      <c r="F89" s="2698"/>
      <c r="G89" s="2698"/>
      <c r="H89" s="2698"/>
      <c r="I89" s="2698"/>
      <c r="J89" s="2698"/>
      <c r="K89" s="2698"/>
      <c r="L89" s="2698"/>
      <c r="M89" s="2698"/>
      <c r="N89" s="2698"/>
      <c r="O89" s="2698"/>
    </row>
    <row r="90" spans="2:19" ht="1.5" customHeight="1">
      <c r="H90" s="2698"/>
      <c r="I90" s="2698"/>
      <c r="J90" s="2698"/>
      <c r="K90" s="2698"/>
      <c r="L90" s="2698"/>
      <c r="M90" s="2698"/>
      <c r="N90" s="2698"/>
      <c r="O90" s="2698"/>
      <c r="P90" s="2634" t="s">
        <v>2335</v>
      </c>
    </row>
    <row r="91" spans="2:19" ht="9.75" customHeight="1">
      <c r="B91" s="2698" t="s">
        <v>2336</v>
      </c>
      <c r="C91" s="2698"/>
      <c r="D91" s="2698"/>
      <c r="E91" s="2698"/>
      <c r="F91" s="2698"/>
    </row>
    <row r="92" spans="2:19" ht="7.5" customHeight="1">
      <c r="B92" s="2628" t="s">
        <v>2337</v>
      </c>
      <c r="E92" s="2629"/>
      <c r="G92" s="2629"/>
      <c r="H92" s="2628"/>
      <c r="I92" s="2629"/>
      <c r="J92" s="2628"/>
      <c r="K92" s="2629"/>
      <c r="L92" s="2628"/>
      <c r="M92" s="2629"/>
      <c r="N92" s="2628"/>
      <c r="O92" s="2629"/>
      <c r="P92" s="2628"/>
    </row>
    <row r="93" spans="2:19" ht="9" customHeight="1">
      <c r="B93" s="2628" t="s">
        <v>175</v>
      </c>
      <c r="C93" s="2629"/>
      <c r="E93" s="2630"/>
      <c r="G93" s="2742"/>
      <c r="H93" s="2628"/>
      <c r="I93" s="2630"/>
      <c r="J93" s="2628"/>
      <c r="K93" s="2630"/>
      <c r="M93" s="2630"/>
      <c r="N93" s="2628"/>
      <c r="O93" s="2630"/>
      <c r="P93" s="2628"/>
    </row>
    <row r="94" spans="2:19" ht="16.5">
      <c r="B94" s="14" t="s">
        <v>87</v>
      </c>
      <c r="C94" s="2629"/>
      <c r="E94" s="2629"/>
      <c r="G94" s="2629"/>
      <c r="H94" s="2628"/>
      <c r="I94" s="2629"/>
      <c r="J94" s="2628"/>
      <c r="K94" s="2629"/>
      <c r="L94" s="2628"/>
      <c r="M94" s="2629"/>
      <c r="N94" s="2628"/>
      <c r="O94" s="2630"/>
      <c r="P94" s="2628"/>
    </row>
    <row r="95" spans="2:19">
      <c r="B95" s="2628"/>
      <c r="C95" s="2630"/>
      <c r="D95" s="2628"/>
      <c r="E95" s="2630"/>
      <c r="F95" s="2628"/>
      <c r="G95" s="2630"/>
      <c r="H95" s="2628"/>
      <c r="I95" s="2630"/>
      <c r="J95" s="2628"/>
      <c r="K95" s="2630"/>
      <c r="L95" s="2628"/>
      <c r="M95" s="2630"/>
      <c r="N95" s="2628"/>
      <c r="O95" s="2630"/>
    </row>
  </sheetData>
  <mergeCells count="22">
    <mergeCell ref="K9:L10"/>
    <mergeCell ref="K11:K12"/>
    <mergeCell ref="L11:L12"/>
    <mergeCell ref="H11:H12"/>
    <mergeCell ref="I11:I12"/>
    <mergeCell ref="J11:J12"/>
    <mergeCell ref="B9:B12"/>
    <mergeCell ref="C9:D10"/>
    <mergeCell ref="E9:F10"/>
    <mergeCell ref="G9:H10"/>
    <mergeCell ref="I9:J10"/>
    <mergeCell ref="C11:C12"/>
    <mergeCell ref="D11:D12"/>
    <mergeCell ref="E11:E12"/>
    <mergeCell ref="F11:F12"/>
    <mergeCell ref="G11:G12"/>
    <mergeCell ref="M11:M12"/>
    <mergeCell ref="N11:N12"/>
    <mergeCell ref="O11:O12"/>
    <mergeCell ref="P11:P12"/>
    <mergeCell ref="M9:N10"/>
    <mergeCell ref="O9:P10"/>
  </mergeCells>
  <hyperlinks>
    <hyperlink ref="B94"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2:BB99"/>
  <sheetViews>
    <sheetView showGridLines="0" topLeftCell="A43" zoomScale="140" zoomScaleNormal="140" workbookViewId="0">
      <selection activeCell="C97" sqref="C97"/>
    </sheetView>
  </sheetViews>
  <sheetFormatPr baseColWidth="10" defaultRowHeight="12.75"/>
  <cols>
    <col min="1" max="1" width="3" style="2627" customWidth="1"/>
    <col min="2" max="2" width="0.5703125" style="2627" customWidth="1"/>
    <col min="3" max="3" width="11.140625" style="2627" customWidth="1"/>
    <col min="4" max="4" width="4.85546875" style="2627" customWidth="1"/>
    <col min="5" max="5" width="0.7109375" style="2627" customWidth="1"/>
    <col min="6" max="6" width="4.85546875" style="2627" customWidth="1"/>
    <col min="7" max="7" width="0.7109375" style="2627" customWidth="1"/>
    <col min="8" max="8" width="4.7109375" style="2627" customWidth="1"/>
    <col min="9" max="9" width="0.7109375" style="2627" customWidth="1"/>
    <col min="10" max="10" width="4.7109375" style="2627" customWidth="1"/>
    <col min="11" max="11" width="0.7109375" style="2627" customWidth="1"/>
    <col min="12" max="12" width="4.85546875" style="2627" customWidth="1"/>
    <col min="13" max="13" width="0.7109375" style="2627" customWidth="1"/>
    <col min="14" max="14" width="4.7109375" style="2627" customWidth="1"/>
    <col min="15" max="15" width="0.7109375" style="2627" customWidth="1"/>
    <col min="16" max="16" width="6.42578125" style="2627" bestFit="1" customWidth="1"/>
    <col min="17" max="17" width="0.7109375" style="2627" customWidth="1"/>
    <col min="18" max="18" width="4.85546875" style="2627" customWidth="1"/>
    <col min="19" max="19" width="0.7109375" style="2627" customWidth="1"/>
    <col min="20" max="20" width="4.85546875" style="2627" customWidth="1"/>
    <col min="21" max="21" width="0.7109375" style="2627" customWidth="1"/>
    <col min="22" max="22" width="4.7109375" style="2627" customWidth="1"/>
    <col min="23" max="23" width="0.7109375" style="2627" customWidth="1"/>
    <col min="24" max="24" width="4.85546875" style="2627" customWidth="1"/>
    <col min="25" max="25" width="0.7109375" style="2627" customWidth="1"/>
    <col min="26" max="26" width="4.7109375" style="2627" customWidth="1"/>
    <col min="27" max="27" width="0.7109375" style="2627" customWidth="1"/>
    <col min="28" max="28" width="4.7109375" style="2627" customWidth="1"/>
    <col min="29" max="29" width="0.7109375" style="2627" customWidth="1"/>
    <col min="30" max="30" width="5" style="2627" customWidth="1"/>
    <col min="31" max="31" width="0.7109375" style="2627" customWidth="1"/>
    <col min="32" max="36" width="0" style="2627" hidden="1" customWidth="1"/>
    <col min="37" max="39" width="11.42578125" style="2627" hidden="1" customWidth="1"/>
    <col min="40" max="42" width="0" style="2627" hidden="1" customWidth="1"/>
    <col min="43" max="43" width="5.5703125" style="2627" customWidth="1"/>
    <col min="44" max="44" width="2.85546875" style="2627" customWidth="1"/>
    <col min="45" max="45" width="7.5703125" style="2627" bestFit="1" customWidth="1"/>
    <col min="46" max="46" width="2.85546875" style="2627" customWidth="1"/>
    <col min="47" max="47" width="4.7109375" style="2627" customWidth="1"/>
    <col min="48" max="48" width="3.42578125" style="2627" customWidth="1"/>
    <col min="49" max="49" width="5.140625" style="2627" bestFit="1" customWidth="1"/>
    <col min="50" max="50" width="2.7109375" style="2627" customWidth="1"/>
    <col min="51" max="51" width="6.28515625" style="2627" customWidth="1"/>
    <col min="52" max="52" width="3" style="2627" customWidth="1"/>
    <col min="53" max="53" width="5.85546875" style="2627" customWidth="1"/>
    <col min="54" max="16384" width="11.42578125" style="2627"/>
  </cols>
  <sheetData>
    <row r="2" spans="2:54">
      <c r="C2" s="2712" t="s">
        <v>2275</v>
      </c>
      <c r="D2" s="2712"/>
      <c r="E2" s="2712"/>
      <c r="F2" s="2712"/>
      <c r="G2" s="2712"/>
      <c r="H2" s="2712"/>
      <c r="I2" s="2712"/>
      <c r="J2" s="2712"/>
      <c r="K2" s="2712"/>
      <c r="L2" s="2712"/>
      <c r="M2" s="2712"/>
      <c r="N2" s="2712"/>
      <c r="O2" s="2712"/>
      <c r="P2" s="2712"/>
      <c r="Q2" s="2712"/>
      <c r="R2" s="2712"/>
      <c r="S2" s="2712"/>
      <c r="T2" s="2712"/>
      <c r="U2" s="2712"/>
      <c r="V2" s="2712"/>
      <c r="W2" s="2712"/>
      <c r="X2" s="2712"/>
    </row>
    <row r="3" spans="2:54">
      <c r="C3" s="2712" t="s">
        <v>2303</v>
      </c>
      <c r="D3" s="2712"/>
      <c r="E3" s="2712"/>
      <c r="F3" s="2712"/>
      <c r="G3" s="2712"/>
      <c r="H3" s="2712"/>
      <c r="I3" s="2712"/>
      <c r="J3" s="2712"/>
      <c r="K3" s="2712"/>
      <c r="L3" s="2712"/>
      <c r="M3" s="2712"/>
      <c r="N3" s="2712"/>
      <c r="O3" s="2712"/>
      <c r="P3" s="2712"/>
      <c r="Q3" s="2712"/>
      <c r="R3" s="2712"/>
      <c r="S3" s="2712"/>
      <c r="T3" s="2712"/>
      <c r="U3" s="2712"/>
      <c r="V3" s="2712"/>
      <c r="W3" s="2712"/>
      <c r="X3" s="2712"/>
    </row>
    <row r="4" spans="2:54">
      <c r="C4" s="2712" t="s">
        <v>2302</v>
      </c>
      <c r="D4" s="2712"/>
      <c r="E4" s="2712"/>
      <c r="F4" s="2712"/>
      <c r="G4" s="2712"/>
      <c r="H4" s="2712"/>
      <c r="I4" s="2712"/>
      <c r="J4" s="2712"/>
      <c r="K4" s="2712"/>
      <c r="L4" s="2712"/>
      <c r="M4" s="2712"/>
      <c r="N4" s="2712"/>
      <c r="O4" s="2712"/>
      <c r="P4" s="2712"/>
      <c r="Q4" s="2712"/>
      <c r="R4" s="2712"/>
      <c r="S4" s="2712"/>
      <c r="T4" s="2712"/>
      <c r="U4" s="2712"/>
      <c r="V4" s="2712"/>
      <c r="W4" s="2712"/>
      <c r="X4" s="2712"/>
    </row>
    <row r="5" spans="2:54">
      <c r="D5" s="2794"/>
      <c r="E5" s="2794"/>
      <c r="F5" s="2794"/>
      <c r="G5" s="2794"/>
      <c r="H5" s="2794"/>
      <c r="I5" s="2794"/>
      <c r="J5" s="2794"/>
      <c r="K5" s="2794"/>
    </row>
    <row r="6" spans="2:54">
      <c r="C6" s="2712"/>
      <c r="D6" s="2794"/>
      <c r="E6" s="2794"/>
      <c r="F6" s="2794"/>
      <c r="G6" s="2794"/>
      <c r="H6" s="2794"/>
      <c r="I6" s="2794"/>
      <c r="J6" s="2794"/>
      <c r="K6" s="2794"/>
    </row>
    <row r="7" spans="2:54" ht="15.75">
      <c r="C7" s="2793" t="s">
        <v>2359</v>
      </c>
      <c r="D7" s="2793"/>
      <c r="E7" s="2793"/>
      <c r="F7" s="2793"/>
      <c r="G7" s="2793"/>
      <c r="H7" s="2793"/>
      <c r="I7" s="2793"/>
      <c r="J7" s="2793"/>
      <c r="K7" s="2793"/>
      <c r="L7" s="2793"/>
      <c r="M7" s="2793"/>
      <c r="N7" s="2793"/>
      <c r="O7" s="2793"/>
      <c r="P7" s="2793"/>
      <c r="Q7" s="2793"/>
      <c r="R7" s="2793"/>
      <c r="S7" s="2793"/>
      <c r="T7" s="2631"/>
      <c r="U7" s="2631"/>
      <c r="V7" s="2631"/>
      <c r="W7" s="2631"/>
      <c r="X7" s="2631"/>
      <c r="Y7" s="2792"/>
      <c r="Z7" s="2792"/>
      <c r="AA7" s="2792"/>
      <c r="AB7" s="2792"/>
      <c r="AC7" s="2792"/>
      <c r="AD7" s="2792"/>
      <c r="AE7" s="2792"/>
      <c r="AF7" s="2792"/>
      <c r="AG7" s="2792"/>
      <c r="AH7" s="2792"/>
      <c r="AI7" s="2792"/>
      <c r="AJ7" s="2792"/>
      <c r="AK7" s="2792"/>
      <c r="AL7" s="2792"/>
      <c r="AM7" s="2792"/>
      <c r="AN7" s="2792"/>
      <c r="AO7" s="2792"/>
      <c r="AP7" s="2792"/>
      <c r="AQ7" s="2792"/>
      <c r="AR7" s="2792"/>
    </row>
    <row r="8" spans="2:54" ht="15.75" customHeight="1">
      <c r="H8" s="2716"/>
      <c r="I8" s="2702"/>
      <c r="J8" s="2702"/>
      <c r="K8" s="2791"/>
      <c r="L8" s="2791"/>
      <c r="M8" s="2791"/>
      <c r="N8" s="2791"/>
      <c r="O8" s="2791"/>
      <c r="P8" s="2791"/>
      <c r="Q8" s="2791"/>
      <c r="R8" s="2791"/>
      <c r="S8" s="2791"/>
      <c r="T8" s="2791"/>
      <c r="U8" s="2791"/>
      <c r="V8" s="2791"/>
      <c r="W8" s="2791"/>
      <c r="X8" s="2702"/>
      <c r="Y8" s="2702"/>
      <c r="Z8" s="2702"/>
      <c r="AA8" s="2702"/>
      <c r="AB8" s="2788"/>
      <c r="AC8" s="2788"/>
      <c r="AD8" s="2788"/>
      <c r="AE8" s="2788"/>
    </row>
    <row r="9" spans="2:54" ht="12.75" customHeight="1">
      <c r="C9" s="2790" t="s">
        <v>2106</v>
      </c>
      <c r="D9" s="2789"/>
      <c r="E9" s="2789"/>
      <c r="F9" s="2789"/>
      <c r="G9" s="2789"/>
      <c r="H9" s="2789"/>
      <c r="I9" s="2789"/>
      <c r="J9" s="2789"/>
      <c r="K9" s="2789"/>
      <c r="L9" s="2789"/>
      <c r="M9" s="2789"/>
      <c r="N9" s="2789"/>
      <c r="O9" s="2789"/>
      <c r="P9" s="2789"/>
      <c r="Q9" s="2789"/>
      <c r="R9" s="2789"/>
      <c r="S9" s="2789"/>
      <c r="T9" s="2789"/>
      <c r="U9" s="2789"/>
      <c r="V9" s="2789"/>
      <c r="W9" s="2789"/>
      <c r="X9" s="2789"/>
      <c r="Y9" s="2789"/>
      <c r="Z9" s="2789"/>
      <c r="AA9" s="2789"/>
      <c r="AB9" s="2788"/>
      <c r="AC9" s="2788"/>
      <c r="AD9" s="2788"/>
      <c r="AE9" s="2788"/>
    </row>
    <row r="10" spans="2:54" ht="3" customHeight="1">
      <c r="C10" s="2698"/>
      <c r="D10" s="2698"/>
      <c r="E10" s="2698"/>
      <c r="F10" s="2698"/>
      <c r="G10" s="2698"/>
      <c r="H10" s="2698"/>
      <c r="I10" s="2698"/>
      <c r="J10" s="2698"/>
      <c r="K10" s="2698"/>
      <c r="L10" s="2698"/>
      <c r="M10" s="2698"/>
      <c r="N10" s="2698"/>
      <c r="O10" s="2698"/>
      <c r="P10" s="2698"/>
      <c r="Q10" s="2698"/>
      <c r="R10" s="2698"/>
      <c r="S10" s="2698"/>
      <c r="T10" s="2698"/>
      <c r="U10" s="2698"/>
      <c r="V10" s="2698"/>
      <c r="W10" s="2698"/>
      <c r="X10" s="2698"/>
      <c r="Y10" s="2698"/>
      <c r="Z10" s="2698"/>
      <c r="AA10" s="2698"/>
    </row>
    <row r="11" spans="2:54" ht="11.1" customHeight="1">
      <c r="B11" s="3166" t="s">
        <v>2358</v>
      </c>
      <c r="C11" s="3167"/>
      <c r="D11" s="3150" t="s">
        <v>2357</v>
      </c>
      <c r="E11" s="3163"/>
      <c r="F11" s="3164"/>
      <c r="G11" s="3151"/>
      <c r="H11" s="3150" t="s">
        <v>2356</v>
      </c>
      <c r="I11" s="3163"/>
      <c r="J11" s="3164"/>
      <c r="K11" s="3151"/>
      <c r="L11" s="3150" t="s">
        <v>2355</v>
      </c>
      <c r="M11" s="3163"/>
      <c r="N11" s="3164"/>
      <c r="O11" s="3151"/>
      <c r="P11" s="3150" t="s">
        <v>2354</v>
      </c>
      <c r="Q11" s="3163"/>
      <c r="R11" s="3164"/>
      <c r="S11" s="3151"/>
      <c r="T11" s="3150" t="s">
        <v>2353</v>
      </c>
      <c r="U11" s="3163"/>
      <c r="V11" s="3164"/>
      <c r="W11" s="3151"/>
      <c r="X11" s="3150" t="s">
        <v>2352</v>
      </c>
      <c r="Y11" s="3163"/>
      <c r="Z11" s="3164"/>
      <c r="AA11" s="3164"/>
      <c r="AB11" s="3150" t="s">
        <v>2351</v>
      </c>
      <c r="AC11" s="3163"/>
      <c r="AD11" s="3163"/>
      <c r="AE11" s="3171"/>
      <c r="AQ11" s="2628"/>
      <c r="AR11" s="2628"/>
      <c r="AS11" s="2628"/>
      <c r="AT11" s="2628"/>
      <c r="AU11" s="2628"/>
    </row>
    <row r="12" spans="2:54">
      <c r="B12" s="3168"/>
      <c r="C12" s="3169"/>
      <c r="D12" s="3152"/>
      <c r="E12" s="3165"/>
      <c r="F12" s="3165"/>
      <c r="G12" s="3153"/>
      <c r="H12" s="3152"/>
      <c r="I12" s="3165"/>
      <c r="J12" s="3165"/>
      <c r="K12" s="3153"/>
      <c r="L12" s="3152"/>
      <c r="M12" s="3165"/>
      <c r="N12" s="3165"/>
      <c r="O12" s="3153"/>
      <c r="P12" s="3152"/>
      <c r="Q12" s="3165"/>
      <c r="R12" s="3165"/>
      <c r="S12" s="3153"/>
      <c r="T12" s="3152"/>
      <c r="U12" s="3165"/>
      <c r="V12" s="3165"/>
      <c r="W12" s="3153"/>
      <c r="X12" s="3152"/>
      <c r="Y12" s="3165"/>
      <c r="Z12" s="3165"/>
      <c r="AA12" s="3165"/>
      <c r="AB12" s="3172"/>
      <c r="AC12" s="3173"/>
      <c r="AD12" s="3173"/>
      <c r="AE12" s="3149"/>
      <c r="AQ12" s="2628"/>
      <c r="AR12" s="2628"/>
      <c r="AS12" s="2628"/>
      <c r="AT12" s="2628"/>
      <c r="AU12" s="2628"/>
    </row>
    <row r="13" spans="2:54" ht="11.1" customHeight="1">
      <c r="B13" s="3168"/>
      <c r="C13" s="3169"/>
      <c r="D13" s="3161" t="s">
        <v>2350</v>
      </c>
      <c r="E13" s="3162"/>
      <c r="F13" s="3161" t="s">
        <v>2349</v>
      </c>
      <c r="G13" s="3162"/>
      <c r="H13" s="3161" t="s">
        <v>2350</v>
      </c>
      <c r="I13" s="3162"/>
      <c r="J13" s="3161" t="s">
        <v>2349</v>
      </c>
      <c r="K13" s="3162"/>
      <c r="L13" s="3161" t="s">
        <v>2350</v>
      </c>
      <c r="M13" s="3162"/>
      <c r="N13" s="3161" t="s">
        <v>2349</v>
      </c>
      <c r="O13" s="3162"/>
      <c r="P13" s="3161" t="s">
        <v>2350</v>
      </c>
      <c r="Q13" s="3162"/>
      <c r="R13" s="3161" t="s">
        <v>2349</v>
      </c>
      <c r="S13" s="3162"/>
      <c r="T13" s="3161" t="s">
        <v>2350</v>
      </c>
      <c r="U13" s="3162"/>
      <c r="V13" s="3161" t="s">
        <v>2349</v>
      </c>
      <c r="W13" s="3162"/>
      <c r="X13" s="3161" t="s">
        <v>2350</v>
      </c>
      <c r="Y13" s="3175"/>
      <c r="Z13" s="3161" t="s">
        <v>2349</v>
      </c>
      <c r="AA13" s="3175"/>
      <c r="AB13" s="3161" t="s">
        <v>2350</v>
      </c>
      <c r="AC13" s="3174"/>
      <c r="AD13" s="3161" t="s">
        <v>2349</v>
      </c>
      <c r="AE13" s="3174"/>
      <c r="AU13" s="2628"/>
      <c r="AV13" s="2628"/>
      <c r="AW13" s="2628"/>
      <c r="AX13" s="2628"/>
      <c r="AY13" s="2628"/>
      <c r="AZ13" s="2628"/>
      <c r="BA13" s="2628"/>
      <c r="BB13" s="2628"/>
    </row>
    <row r="14" spans="2:54" ht="11.1" customHeight="1">
      <c r="B14" s="3170"/>
      <c r="C14" s="3138"/>
      <c r="D14" s="3152"/>
      <c r="E14" s="3153"/>
      <c r="F14" s="3152"/>
      <c r="G14" s="3153"/>
      <c r="H14" s="3152"/>
      <c r="I14" s="3153"/>
      <c r="J14" s="3152"/>
      <c r="K14" s="3153"/>
      <c r="L14" s="3152"/>
      <c r="M14" s="3153"/>
      <c r="N14" s="3152"/>
      <c r="O14" s="3153"/>
      <c r="P14" s="3152"/>
      <c r="Q14" s="3153"/>
      <c r="R14" s="3152"/>
      <c r="S14" s="3153"/>
      <c r="T14" s="3152"/>
      <c r="U14" s="3153"/>
      <c r="V14" s="3152"/>
      <c r="W14" s="3153"/>
      <c r="X14" s="3152"/>
      <c r="Y14" s="3165"/>
      <c r="Z14" s="3152"/>
      <c r="AA14" s="3165"/>
      <c r="AB14" s="3152"/>
      <c r="AC14" s="3155"/>
      <c r="AD14" s="3152"/>
      <c r="AE14" s="3155"/>
      <c r="AU14" s="2628"/>
    </row>
    <row r="15" spans="2:54" ht="3" customHeight="1">
      <c r="B15" s="2775"/>
      <c r="C15" s="2635"/>
      <c r="D15" s="2635"/>
      <c r="E15" s="2635"/>
      <c r="F15" s="2635"/>
      <c r="G15" s="2635"/>
      <c r="H15" s="2635"/>
      <c r="I15" s="2635"/>
      <c r="J15" s="2635"/>
      <c r="K15" s="2635"/>
      <c r="L15" s="2635"/>
      <c r="M15" s="2635"/>
      <c r="N15" s="2635"/>
      <c r="O15" s="2635"/>
      <c r="P15" s="2635"/>
      <c r="Q15" s="2635"/>
      <c r="R15" s="2635"/>
      <c r="S15" s="2635"/>
      <c r="T15" s="2635"/>
      <c r="U15" s="2635"/>
      <c r="V15" s="2635"/>
      <c r="W15" s="2635"/>
      <c r="X15" s="2635"/>
      <c r="Y15" s="2635"/>
      <c r="Z15" s="2635"/>
      <c r="AA15" s="2635"/>
      <c r="AB15" s="2729"/>
      <c r="AC15" s="2729"/>
      <c r="AD15" s="2729"/>
      <c r="AE15" s="2730"/>
      <c r="AU15" s="2628"/>
    </row>
    <row r="16" spans="2:54" ht="12" customHeight="1">
      <c r="B16" s="2735"/>
      <c r="C16" s="2785" t="s">
        <v>2034</v>
      </c>
      <c r="D16" s="2666"/>
      <c r="E16" s="2666"/>
      <c r="F16" s="2666"/>
      <c r="G16" s="2666"/>
      <c r="H16" s="2666"/>
      <c r="I16" s="2666"/>
      <c r="J16" s="2666"/>
      <c r="K16" s="2666"/>
      <c r="L16" s="2666"/>
      <c r="M16" s="2666"/>
      <c r="N16" s="2666"/>
      <c r="O16" s="2666"/>
      <c r="P16" s="2666"/>
      <c r="Q16" s="2666"/>
      <c r="R16" s="2666"/>
      <c r="S16" s="2666"/>
      <c r="T16" s="2666"/>
      <c r="U16" s="2666"/>
      <c r="V16" s="2666"/>
      <c r="W16" s="2666"/>
      <c r="X16" s="2666"/>
      <c r="Y16" s="2666"/>
      <c r="Z16" s="2666"/>
      <c r="AA16" s="2666"/>
      <c r="AB16" s="2781"/>
      <c r="AC16" s="2781"/>
      <c r="AD16" s="2781"/>
      <c r="AE16" s="2780"/>
      <c r="AQ16" s="2628"/>
      <c r="AR16" s="2628"/>
      <c r="AS16" s="2628"/>
      <c r="AU16" s="2628"/>
      <c r="AV16" s="2628"/>
      <c r="AW16" s="2628"/>
      <c r="AX16" s="2628"/>
      <c r="AY16" s="2628"/>
      <c r="AZ16" s="2628"/>
      <c r="BA16" s="2628"/>
      <c r="BB16" s="2409"/>
    </row>
    <row r="17" spans="1:53" ht="2.25" customHeight="1">
      <c r="B17" s="2775"/>
      <c r="C17" s="2635"/>
      <c r="D17" s="2635"/>
      <c r="E17" s="2635"/>
      <c r="F17" s="2635"/>
      <c r="G17" s="2635"/>
      <c r="H17" s="2635"/>
      <c r="I17" s="2635"/>
      <c r="J17" s="2635"/>
      <c r="K17" s="2635"/>
      <c r="L17" s="2635"/>
      <c r="M17" s="2635"/>
      <c r="N17" s="2635"/>
      <c r="O17" s="2635"/>
      <c r="P17" s="2635"/>
      <c r="Q17" s="2635"/>
      <c r="R17" s="2635"/>
      <c r="S17" s="2635"/>
      <c r="T17" s="2635"/>
      <c r="U17" s="2635"/>
      <c r="V17" s="2635"/>
      <c r="W17" s="2635"/>
      <c r="X17" s="2635"/>
      <c r="Y17" s="2635"/>
      <c r="Z17" s="2635"/>
      <c r="AA17" s="2635"/>
      <c r="AB17" s="2729"/>
      <c r="AC17" s="2729"/>
      <c r="AD17" s="2729"/>
      <c r="AE17" s="2730"/>
      <c r="AQ17" s="2628"/>
      <c r="AR17" s="2628"/>
      <c r="AS17" s="2628"/>
      <c r="AU17" s="2628"/>
      <c r="AV17" s="2628"/>
      <c r="AW17" s="2628"/>
      <c r="AX17" s="2628"/>
      <c r="AY17" s="2628"/>
      <c r="AZ17" s="2628"/>
      <c r="BA17" s="2628"/>
    </row>
    <row r="18" spans="1:53" ht="9.9499999999999993" customHeight="1">
      <c r="B18" s="2775"/>
      <c r="C18" s="2783" t="s">
        <v>2285</v>
      </c>
      <c r="D18" s="2782"/>
      <c r="E18" s="2782"/>
      <c r="F18" s="2663"/>
      <c r="G18" s="2663"/>
      <c r="H18" s="2663"/>
      <c r="I18" s="2663"/>
      <c r="J18" s="2663"/>
      <c r="K18" s="2663"/>
      <c r="L18" s="2663"/>
      <c r="M18" s="2663"/>
      <c r="N18" s="2663"/>
      <c r="O18" s="2663"/>
      <c r="P18" s="2663"/>
      <c r="Q18" s="2663"/>
      <c r="R18" s="2663"/>
      <c r="S18" s="2663"/>
      <c r="T18" s="2663"/>
      <c r="U18" s="2663"/>
      <c r="V18" s="2663"/>
      <c r="W18" s="2663"/>
      <c r="X18" s="2663"/>
      <c r="Y18" s="2663"/>
      <c r="Z18" s="2663"/>
      <c r="AA18" s="2663"/>
      <c r="AB18" s="2781"/>
      <c r="AC18" s="2781"/>
      <c r="AD18" s="2781"/>
      <c r="AE18" s="2780"/>
      <c r="AQ18" s="2628"/>
      <c r="AR18" s="2628"/>
      <c r="AS18" s="2628"/>
      <c r="AU18" s="2628"/>
      <c r="AV18" s="2628"/>
      <c r="AW18" s="2628"/>
      <c r="AX18" s="2628"/>
      <c r="AY18" s="2628"/>
      <c r="AZ18" s="2628"/>
      <c r="BA18" s="2628"/>
    </row>
    <row r="19" spans="1:53" ht="2.25" customHeight="1">
      <c r="B19" s="2775"/>
      <c r="C19" s="2635"/>
      <c r="D19" s="2635"/>
      <c r="E19" s="2635"/>
      <c r="F19" s="2635"/>
      <c r="G19" s="2635"/>
      <c r="H19" s="2635"/>
      <c r="I19" s="2635"/>
      <c r="J19" s="2635"/>
      <c r="K19" s="2635"/>
      <c r="L19" s="2635"/>
      <c r="M19" s="2635"/>
      <c r="N19" s="2635"/>
      <c r="O19" s="2635"/>
      <c r="P19" s="2635"/>
      <c r="Q19" s="2635"/>
      <c r="R19" s="2635"/>
      <c r="S19" s="2635"/>
      <c r="T19" s="2635"/>
      <c r="U19" s="2635"/>
      <c r="V19" s="2635"/>
      <c r="W19" s="2635"/>
      <c r="X19" s="2635"/>
      <c r="Y19" s="2635"/>
      <c r="Z19" s="2635"/>
      <c r="AA19" s="2635"/>
      <c r="AB19" s="2729"/>
      <c r="AC19" s="2729"/>
      <c r="AD19" s="2729"/>
      <c r="AE19" s="2730"/>
      <c r="AQ19" s="2628"/>
      <c r="AR19" s="2628"/>
      <c r="AS19" s="2628"/>
      <c r="AU19" s="2628"/>
      <c r="AV19" s="2628"/>
      <c r="AW19" s="2628"/>
      <c r="AX19" s="2628"/>
      <c r="AY19" s="2628"/>
      <c r="AZ19" s="2628"/>
      <c r="BA19" s="2628"/>
    </row>
    <row r="20" spans="1:53" ht="8.1" customHeight="1">
      <c r="B20" s="2775"/>
      <c r="C20" s="2778" t="s">
        <v>157</v>
      </c>
      <c r="D20" s="2637">
        <v>8.4429999999999996</v>
      </c>
      <c r="E20" s="2772"/>
      <c r="F20" s="2637">
        <v>2.7029999999999998</v>
      </c>
      <c r="G20" s="2772"/>
      <c r="H20" s="2637">
        <v>4.0529999999999999</v>
      </c>
      <c r="I20" s="2772"/>
      <c r="J20" s="2637">
        <v>1.87</v>
      </c>
      <c r="K20" s="2772"/>
      <c r="L20" s="2637" t="s">
        <v>228</v>
      </c>
      <c r="M20" s="2772"/>
      <c r="N20" s="2637" t="s">
        <v>228</v>
      </c>
      <c r="O20" s="2772"/>
      <c r="P20" s="2637" t="s">
        <v>228</v>
      </c>
      <c r="Q20" s="2772"/>
      <c r="R20" s="2637" t="s">
        <v>228</v>
      </c>
      <c r="S20" s="2772"/>
      <c r="T20" s="2637" t="s">
        <v>228</v>
      </c>
      <c r="U20" s="2773"/>
      <c r="V20" s="2637" t="s">
        <v>228</v>
      </c>
      <c r="W20" s="2772"/>
      <c r="X20" s="2637">
        <v>35.771999999999998</v>
      </c>
      <c r="Y20" s="2772"/>
      <c r="Z20" s="2637">
        <v>40.427</v>
      </c>
      <c r="AA20" s="2772"/>
      <c r="AB20" s="2637">
        <v>31.876999999999999</v>
      </c>
      <c r="AC20" s="2772"/>
      <c r="AD20" s="2637">
        <v>39.69</v>
      </c>
      <c r="AE20" s="2730"/>
      <c r="AQ20" s="2629"/>
      <c r="AR20" s="2628"/>
      <c r="AS20" s="2629"/>
      <c r="AU20" s="2628"/>
      <c r="AV20" s="2628"/>
      <c r="AW20" s="2629"/>
      <c r="AX20" s="2628"/>
      <c r="AY20" s="2628"/>
      <c r="AZ20" s="2628"/>
      <c r="BA20" s="2629"/>
    </row>
    <row r="21" spans="1:53" ht="8.1" customHeight="1">
      <c r="B21" s="2775"/>
      <c r="C21" s="2778" t="s">
        <v>158</v>
      </c>
      <c r="D21" s="2637">
        <v>9.5449999999999999</v>
      </c>
      <c r="E21" s="2772"/>
      <c r="F21" s="2637">
        <v>4.5410000000000004</v>
      </c>
      <c r="G21" s="2772"/>
      <c r="H21" s="2637">
        <v>3.2650000000000001</v>
      </c>
      <c r="I21" s="2772"/>
      <c r="J21" s="2637">
        <v>1.925</v>
      </c>
      <c r="K21" s="2772"/>
      <c r="L21" s="2637" t="s">
        <v>228</v>
      </c>
      <c r="M21" s="2772"/>
      <c r="N21" s="2637" t="s">
        <v>228</v>
      </c>
      <c r="O21" s="2772"/>
      <c r="P21" s="2637" t="s">
        <v>228</v>
      </c>
      <c r="Q21" s="2772"/>
      <c r="R21" s="2637" t="s">
        <v>228</v>
      </c>
      <c r="S21" s="2772"/>
      <c r="T21" s="2637" t="s">
        <v>228</v>
      </c>
      <c r="U21" s="2773"/>
      <c r="V21" s="2637" t="s">
        <v>228</v>
      </c>
      <c r="W21" s="2772"/>
      <c r="X21" s="2637">
        <v>37.408999999999999</v>
      </c>
      <c r="Y21" s="2772"/>
      <c r="Z21" s="2637">
        <v>38.904000000000003</v>
      </c>
      <c r="AA21" s="2772"/>
      <c r="AB21" s="2637">
        <v>32.658000000000001</v>
      </c>
      <c r="AC21" s="2772"/>
      <c r="AD21" s="2637">
        <v>37.084000000000003</v>
      </c>
      <c r="AE21" s="2730"/>
      <c r="AQ21" s="2629"/>
      <c r="AR21" s="2628"/>
      <c r="AS21" s="2629"/>
      <c r="AU21" s="2628"/>
      <c r="AV21" s="2628"/>
      <c r="AW21" s="2629"/>
      <c r="AX21" s="2628"/>
      <c r="AY21" s="2628"/>
      <c r="AZ21" s="2628"/>
      <c r="BA21" s="2629"/>
    </row>
    <row r="22" spans="1:53" ht="8.1" customHeight="1">
      <c r="B22" s="2775"/>
      <c r="C22" s="2778" t="s">
        <v>806</v>
      </c>
      <c r="D22" s="2637">
        <v>9.766</v>
      </c>
      <c r="E22" s="2772"/>
      <c r="F22" s="2637">
        <v>5.2380000000000004</v>
      </c>
      <c r="G22" s="2772"/>
      <c r="H22" s="2637">
        <v>2.5129999999999999</v>
      </c>
      <c r="I22" s="2772"/>
      <c r="J22" s="2637">
        <v>2.4980000000000002</v>
      </c>
      <c r="K22" s="2772"/>
      <c r="L22" s="2637" t="s">
        <v>228</v>
      </c>
      <c r="M22" s="2772"/>
      <c r="N22" s="2637" t="s">
        <v>228</v>
      </c>
      <c r="O22" s="2772"/>
      <c r="P22" s="2637" t="s">
        <v>228</v>
      </c>
      <c r="Q22" s="2772"/>
      <c r="R22" s="2637" t="s">
        <v>228</v>
      </c>
      <c r="S22" s="2772"/>
      <c r="T22" s="2637" t="s">
        <v>228</v>
      </c>
      <c r="U22" s="2773"/>
      <c r="V22" s="2637" t="s">
        <v>228</v>
      </c>
      <c r="W22" s="2772"/>
      <c r="X22" s="2637">
        <v>35.804000000000002</v>
      </c>
      <c r="Y22" s="2772"/>
      <c r="Z22" s="2637">
        <v>41.502000000000002</v>
      </c>
      <c r="AA22" s="2772"/>
      <c r="AB22" s="2637">
        <v>31.497</v>
      </c>
      <c r="AC22" s="2772"/>
      <c r="AD22" s="2637">
        <v>35.027000000000001</v>
      </c>
      <c r="AE22" s="2730"/>
      <c r="AQ22" s="2629"/>
      <c r="AR22" s="2628"/>
      <c r="AS22" s="2629"/>
      <c r="AU22" s="2628"/>
      <c r="AV22" s="2628"/>
      <c r="AW22" s="2629"/>
      <c r="AX22" s="2628"/>
      <c r="AY22" s="2628"/>
      <c r="AZ22" s="2628"/>
      <c r="BA22" s="2629"/>
    </row>
    <row r="23" spans="1:53" ht="2.25" customHeight="1">
      <c r="B23" s="2775"/>
      <c r="C23" s="2778"/>
      <c r="D23" s="2773"/>
      <c r="E23" s="2772"/>
      <c r="F23" s="2773"/>
      <c r="G23" s="2772"/>
      <c r="H23" s="2773"/>
      <c r="I23" s="2772"/>
      <c r="J23" s="2773"/>
      <c r="K23" s="2772"/>
      <c r="L23" s="2637" t="s">
        <v>228</v>
      </c>
      <c r="M23" s="2772"/>
      <c r="N23" s="2637"/>
      <c r="O23" s="2772"/>
      <c r="P23" s="2637" t="s">
        <v>228</v>
      </c>
      <c r="Q23" s="2772"/>
      <c r="R23" s="2637"/>
      <c r="S23" s="2772"/>
      <c r="T23" s="2637" t="s">
        <v>228</v>
      </c>
      <c r="U23" s="2773"/>
      <c r="V23" s="2637"/>
      <c r="W23" s="2772"/>
      <c r="X23" s="2637"/>
      <c r="Y23" s="2772"/>
      <c r="Z23" s="2637"/>
      <c r="AA23" s="2772"/>
      <c r="AB23" s="2729"/>
      <c r="AC23" s="2729"/>
      <c r="AD23" s="2729"/>
      <c r="AE23" s="2730"/>
      <c r="AQ23" s="2628"/>
      <c r="AR23" s="2628"/>
      <c r="AS23" s="2628"/>
      <c r="AU23" s="2628"/>
      <c r="AV23" s="2628"/>
      <c r="AW23" s="2628"/>
      <c r="AX23" s="2628"/>
      <c r="AY23" s="2628"/>
      <c r="AZ23" s="2628"/>
      <c r="BA23" s="2628"/>
    </row>
    <row r="24" spans="1:53" ht="8.1" customHeight="1">
      <c r="B24" s="2775"/>
      <c r="C24" s="2778" t="s">
        <v>160</v>
      </c>
      <c r="D24" s="2637">
        <v>8.8680000000000003</v>
      </c>
      <c r="E24" s="2772"/>
      <c r="F24" s="2637">
        <v>5.9909999999999997</v>
      </c>
      <c r="G24" s="2772"/>
      <c r="H24" s="2637">
        <v>2.5979999999999999</v>
      </c>
      <c r="I24" s="2772"/>
      <c r="J24" s="2637">
        <v>2.496</v>
      </c>
      <c r="K24" s="2772"/>
      <c r="L24" s="2637" t="s">
        <v>228</v>
      </c>
      <c r="M24" s="2772"/>
      <c r="N24" s="2637" t="s">
        <v>228</v>
      </c>
      <c r="O24" s="2772"/>
      <c r="P24" s="2637" t="s">
        <v>228</v>
      </c>
      <c r="Q24" s="2772"/>
      <c r="R24" s="2637" t="s">
        <v>228</v>
      </c>
      <c r="S24" s="2772"/>
      <c r="T24" s="2637" t="s">
        <v>228</v>
      </c>
      <c r="U24" s="2773"/>
      <c r="V24" s="2637" t="s">
        <v>228</v>
      </c>
      <c r="W24" s="2772"/>
      <c r="X24" s="2637">
        <v>37.939</v>
      </c>
      <c r="Y24" s="2772"/>
      <c r="Z24" s="2637">
        <v>41.029000000000003</v>
      </c>
      <c r="AA24" s="2772"/>
      <c r="AB24" s="2637">
        <v>32.645000000000003</v>
      </c>
      <c r="AC24" s="2772"/>
      <c r="AD24" s="2637">
        <v>38.427</v>
      </c>
      <c r="AE24" s="2730"/>
      <c r="AQ24" s="2629"/>
      <c r="AR24" s="2628"/>
      <c r="AS24" s="2629"/>
      <c r="AU24" s="2628"/>
      <c r="AV24" s="2628"/>
      <c r="AW24" s="2629"/>
      <c r="AX24" s="2628"/>
      <c r="AY24" s="2628"/>
      <c r="AZ24" s="2628"/>
      <c r="BA24" s="2629"/>
    </row>
    <row r="25" spans="1:53" ht="8.1" customHeight="1">
      <c r="B25" s="2775"/>
      <c r="C25" s="2778" t="s">
        <v>161</v>
      </c>
      <c r="D25" s="2637">
        <v>9.452</v>
      </c>
      <c r="E25" s="2772"/>
      <c r="F25" s="2637">
        <v>6.5110000000000001</v>
      </c>
      <c r="G25" s="2772"/>
      <c r="H25" s="2637">
        <v>3.0990000000000002</v>
      </c>
      <c r="I25" s="2772"/>
      <c r="J25" s="2637">
        <v>2.54</v>
      </c>
      <c r="K25" s="2772"/>
      <c r="L25" s="2637" t="s">
        <v>228</v>
      </c>
      <c r="M25" s="2772"/>
      <c r="N25" s="2637" t="s">
        <v>228</v>
      </c>
      <c r="O25" s="2772"/>
      <c r="P25" s="2637" t="s">
        <v>228</v>
      </c>
      <c r="Q25" s="2772"/>
      <c r="R25" s="2637" t="s">
        <v>228</v>
      </c>
      <c r="S25" s="2772"/>
      <c r="T25" s="2637" t="s">
        <v>228</v>
      </c>
      <c r="U25" s="2773"/>
      <c r="V25" s="2637" t="s">
        <v>228</v>
      </c>
      <c r="W25" s="2772"/>
      <c r="X25" s="2637">
        <v>39.901000000000003</v>
      </c>
      <c r="Y25" s="2772"/>
      <c r="Z25" s="2637">
        <v>39.618000000000002</v>
      </c>
      <c r="AA25" s="2772"/>
      <c r="AB25" s="2637">
        <v>38.4</v>
      </c>
      <c r="AC25" s="2772"/>
      <c r="AD25" s="2637">
        <v>37.683</v>
      </c>
      <c r="AE25" s="2730"/>
      <c r="AQ25" s="2629"/>
      <c r="AR25" s="2628"/>
      <c r="AS25" s="2629"/>
      <c r="AU25" s="2628"/>
      <c r="AV25" s="2628"/>
      <c r="AW25" s="2628"/>
      <c r="AX25" s="2628"/>
      <c r="AY25" s="2628"/>
      <c r="AZ25" s="2628"/>
      <c r="BA25" s="2629"/>
    </row>
    <row r="26" spans="1:53" ht="8.1" customHeight="1">
      <c r="B26" s="2775"/>
      <c r="C26" s="2778" t="s">
        <v>2070</v>
      </c>
      <c r="D26" s="2637">
        <v>9.6769999999999996</v>
      </c>
      <c r="E26" s="2772"/>
      <c r="F26" s="2637">
        <v>4.5270000000000001</v>
      </c>
      <c r="G26" s="2772"/>
      <c r="H26" s="2637">
        <v>3.597</v>
      </c>
      <c r="I26" s="2637"/>
      <c r="J26" s="2637">
        <v>2.85</v>
      </c>
      <c r="K26" s="2772"/>
      <c r="L26" s="2637" t="s">
        <v>228</v>
      </c>
      <c r="M26" s="2637"/>
      <c r="N26" s="2637" t="s">
        <v>228</v>
      </c>
      <c r="O26" s="2772"/>
      <c r="P26" s="2637" t="s">
        <v>228</v>
      </c>
      <c r="Q26" s="2772"/>
      <c r="R26" s="2637" t="s">
        <v>228</v>
      </c>
      <c r="S26" s="2772"/>
      <c r="T26" s="2637" t="s">
        <v>228</v>
      </c>
      <c r="U26" s="2773"/>
      <c r="V26" s="2637" t="s">
        <v>228</v>
      </c>
      <c r="W26" s="2772"/>
      <c r="X26" s="2637">
        <v>38.786999999999999</v>
      </c>
      <c r="Y26" s="2772"/>
      <c r="Z26" s="2637">
        <v>42.808999999999997</v>
      </c>
      <c r="AA26" s="2772"/>
      <c r="AB26" s="2637">
        <v>35.262</v>
      </c>
      <c r="AC26" s="2772"/>
      <c r="AD26" s="2637">
        <v>36.439</v>
      </c>
      <c r="AE26" s="2730"/>
      <c r="AQ26" s="2629"/>
      <c r="AR26" s="2628"/>
      <c r="AS26" s="2629"/>
      <c r="AU26" s="2628"/>
      <c r="AV26" s="2628"/>
      <c r="AW26" s="2629"/>
      <c r="AX26" s="2628"/>
      <c r="AY26" s="2628"/>
      <c r="AZ26" s="2628"/>
      <c r="BA26" s="2629"/>
    </row>
    <row r="27" spans="1:53" ht="2.25" customHeight="1">
      <c r="B27" s="2775"/>
      <c r="C27" s="2778"/>
      <c r="D27" s="2773"/>
      <c r="E27" s="2772"/>
      <c r="F27" s="2773"/>
      <c r="G27" s="2772"/>
      <c r="H27" s="2773"/>
      <c r="I27" s="2772"/>
      <c r="J27" s="2773"/>
      <c r="K27" s="2772"/>
      <c r="L27" s="2637" t="s">
        <v>228</v>
      </c>
      <c r="M27" s="2637"/>
      <c r="N27" s="2637"/>
      <c r="O27" s="2772"/>
      <c r="P27" s="2637" t="s">
        <v>228</v>
      </c>
      <c r="Q27" s="2772"/>
      <c r="R27" s="2637"/>
      <c r="S27" s="2772"/>
      <c r="T27" s="2637" t="s">
        <v>228</v>
      </c>
      <c r="U27" s="2773"/>
      <c r="V27" s="2637"/>
      <c r="W27" s="2772"/>
      <c r="X27" s="2773"/>
      <c r="Y27" s="2772"/>
      <c r="Z27" s="2773"/>
      <c r="AA27" s="2772"/>
      <c r="AB27" s="2729"/>
      <c r="AC27" s="2729"/>
      <c r="AD27" s="2729"/>
      <c r="AE27" s="2730"/>
      <c r="AQ27" s="2628"/>
      <c r="AR27" s="2628"/>
      <c r="AS27" s="2628"/>
      <c r="AU27" s="2628"/>
      <c r="AV27" s="2628"/>
      <c r="AW27" s="2628"/>
      <c r="AX27" s="2628"/>
      <c r="AY27" s="2628"/>
      <c r="AZ27" s="2628"/>
      <c r="BA27" s="2628"/>
    </row>
    <row r="28" spans="1:53" ht="8.1" customHeight="1">
      <c r="B28" s="2775"/>
      <c r="C28" s="2778" t="s">
        <v>151</v>
      </c>
      <c r="D28" s="2637">
        <v>9.5229999999999997</v>
      </c>
      <c r="E28" s="2772"/>
      <c r="F28" s="2637">
        <v>4.5679999999999996</v>
      </c>
      <c r="G28" s="2772"/>
      <c r="H28" s="2637">
        <v>2.8679999999999999</v>
      </c>
      <c r="I28" s="2772"/>
      <c r="J28" s="2637">
        <v>3.1160000000000001</v>
      </c>
      <c r="K28" s="2772"/>
      <c r="L28" s="2637" t="s">
        <v>228</v>
      </c>
      <c r="M28" s="2772"/>
      <c r="N28" s="2637" t="s">
        <v>228</v>
      </c>
      <c r="O28" s="2772"/>
      <c r="P28" s="2637" t="s">
        <v>228</v>
      </c>
      <c r="Q28" s="2772"/>
      <c r="R28" s="2637" t="s">
        <v>228</v>
      </c>
      <c r="S28" s="2772"/>
      <c r="T28" s="2637" t="s">
        <v>228</v>
      </c>
      <c r="U28" s="2773"/>
      <c r="V28" s="2637" t="s">
        <v>228</v>
      </c>
      <c r="W28" s="2772"/>
      <c r="X28" s="2637">
        <v>40.213999999999999</v>
      </c>
      <c r="Y28" s="2772"/>
      <c r="Z28" s="2637">
        <v>42.933</v>
      </c>
      <c r="AA28" s="2772"/>
      <c r="AB28" s="2637">
        <v>35.039000000000001</v>
      </c>
      <c r="AC28" s="2772"/>
      <c r="AD28" s="2637">
        <v>37.148000000000003</v>
      </c>
      <c r="AE28" s="2730"/>
      <c r="AQ28" s="2629"/>
      <c r="AR28" s="2628"/>
      <c r="AU28" s="2628"/>
      <c r="AV28" s="2628"/>
      <c r="AW28" s="2629"/>
      <c r="AX28" s="2628"/>
      <c r="AY28" s="2628"/>
      <c r="AZ28" s="2628"/>
      <c r="BA28" s="2629"/>
    </row>
    <row r="29" spans="1:53" ht="8.1" customHeight="1">
      <c r="B29" s="2775"/>
      <c r="C29" s="2778" t="s">
        <v>836</v>
      </c>
      <c r="D29" s="2637">
        <v>6.806</v>
      </c>
      <c r="E29" s="2772"/>
      <c r="F29" s="2637"/>
      <c r="G29" s="2772"/>
      <c r="H29" s="2637">
        <v>2.4950000000000001</v>
      </c>
      <c r="I29" s="2772"/>
      <c r="J29" s="2637"/>
      <c r="K29" s="2772"/>
      <c r="L29" s="2637" t="s">
        <v>228</v>
      </c>
      <c r="M29" s="2772"/>
      <c r="N29" s="2637"/>
      <c r="O29" s="2772"/>
      <c r="P29" s="2637" t="s">
        <v>228</v>
      </c>
      <c r="Q29" s="2772"/>
      <c r="R29" s="2637"/>
      <c r="S29" s="2772"/>
      <c r="T29" s="2637" t="s">
        <v>228</v>
      </c>
      <c r="U29" s="2773"/>
      <c r="V29" s="2637"/>
      <c r="W29" s="2772"/>
      <c r="X29" s="2637">
        <v>38.261000000000003</v>
      </c>
      <c r="Y29" s="2772"/>
      <c r="Z29" s="2637"/>
      <c r="AA29" s="2772"/>
      <c r="AB29" s="2637">
        <v>33.655999999999999</v>
      </c>
      <c r="AC29" s="2772"/>
      <c r="AD29" s="2637"/>
      <c r="AE29" s="2730"/>
      <c r="AQ29" s="2629"/>
      <c r="AR29" s="2628"/>
      <c r="AS29" s="2629"/>
      <c r="AU29" s="2628"/>
      <c r="AV29" s="2628"/>
      <c r="AW29" s="2629"/>
      <c r="AX29" s="2628"/>
      <c r="AY29" s="2628"/>
      <c r="AZ29" s="2628"/>
      <c r="BA29" s="2629"/>
    </row>
    <row r="30" spans="1:53" ht="8.1" customHeight="1">
      <c r="A30" s="2787"/>
      <c r="B30" s="2775"/>
      <c r="C30" s="2778" t="s">
        <v>2347</v>
      </c>
      <c r="D30" s="2637">
        <v>5.8330000000000002</v>
      </c>
      <c r="E30" s="2772"/>
      <c r="F30" s="2637"/>
      <c r="G30" s="2772"/>
      <c r="H30" s="2637">
        <v>2.4460000000000002</v>
      </c>
      <c r="I30" s="2772"/>
      <c r="J30" s="2637"/>
      <c r="K30" s="2772"/>
      <c r="L30" s="2637" t="s">
        <v>228</v>
      </c>
      <c r="M30" s="2772"/>
      <c r="N30" s="2637"/>
      <c r="O30" s="2772"/>
      <c r="P30" s="2637" t="s">
        <v>228</v>
      </c>
      <c r="Q30" s="2772"/>
      <c r="R30" s="2637"/>
      <c r="S30" s="2772"/>
      <c r="T30" s="2637" t="s">
        <v>228</v>
      </c>
      <c r="U30" s="2773"/>
      <c r="V30" s="2637"/>
      <c r="W30" s="2772"/>
      <c r="X30" s="2637">
        <v>39.436999999999998</v>
      </c>
      <c r="Y30" s="2772"/>
      <c r="Z30" s="2637"/>
      <c r="AA30" s="2772"/>
      <c r="AB30" s="2637">
        <v>33.954000000000001</v>
      </c>
      <c r="AC30" s="2772"/>
      <c r="AD30" s="2637"/>
      <c r="AE30" s="2730"/>
      <c r="AQ30" s="2629"/>
      <c r="AR30" s="2628"/>
      <c r="AS30" s="2629"/>
      <c r="AU30" s="2628"/>
      <c r="AV30" s="2628"/>
      <c r="AW30" s="2629"/>
      <c r="AX30" s="2628"/>
      <c r="AY30" s="2628"/>
      <c r="AZ30" s="2628"/>
      <c r="BA30" s="2629"/>
    </row>
    <row r="31" spans="1:53" ht="2.25" customHeight="1">
      <c r="B31" s="2775"/>
      <c r="C31" s="2778"/>
      <c r="D31" s="2773"/>
      <c r="E31" s="2772"/>
      <c r="F31" s="2773"/>
      <c r="G31" s="2772"/>
      <c r="H31" s="2773"/>
      <c r="I31" s="2772"/>
      <c r="J31" s="2637"/>
      <c r="K31" s="2772"/>
      <c r="L31" s="2637" t="s">
        <v>228</v>
      </c>
      <c r="M31" s="2772"/>
      <c r="N31" s="2637"/>
      <c r="O31" s="2772"/>
      <c r="P31" s="2637" t="s">
        <v>228</v>
      </c>
      <c r="Q31" s="2772"/>
      <c r="R31" s="2637"/>
      <c r="S31" s="2772"/>
      <c r="T31" s="2637" t="s">
        <v>228</v>
      </c>
      <c r="U31" s="2773"/>
      <c r="V31" s="2637"/>
      <c r="W31" s="2772"/>
      <c r="X31" s="2773"/>
      <c r="Y31" s="2772"/>
      <c r="Z31" s="2773"/>
      <c r="AA31" s="2772"/>
      <c r="AB31" s="2729"/>
      <c r="AC31" s="2729"/>
      <c r="AD31" s="2729"/>
      <c r="AE31" s="2730"/>
      <c r="AQ31" s="2628"/>
      <c r="AR31" s="2628"/>
      <c r="AS31" s="2628"/>
      <c r="AU31" s="2628"/>
      <c r="AV31" s="2628"/>
      <c r="AW31" s="2628"/>
      <c r="AX31" s="2628"/>
      <c r="AY31" s="2629"/>
      <c r="AZ31" s="2628"/>
      <c r="BA31" s="2628"/>
    </row>
    <row r="32" spans="1:53" ht="8.1" customHeight="1">
      <c r="B32" s="2775"/>
      <c r="C32" s="2778" t="s">
        <v>2290</v>
      </c>
      <c r="D32" s="2637">
        <v>5.4420000000000002</v>
      </c>
      <c r="E32" s="2772"/>
      <c r="F32" s="2637"/>
      <c r="G32" s="2772"/>
      <c r="H32" s="2637">
        <v>2.327</v>
      </c>
      <c r="I32" s="2772"/>
      <c r="J32" s="2637"/>
      <c r="K32" s="2772"/>
      <c r="L32" s="2637" t="s">
        <v>228</v>
      </c>
      <c r="M32" s="2772"/>
      <c r="N32" s="2637"/>
      <c r="O32" s="2772"/>
      <c r="P32" s="2637" t="s">
        <v>228</v>
      </c>
      <c r="Q32" s="2772"/>
      <c r="R32" s="2637"/>
      <c r="S32" s="2772"/>
      <c r="T32" s="2637" t="s">
        <v>228</v>
      </c>
      <c r="U32" s="2773"/>
      <c r="V32" s="2637"/>
      <c r="W32" s="2772"/>
      <c r="X32" s="2637">
        <v>39.764000000000003</v>
      </c>
      <c r="Y32" s="2772"/>
      <c r="Z32" s="2637"/>
      <c r="AA32" s="2772"/>
      <c r="AB32" s="2637">
        <v>35.613999999999997</v>
      </c>
      <c r="AC32" s="2772"/>
      <c r="AD32" s="2637"/>
      <c r="AE32" s="2730"/>
      <c r="AQ32" s="2629"/>
      <c r="AR32" s="2628"/>
      <c r="AS32" s="2629"/>
      <c r="AU32" s="2628"/>
      <c r="AV32" s="2628"/>
      <c r="AW32" s="2629"/>
      <c r="AX32" s="2628"/>
      <c r="AY32" s="2629"/>
      <c r="AZ32" s="2628"/>
      <c r="BA32" s="2629"/>
    </row>
    <row r="33" spans="2:53" ht="8.1" customHeight="1">
      <c r="B33" s="2775"/>
      <c r="C33" s="2778" t="s">
        <v>2289</v>
      </c>
      <c r="D33" s="2637">
        <v>4.5449999999999999</v>
      </c>
      <c r="E33" s="2772"/>
      <c r="F33" s="2637"/>
      <c r="G33" s="2772"/>
      <c r="H33" s="2637">
        <v>2.016</v>
      </c>
      <c r="I33" s="2772"/>
      <c r="J33" s="2637"/>
      <c r="K33" s="2772"/>
      <c r="L33" s="2637" t="s">
        <v>228</v>
      </c>
      <c r="M33" s="2772"/>
      <c r="N33" s="2637"/>
      <c r="O33" s="2772"/>
      <c r="P33" s="2637" t="s">
        <v>228</v>
      </c>
      <c r="Q33" s="2772"/>
      <c r="R33" s="2637"/>
      <c r="S33" s="2772"/>
      <c r="T33" s="2637" t="s">
        <v>228</v>
      </c>
      <c r="U33" s="2773"/>
      <c r="V33" s="2637"/>
      <c r="W33" s="2772"/>
      <c r="X33" s="2637">
        <v>40.494999999999997</v>
      </c>
      <c r="Y33" s="2772"/>
      <c r="Z33" s="2637"/>
      <c r="AA33" s="2772"/>
      <c r="AB33" s="2637">
        <v>34.664999999999999</v>
      </c>
      <c r="AC33" s="2772"/>
      <c r="AD33" s="2637"/>
      <c r="AE33" s="2730"/>
      <c r="AQ33" s="2629"/>
      <c r="AR33" s="2628"/>
      <c r="AS33" s="2629"/>
      <c r="AU33" s="2628"/>
      <c r="AV33" s="2628"/>
      <c r="AW33" s="2629"/>
      <c r="AX33" s="2628"/>
      <c r="AY33" s="2629"/>
      <c r="AZ33" s="2628"/>
      <c r="BA33" s="2629"/>
    </row>
    <row r="34" spans="2:53" ht="8.1" customHeight="1">
      <c r="B34" s="2775"/>
      <c r="C34" s="2778" t="s">
        <v>2346</v>
      </c>
      <c r="D34" s="2637">
        <v>2.9540000000000002</v>
      </c>
      <c r="E34" s="2772"/>
      <c r="F34" s="2637"/>
      <c r="G34" s="2772"/>
      <c r="H34" s="2637">
        <v>2.0249999999999999</v>
      </c>
      <c r="I34" s="2772"/>
      <c r="J34" s="2637"/>
      <c r="K34" s="2772"/>
      <c r="L34" s="2637" t="s">
        <v>228</v>
      </c>
      <c r="M34" s="2637"/>
      <c r="N34" s="2637"/>
      <c r="O34" s="2772"/>
      <c r="P34" s="2637" t="s">
        <v>228</v>
      </c>
      <c r="Q34" s="2772"/>
      <c r="R34" s="2637"/>
      <c r="S34" s="2772"/>
      <c r="T34" s="2637" t="s">
        <v>228</v>
      </c>
      <c r="U34" s="2773"/>
      <c r="V34" s="2637"/>
      <c r="W34" s="2772"/>
      <c r="X34" s="2637">
        <v>40.43</v>
      </c>
      <c r="Y34" s="2772"/>
      <c r="Z34" s="2637"/>
      <c r="AA34" s="2772"/>
      <c r="AB34" s="2637">
        <v>39.351999999999997</v>
      </c>
      <c r="AC34" s="2772"/>
      <c r="AD34" s="2637"/>
      <c r="AE34" s="2730"/>
      <c r="AQ34" s="2629"/>
      <c r="AR34" s="2628"/>
      <c r="AS34" s="2629"/>
      <c r="AU34" s="2628"/>
      <c r="AV34" s="2628"/>
      <c r="AW34" s="2629"/>
      <c r="AX34" s="2628"/>
      <c r="AY34" s="2629"/>
      <c r="AZ34" s="2628"/>
      <c r="BA34" s="2629"/>
    </row>
    <row r="35" spans="2:53" ht="3" customHeight="1">
      <c r="B35" s="2770"/>
      <c r="C35" s="2769"/>
      <c r="D35" s="2768"/>
      <c r="E35" s="2767"/>
      <c r="F35" s="2768"/>
      <c r="G35" s="2767"/>
      <c r="H35" s="2768"/>
      <c r="I35" s="2767"/>
      <c r="J35" s="2768"/>
      <c r="K35" s="2767"/>
      <c r="L35" s="2768"/>
      <c r="M35" s="2767"/>
      <c r="N35" s="2768"/>
      <c r="O35" s="2767"/>
      <c r="P35" s="2641"/>
      <c r="Q35" s="2767"/>
      <c r="R35" s="2768"/>
      <c r="S35" s="2767"/>
      <c r="T35" s="2641"/>
      <c r="U35" s="2641"/>
      <c r="V35" s="2641"/>
      <c r="W35" s="2767"/>
      <c r="X35" s="2768"/>
      <c r="Y35" s="2767"/>
      <c r="Z35" s="2768"/>
      <c r="AA35" s="2767"/>
      <c r="AB35" s="2727"/>
      <c r="AC35" s="2727"/>
      <c r="AD35" s="2727"/>
      <c r="AE35" s="2681"/>
      <c r="AQ35" s="2628"/>
      <c r="AR35" s="2628"/>
      <c r="AU35" s="2628"/>
      <c r="AV35" s="2628"/>
      <c r="AW35" s="2628"/>
      <c r="AX35" s="2628"/>
      <c r="AY35" s="2629"/>
      <c r="AZ35" s="2628"/>
      <c r="BA35" s="2628"/>
    </row>
    <row r="36" spans="2:53" ht="3" customHeight="1">
      <c r="B36" s="2775"/>
      <c r="C36" s="2776"/>
      <c r="D36" s="2773"/>
      <c r="E36" s="2772"/>
      <c r="F36" s="2773"/>
      <c r="G36" s="2772"/>
      <c r="H36" s="2773"/>
      <c r="I36" s="2772"/>
      <c r="J36" s="2773"/>
      <c r="K36" s="2772"/>
      <c r="L36" s="2773"/>
      <c r="M36" s="2772"/>
      <c r="N36" s="2773"/>
      <c r="O36" s="2772"/>
      <c r="P36" s="2637"/>
      <c r="Q36" s="2637"/>
      <c r="R36" s="2637"/>
      <c r="S36" s="2772"/>
      <c r="T36" s="2637"/>
      <c r="U36" s="2637"/>
      <c r="V36" s="2637"/>
      <c r="W36" s="2772"/>
      <c r="X36" s="2773"/>
      <c r="Y36" s="2772"/>
      <c r="Z36" s="2773"/>
      <c r="AA36" s="2772"/>
      <c r="AB36" s="2773"/>
      <c r="AC36" s="2772"/>
      <c r="AD36" s="2773"/>
      <c r="AE36" s="2730"/>
      <c r="AQ36" s="2628"/>
      <c r="AR36" s="2628"/>
      <c r="AU36" s="2628"/>
      <c r="AV36" s="2628"/>
      <c r="AW36" s="2628"/>
      <c r="AX36" s="2628"/>
      <c r="AY36" s="2628"/>
      <c r="AZ36" s="2628"/>
      <c r="BA36" s="2628"/>
    </row>
    <row r="37" spans="2:53" ht="8.1" customHeight="1">
      <c r="B37" s="2775"/>
      <c r="C37" s="2774" t="s">
        <v>2111</v>
      </c>
      <c r="D37" s="2773">
        <v>65.274000000000001</v>
      </c>
      <c r="E37" s="2772">
        <v>0</v>
      </c>
      <c r="F37" s="2771">
        <v>34.079000000000001</v>
      </c>
      <c r="G37" s="2771">
        <v>0</v>
      </c>
      <c r="H37" s="2773">
        <v>21.992999999999999</v>
      </c>
      <c r="I37" s="2771">
        <v>0</v>
      </c>
      <c r="J37" s="2771">
        <v>17.295000000000002</v>
      </c>
      <c r="K37" s="2771">
        <v>0</v>
      </c>
      <c r="L37" s="2771" t="s">
        <v>228</v>
      </c>
      <c r="M37" s="2771">
        <v>0</v>
      </c>
      <c r="N37" s="2771" t="s">
        <v>228</v>
      </c>
      <c r="O37" s="2772">
        <v>0</v>
      </c>
      <c r="P37" s="2646" t="s">
        <v>228</v>
      </c>
      <c r="Q37" s="2627">
        <v>0</v>
      </c>
      <c r="R37" s="2646" t="s">
        <v>228</v>
      </c>
      <c r="S37" s="2771">
        <v>0</v>
      </c>
      <c r="T37" s="2646" t="s">
        <v>228</v>
      </c>
      <c r="U37" s="2771">
        <v>0</v>
      </c>
      <c r="V37" s="2646" t="s">
        <v>228</v>
      </c>
      <c r="W37" s="2772">
        <v>0</v>
      </c>
      <c r="X37" s="2773">
        <v>265.82600000000002</v>
      </c>
      <c r="Y37" s="2773">
        <v>0</v>
      </c>
      <c r="Z37" s="2771">
        <v>287.22199999999998</v>
      </c>
      <c r="AA37" s="2773">
        <v>0</v>
      </c>
      <c r="AB37" s="2773">
        <v>237.37799999999999</v>
      </c>
      <c r="AC37" s="2773">
        <v>0</v>
      </c>
      <c r="AD37" s="2771">
        <v>261.49799999999999</v>
      </c>
      <c r="AE37" s="2786"/>
      <c r="AQ37" s="2628"/>
      <c r="AR37" s="2628"/>
      <c r="AS37" s="2629"/>
      <c r="AT37" s="2628"/>
      <c r="AU37" s="2628"/>
      <c r="AV37" s="2628"/>
      <c r="AW37" s="2628"/>
      <c r="AX37" s="2628"/>
      <c r="AY37" s="2628"/>
      <c r="AZ37" s="2628"/>
      <c r="BA37" s="2628"/>
    </row>
    <row r="38" spans="2:53" ht="3" customHeight="1">
      <c r="B38" s="2770"/>
      <c r="C38" s="2769"/>
      <c r="D38" s="2768"/>
      <c r="E38" s="2767"/>
      <c r="F38" s="2768"/>
      <c r="G38" s="2767"/>
      <c r="H38" s="2768"/>
      <c r="I38" s="2767"/>
      <c r="J38" s="2768"/>
      <c r="K38" s="2767"/>
      <c r="L38" s="2768"/>
      <c r="M38" s="2767"/>
      <c r="N38" s="2768"/>
      <c r="O38" s="2767"/>
      <c r="P38" s="2768"/>
      <c r="Q38" s="2767"/>
      <c r="R38" s="2768"/>
      <c r="S38" s="2767"/>
      <c r="T38" s="2768"/>
      <c r="U38" s="2767"/>
      <c r="V38" s="2768"/>
      <c r="W38" s="2767"/>
      <c r="X38" s="2768"/>
      <c r="Y38" s="2767"/>
      <c r="Z38" s="2768"/>
      <c r="AA38" s="2767"/>
      <c r="AB38" s="2727"/>
      <c r="AC38" s="2727"/>
      <c r="AD38" s="2727"/>
      <c r="AE38" s="2681"/>
      <c r="AU38" s="2628"/>
    </row>
    <row r="39" spans="2:53" ht="3" customHeight="1">
      <c r="B39" s="2775"/>
      <c r="C39" s="2635"/>
      <c r="D39" s="2635"/>
      <c r="E39" s="2635"/>
      <c r="F39" s="2635"/>
      <c r="G39" s="2635"/>
      <c r="H39" s="2635"/>
      <c r="I39" s="2635"/>
      <c r="J39" s="2635"/>
      <c r="K39" s="2635"/>
      <c r="L39" s="2635"/>
      <c r="M39" s="2635"/>
      <c r="N39" s="2635"/>
      <c r="O39" s="2635"/>
      <c r="P39" s="2635"/>
      <c r="Q39" s="2635"/>
      <c r="R39" s="2635"/>
      <c r="S39" s="2635"/>
      <c r="T39" s="2635"/>
      <c r="U39" s="2635"/>
      <c r="V39" s="2635"/>
      <c r="W39" s="2635"/>
      <c r="X39" s="2635"/>
      <c r="Y39" s="2635"/>
      <c r="Z39" s="2635"/>
      <c r="AA39" s="2635"/>
      <c r="AB39" s="2729"/>
      <c r="AC39" s="2729"/>
      <c r="AD39" s="2729"/>
      <c r="AE39" s="2730"/>
      <c r="AU39" s="2628"/>
    </row>
    <row r="40" spans="2:53" ht="12" customHeight="1">
      <c r="B40" s="2735"/>
      <c r="C40" s="2785" t="s">
        <v>2044</v>
      </c>
      <c r="D40" s="2666"/>
      <c r="E40" s="2666"/>
      <c r="F40" s="2666"/>
      <c r="G40" s="2666"/>
      <c r="H40" s="2666"/>
      <c r="I40" s="2666"/>
      <c r="J40" s="2666"/>
      <c r="K40" s="2666"/>
      <c r="L40" s="2666"/>
      <c r="M40" s="2666"/>
      <c r="N40" s="2666"/>
      <c r="O40" s="2666"/>
      <c r="P40" s="2666"/>
      <c r="Q40" s="2666"/>
      <c r="R40" s="2666"/>
      <c r="S40" s="2666"/>
      <c r="T40" s="2666"/>
      <c r="U40" s="2666"/>
      <c r="V40" s="2666"/>
      <c r="W40" s="2666"/>
      <c r="X40" s="2666"/>
      <c r="Y40" s="2666"/>
      <c r="Z40" s="2666"/>
      <c r="AA40" s="2666"/>
      <c r="AB40" s="2781"/>
      <c r="AC40" s="2781"/>
      <c r="AD40" s="2781"/>
      <c r="AE40" s="2780"/>
      <c r="AU40" s="2628"/>
    </row>
    <row r="41" spans="2:53" ht="2.25" customHeight="1">
      <c r="B41" s="2775"/>
      <c r="C41" s="2635"/>
      <c r="D41" s="2635"/>
      <c r="E41" s="2635"/>
      <c r="F41" s="2635"/>
      <c r="G41" s="2635"/>
      <c r="H41" s="2635"/>
      <c r="I41" s="2635"/>
      <c r="J41" s="2635"/>
      <c r="K41" s="2635"/>
      <c r="L41" s="2635"/>
      <c r="M41" s="2635"/>
      <c r="N41" s="2635"/>
      <c r="O41" s="2635"/>
      <c r="P41" s="2635"/>
      <c r="Q41" s="2635"/>
      <c r="R41" s="2635"/>
      <c r="S41" s="2635"/>
      <c r="T41" s="2635"/>
      <c r="U41" s="2635"/>
      <c r="V41" s="2635"/>
      <c r="W41" s="2635"/>
      <c r="X41" s="2635"/>
      <c r="Y41" s="2635"/>
      <c r="Z41" s="2635"/>
      <c r="AA41" s="2635"/>
      <c r="AB41" s="2729"/>
      <c r="AC41" s="2729"/>
      <c r="AD41" s="2729"/>
      <c r="AE41" s="2730"/>
      <c r="AU41" s="2628"/>
    </row>
    <row r="42" spans="2:53" ht="9.9499999999999993" customHeight="1">
      <c r="B42" s="2775"/>
      <c r="C42" s="2783" t="s">
        <v>2285</v>
      </c>
      <c r="D42" s="2782"/>
      <c r="E42" s="2782"/>
      <c r="F42" s="2663"/>
      <c r="G42" s="2663"/>
      <c r="H42" s="2663"/>
      <c r="I42" s="2663"/>
      <c r="J42" s="2663"/>
      <c r="K42" s="2663"/>
      <c r="L42" s="2663"/>
      <c r="M42" s="2663"/>
      <c r="N42" s="2663"/>
      <c r="O42" s="2663"/>
      <c r="P42" s="2663"/>
      <c r="Q42" s="2663"/>
      <c r="R42" s="2663"/>
      <c r="S42" s="2663"/>
      <c r="T42" s="2663"/>
      <c r="U42" s="2663"/>
      <c r="V42" s="2663"/>
      <c r="W42" s="2663"/>
      <c r="X42" s="2663"/>
      <c r="Y42" s="2663"/>
      <c r="Z42" s="2663"/>
      <c r="AA42" s="2663"/>
      <c r="AB42" s="2781"/>
      <c r="AC42" s="2781"/>
      <c r="AD42" s="2781"/>
      <c r="AE42" s="2780"/>
      <c r="AU42" s="2628"/>
    </row>
    <row r="43" spans="2:53" ht="2.25" customHeight="1">
      <c r="B43" s="2775"/>
      <c r="C43" s="2635"/>
      <c r="D43" s="2635"/>
      <c r="E43" s="2635"/>
      <c r="F43" s="2635"/>
      <c r="G43" s="2635"/>
      <c r="H43" s="2635"/>
      <c r="I43" s="2635"/>
      <c r="J43" s="2635"/>
      <c r="K43" s="2635"/>
      <c r="L43" s="2635"/>
      <c r="M43" s="2635"/>
      <c r="N43" s="2635"/>
      <c r="O43" s="2635"/>
      <c r="P43" s="2635"/>
      <c r="Q43" s="2635"/>
      <c r="R43" s="2635"/>
      <c r="S43" s="2635"/>
      <c r="T43" s="2635"/>
      <c r="U43" s="2635"/>
      <c r="V43" s="2635"/>
      <c r="W43" s="2635"/>
      <c r="X43" s="2635"/>
      <c r="Y43" s="2635"/>
      <c r="Z43" s="2635"/>
      <c r="AA43" s="2635"/>
      <c r="AB43" s="2729"/>
      <c r="AC43" s="2729"/>
      <c r="AD43" s="2729"/>
      <c r="AE43" s="2730"/>
      <c r="AU43" s="2628"/>
    </row>
    <row r="44" spans="2:53" ht="8.1" customHeight="1">
      <c r="B44" s="2775"/>
      <c r="C44" s="2778" t="s">
        <v>157</v>
      </c>
      <c r="D44" s="2637">
        <v>3.8889999999999998</v>
      </c>
      <c r="E44" s="2772"/>
      <c r="F44" s="2637">
        <v>1.4</v>
      </c>
      <c r="G44" s="2772"/>
      <c r="H44" s="2773">
        <v>0.39800000000000002</v>
      </c>
      <c r="I44" s="2772"/>
      <c r="J44" s="2773">
        <v>0.17899999999999999</v>
      </c>
      <c r="K44" s="2772"/>
      <c r="L44" s="2637" t="s">
        <v>228</v>
      </c>
      <c r="M44" s="2772"/>
      <c r="N44" s="2637" t="s">
        <v>228</v>
      </c>
      <c r="O44" s="2772"/>
      <c r="P44" s="2773" t="s">
        <v>228</v>
      </c>
      <c r="Q44" s="2772"/>
      <c r="R44" s="2773" t="s">
        <v>228</v>
      </c>
      <c r="S44" s="2772"/>
      <c r="T44" s="2773" t="s">
        <v>228</v>
      </c>
      <c r="U44" s="2773"/>
      <c r="V44" s="2773" t="s">
        <v>228</v>
      </c>
      <c r="W44" s="2772"/>
      <c r="X44" s="2637">
        <v>3.8119999999999998</v>
      </c>
      <c r="Y44" s="2772"/>
      <c r="Z44" s="2637">
        <v>3.9529999999999998</v>
      </c>
      <c r="AA44" s="2772"/>
      <c r="AB44" s="2637">
        <v>3.9820000000000002</v>
      </c>
      <c r="AC44" s="2772"/>
      <c r="AD44" s="2637">
        <v>6.0730000000000004</v>
      </c>
      <c r="AE44" s="2730"/>
      <c r="AQ44" s="2629"/>
      <c r="AS44" s="2629"/>
      <c r="AU44" s="2628"/>
      <c r="AW44" s="2629"/>
      <c r="AY44" s="2629"/>
      <c r="BA44" s="2629"/>
    </row>
    <row r="45" spans="2:53" ht="8.1" customHeight="1">
      <c r="B45" s="2775"/>
      <c r="C45" s="2778" t="s">
        <v>158</v>
      </c>
      <c r="D45" s="2637">
        <v>5.008</v>
      </c>
      <c r="E45" s="2772"/>
      <c r="F45" s="2637">
        <v>4.2439999999999998</v>
      </c>
      <c r="G45" s="2772"/>
      <c r="H45" s="2773">
        <v>0.39800000000000002</v>
      </c>
      <c r="I45" s="2772"/>
      <c r="J45" s="2773">
        <v>0.21099999999999999</v>
      </c>
      <c r="K45" s="2772"/>
      <c r="L45" s="2637" t="s">
        <v>228</v>
      </c>
      <c r="M45" s="2772"/>
      <c r="N45" s="2637" t="s">
        <v>228</v>
      </c>
      <c r="O45" s="2772"/>
      <c r="P45" s="2773" t="s">
        <v>228</v>
      </c>
      <c r="Q45" s="2772"/>
      <c r="R45" s="2773" t="s">
        <v>228</v>
      </c>
      <c r="S45" s="2772"/>
      <c r="T45" s="2773" t="s">
        <v>228</v>
      </c>
      <c r="U45" s="2773"/>
      <c r="V45" s="2773" t="s">
        <v>228</v>
      </c>
      <c r="W45" s="2772"/>
      <c r="X45" s="2637">
        <v>4.3869999999999996</v>
      </c>
      <c r="Y45" s="2772"/>
      <c r="Z45" s="2637">
        <v>3.7570000000000001</v>
      </c>
      <c r="AA45" s="2772"/>
      <c r="AB45" s="2637">
        <v>4.3920000000000003</v>
      </c>
      <c r="AC45" s="2772"/>
      <c r="AD45" s="2637">
        <v>5.3040000000000003</v>
      </c>
      <c r="AE45" s="2730"/>
      <c r="AQ45" s="2629"/>
      <c r="AS45" s="2629"/>
      <c r="AU45" s="2628"/>
      <c r="AW45" s="2629"/>
      <c r="AY45" s="2629"/>
      <c r="BA45" s="2629"/>
    </row>
    <row r="46" spans="2:53" ht="8.1" customHeight="1">
      <c r="B46" s="2775"/>
      <c r="C46" s="2778" t="s">
        <v>806</v>
      </c>
      <c r="D46" s="2637">
        <v>4.9509999999999996</v>
      </c>
      <c r="E46" s="2772"/>
      <c r="F46" s="2637">
        <v>2.375</v>
      </c>
      <c r="G46" s="2772"/>
      <c r="H46" s="2773">
        <v>0.248</v>
      </c>
      <c r="I46" s="2772"/>
      <c r="J46" s="2773">
        <v>9.7000000000000003E-2</v>
      </c>
      <c r="K46" s="2772"/>
      <c r="L46" s="2637" t="s">
        <v>228</v>
      </c>
      <c r="M46" s="2772"/>
      <c r="N46" s="2637" t="s">
        <v>228</v>
      </c>
      <c r="O46" s="2772"/>
      <c r="P46" s="2773" t="s">
        <v>228</v>
      </c>
      <c r="Q46" s="2772"/>
      <c r="R46" s="2773" t="s">
        <v>228</v>
      </c>
      <c r="S46" s="2772"/>
      <c r="T46" s="2773" t="s">
        <v>228</v>
      </c>
      <c r="U46" s="2773"/>
      <c r="V46" s="2773" t="s">
        <v>228</v>
      </c>
      <c r="W46" s="2772"/>
      <c r="X46" s="2637">
        <v>3.6949999999999998</v>
      </c>
      <c r="Y46" s="2772"/>
      <c r="Z46" s="2637">
        <v>3.6139999999999999</v>
      </c>
      <c r="AA46" s="2772"/>
      <c r="AB46" s="2637">
        <v>3.9079999999999999</v>
      </c>
      <c r="AC46" s="2772"/>
      <c r="AD46" s="2637">
        <v>5.0629999999999997</v>
      </c>
      <c r="AE46" s="2730"/>
      <c r="AQ46" s="2629"/>
      <c r="AS46" s="2629"/>
      <c r="AU46" s="2628"/>
      <c r="AW46" s="2629"/>
      <c r="AY46" s="2629"/>
      <c r="BA46" s="2629"/>
    </row>
    <row r="47" spans="2:53" ht="2.25" customHeight="1">
      <c r="B47" s="2775"/>
      <c r="C47" s="2778"/>
      <c r="D47" s="2773"/>
      <c r="E47" s="2772"/>
      <c r="F47" s="2773"/>
      <c r="G47" s="2772"/>
      <c r="H47" s="2773"/>
      <c r="I47" s="2772"/>
      <c r="J47" s="2773"/>
      <c r="K47" s="2772"/>
      <c r="L47" s="2637" t="s">
        <v>228</v>
      </c>
      <c r="M47" s="2772"/>
      <c r="N47" s="2637"/>
      <c r="O47" s="2772"/>
      <c r="P47" s="2773"/>
      <c r="Q47" s="2772"/>
      <c r="R47" s="2773"/>
      <c r="S47" s="2772"/>
      <c r="T47" s="2773"/>
      <c r="U47" s="2773"/>
      <c r="V47" s="2773"/>
      <c r="W47" s="2772"/>
      <c r="X47" s="2773"/>
      <c r="Y47" s="2772"/>
      <c r="Z47" s="2773"/>
      <c r="AA47" s="2772"/>
      <c r="AB47" s="2729"/>
      <c r="AC47" s="2729"/>
      <c r="AD47" s="2729"/>
      <c r="AE47" s="2730"/>
      <c r="AU47" s="2628"/>
    </row>
    <row r="48" spans="2:53" ht="8.1" customHeight="1">
      <c r="B48" s="2775"/>
      <c r="C48" s="2778" t="s">
        <v>160</v>
      </c>
      <c r="D48" s="2637">
        <v>4.3710000000000004</v>
      </c>
      <c r="E48" s="2772"/>
      <c r="F48" s="2637">
        <v>3.399</v>
      </c>
      <c r="G48" s="2772"/>
      <c r="H48" s="2773">
        <v>0.248</v>
      </c>
      <c r="I48" s="2772"/>
      <c r="J48" s="2773">
        <v>0.14000000000000001</v>
      </c>
      <c r="K48" s="2772"/>
      <c r="L48" s="2637" t="s">
        <v>228</v>
      </c>
      <c r="M48" s="2772"/>
      <c r="N48" s="2637" t="s">
        <v>228</v>
      </c>
      <c r="O48" s="2772"/>
      <c r="P48" s="2773" t="s">
        <v>228</v>
      </c>
      <c r="Q48" s="2772"/>
      <c r="R48" s="2773" t="s">
        <v>228</v>
      </c>
      <c r="S48" s="2772"/>
      <c r="T48" s="2773" t="s">
        <v>228</v>
      </c>
      <c r="U48" s="2773"/>
      <c r="V48" s="2773" t="s">
        <v>228</v>
      </c>
      <c r="W48" s="2772"/>
      <c r="X48" s="2637">
        <v>3.51</v>
      </c>
      <c r="Y48" s="2772"/>
      <c r="Z48" s="2637">
        <v>3.9</v>
      </c>
      <c r="AA48" s="2772"/>
      <c r="AB48" s="2637">
        <v>3.59</v>
      </c>
      <c r="AC48" s="2772"/>
      <c r="AD48" s="2637">
        <v>4.6689999999999996</v>
      </c>
      <c r="AE48" s="2730"/>
      <c r="AQ48" s="2629"/>
      <c r="AS48" s="2629"/>
      <c r="AU48" s="2628"/>
      <c r="AW48" s="2629"/>
      <c r="AY48" s="2629"/>
      <c r="BA48" s="2629"/>
    </row>
    <row r="49" spans="2:53" ht="8.1" customHeight="1">
      <c r="B49" s="2775"/>
      <c r="C49" s="2778" t="s">
        <v>161</v>
      </c>
      <c r="D49" s="2637">
        <v>5.0869999999999997</v>
      </c>
      <c r="E49" s="2772"/>
      <c r="F49" s="2637">
        <v>3.8290000000000002</v>
      </c>
      <c r="G49" s="2772"/>
      <c r="H49" s="2773">
        <v>0.32500000000000001</v>
      </c>
      <c r="I49" s="2772"/>
      <c r="J49" s="2773">
        <v>0.20799999999999999</v>
      </c>
      <c r="K49" s="2772"/>
      <c r="L49" s="2637" t="s">
        <v>228</v>
      </c>
      <c r="M49" s="2772"/>
      <c r="N49" s="2637" t="s">
        <v>228</v>
      </c>
      <c r="O49" s="2772"/>
      <c r="P49" s="2773" t="s">
        <v>228</v>
      </c>
      <c r="Q49" s="2772"/>
      <c r="R49" s="2773" t="s">
        <v>228</v>
      </c>
      <c r="S49" s="2772"/>
      <c r="T49" s="2773" t="s">
        <v>228</v>
      </c>
      <c r="U49" s="2773"/>
      <c r="V49" s="2773" t="s">
        <v>228</v>
      </c>
      <c r="W49" s="2772"/>
      <c r="X49" s="2637">
        <v>3.73</v>
      </c>
      <c r="Y49" s="2772"/>
      <c r="Z49" s="2637">
        <v>3.7280000000000002</v>
      </c>
      <c r="AA49" s="2772"/>
      <c r="AB49" s="2637">
        <v>3.4390000000000001</v>
      </c>
      <c r="AC49" s="2772"/>
      <c r="AD49" s="2637">
        <v>4.24</v>
      </c>
      <c r="AE49" s="2730"/>
      <c r="AQ49" s="2629"/>
      <c r="AS49" s="2629"/>
      <c r="AU49" s="2628"/>
      <c r="AW49" s="2629"/>
      <c r="AY49" s="2629"/>
      <c r="BA49" s="2629"/>
    </row>
    <row r="50" spans="2:53" ht="8.1" customHeight="1">
      <c r="B50" s="2775"/>
      <c r="C50" s="2778" t="s">
        <v>2070</v>
      </c>
      <c r="D50" s="2637">
        <v>4.5789999999999997</v>
      </c>
      <c r="E50" s="2772"/>
      <c r="F50" s="2637">
        <v>2.8889999999999998</v>
      </c>
      <c r="G50" s="2772"/>
      <c r="H50" s="2773">
        <v>0.26200000000000001</v>
      </c>
      <c r="I50" s="2772"/>
      <c r="J50" s="2773">
        <v>0.313</v>
      </c>
      <c r="K50" s="2772"/>
      <c r="L50" s="2637" t="s">
        <v>228</v>
      </c>
      <c r="M50" s="2637"/>
      <c r="N50" s="2637" t="s">
        <v>228</v>
      </c>
      <c r="O50" s="2772"/>
      <c r="P50" s="2773" t="s">
        <v>228</v>
      </c>
      <c r="Q50" s="2772"/>
      <c r="R50" s="2773" t="s">
        <v>228</v>
      </c>
      <c r="S50" s="2772"/>
      <c r="T50" s="2773" t="s">
        <v>228</v>
      </c>
      <c r="U50" s="2773"/>
      <c r="V50" s="2773" t="s">
        <v>228</v>
      </c>
      <c r="W50" s="2772"/>
      <c r="X50" s="2637">
        <v>3.21</v>
      </c>
      <c r="Y50" s="2772"/>
      <c r="Z50" s="2637">
        <v>4.149</v>
      </c>
      <c r="AA50" s="2772"/>
      <c r="AB50" s="2637">
        <v>2.9129999999999998</v>
      </c>
      <c r="AC50" s="2637"/>
      <c r="AD50" s="2637">
        <v>4.4740000000000002</v>
      </c>
      <c r="AE50" s="2730"/>
      <c r="AQ50" s="2629"/>
      <c r="AS50" s="2629"/>
      <c r="AU50" s="2628"/>
      <c r="AW50" s="2629"/>
      <c r="AY50" s="2629"/>
      <c r="BA50" s="2629"/>
    </row>
    <row r="51" spans="2:53" ht="2.25" customHeight="1">
      <c r="B51" s="2775"/>
      <c r="C51" s="2778"/>
      <c r="D51" s="2773"/>
      <c r="E51" s="2772"/>
      <c r="F51" s="2773"/>
      <c r="G51" s="2772"/>
      <c r="H51" s="2773"/>
      <c r="I51" s="2772"/>
      <c r="J51" s="2773"/>
      <c r="K51" s="2772"/>
      <c r="L51" s="2637" t="s">
        <v>228</v>
      </c>
      <c r="M51" s="2772"/>
      <c r="N51" s="2637"/>
      <c r="O51" s="2772"/>
      <c r="P51" s="2773"/>
      <c r="Q51" s="2772"/>
      <c r="R51" s="2773"/>
      <c r="S51" s="2773"/>
      <c r="T51" s="2773"/>
      <c r="U51" s="2773"/>
      <c r="V51" s="2773"/>
      <c r="W51" s="2772"/>
      <c r="X51" s="2773"/>
      <c r="Y51" s="2772"/>
      <c r="Z51" s="2773"/>
      <c r="AA51" s="2772"/>
      <c r="AB51" s="2729"/>
      <c r="AC51" s="2729"/>
      <c r="AD51" s="2729"/>
      <c r="AE51" s="2730"/>
      <c r="AU51" s="2628"/>
    </row>
    <row r="52" spans="2:53" ht="8.1" customHeight="1">
      <c r="B52" s="2775"/>
      <c r="C52" s="2778" t="s">
        <v>151</v>
      </c>
      <c r="D52" s="2637">
        <v>4.5590000000000002</v>
      </c>
      <c r="E52" s="2772"/>
      <c r="F52" s="2637">
        <v>2.82</v>
      </c>
      <c r="G52" s="2772"/>
      <c r="H52" s="2773">
        <v>0.314</v>
      </c>
      <c r="I52" s="2772"/>
      <c r="J52" s="2773">
        <v>0.216</v>
      </c>
      <c r="K52" s="2772"/>
      <c r="L52" s="2637" t="s">
        <v>228</v>
      </c>
      <c r="M52" s="2772"/>
      <c r="N52" s="2637" t="s">
        <v>228</v>
      </c>
      <c r="O52" s="2772"/>
      <c r="P52" s="2773" t="s">
        <v>228</v>
      </c>
      <c r="Q52" s="2772"/>
      <c r="R52" s="2773" t="s">
        <v>228</v>
      </c>
      <c r="S52" s="2772"/>
      <c r="T52" s="2773" t="s">
        <v>228</v>
      </c>
      <c r="U52" s="2773"/>
      <c r="V52" s="2773" t="s">
        <v>228</v>
      </c>
      <c r="W52" s="2772"/>
      <c r="X52" s="2637">
        <v>3.8330000000000002</v>
      </c>
      <c r="Y52" s="2772"/>
      <c r="Z52" s="2637">
        <v>4.28</v>
      </c>
      <c r="AA52" s="2772"/>
      <c r="AB52" s="2637">
        <v>3.335</v>
      </c>
      <c r="AC52" s="2772"/>
      <c r="AD52" s="2637">
        <v>5.1769999999999996</v>
      </c>
      <c r="AE52" s="2730"/>
      <c r="AQ52" s="2629"/>
      <c r="AS52" s="2629"/>
      <c r="AU52" s="2628"/>
      <c r="AY52" s="2629"/>
      <c r="BA52" s="2629"/>
    </row>
    <row r="53" spans="2:53" ht="8.1" customHeight="1">
      <c r="B53" s="2775"/>
      <c r="C53" s="2778" t="s">
        <v>836</v>
      </c>
      <c r="D53" s="2637">
        <v>3.794</v>
      </c>
      <c r="E53" s="2772"/>
      <c r="F53" s="2637"/>
      <c r="G53" s="2772"/>
      <c r="H53" s="2773">
        <v>0.34799999999999998</v>
      </c>
      <c r="I53" s="2772"/>
      <c r="J53" s="2773"/>
      <c r="K53" s="2772"/>
      <c r="L53" s="2637" t="s">
        <v>228</v>
      </c>
      <c r="M53" s="2772"/>
      <c r="N53" s="2637"/>
      <c r="O53" s="2772"/>
      <c r="P53" s="2773" t="s">
        <v>228</v>
      </c>
      <c r="Q53" s="2772"/>
      <c r="R53" s="2773"/>
      <c r="S53" s="2772"/>
      <c r="T53" s="2773" t="s">
        <v>228</v>
      </c>
      <c r="U53" s="2773"/>
      <c r="V53" s="2773"/>
      <c r="W53" s="2772"/>
      <c r="X53" s="2637">
        <v>3.5459999999999998</v>
      </c>
      <c r="Y53" s="2772"/>
      <c r="Z53" s="2637"/>
      <c r="AA53" s="2772"/>
      <c r="AB53" s="2637">
        <v>3.1659999999999999</v>
      </c>
      <c r="AC53" s="2772"/>
      <c r="AD53" s="2637"/>
      <c r="AE53" s="2730"/>
      <c r="AQ53" s="2629"/>
      <c r="AS53" s="2629"/>
      <c r="AU53" s="2628"/>
      <c r="AY53" s="2629"/>
      <c r="BA53" s="2629"/>
    </row>
    <row r="54" spans="2:53" ht="8.1" customHeight="1">
      <c r="B54" s="2775"/>
      <c r="C54" s="2778" t="s">
        <v>2347</v>
      </c>
      <c r="D54" s="2637">
        <v>3.7370000000000001</v>
      </c>
      <c r="E54" s="2772"/>
      <c r="F54" s="2637"/>
      <c r="G54" s="2772"/>
      <c r="H54" s="2773">
        <v>0.224</v>
      </c>
      <c r="I54" s="2772"/>
      <c r="J54" s="2773"/>
      <c r="K54" s="2772"/>
      <c r="L54" s="2637" t="s">
        <v>228</v>
      </c>
      <c r="M54" s="2772"/>
      <c r="N54" s="2637"/>
      <c r="O54" s="2772"/>
      <c r="P54" s="2773" t="s">
        <v>228</v>
      </c>
      <c r="Q54" s="2772"/>
      <c r="R54" s="2773"/>
      <c r="S54" s="2772"/>
      <c r="T54" s="2773" t="s">
        <v>228</v>
      </c>
      <c r="U54" s="2773"/>
      <c r="V54" s="2773"/>
      <c r="W54" s="2772"/>
      <c r="X54" s="2637">
        <v>3.7679999999999998</v>
      </c>
      <c r="Y54" s="2772"/>
      <c r="Z54" s="2637"/>
      <c r="AA54" s="2772"/>
      <c r="AB54" s="2637">
        <v>3.254</v>
      </c>
      <c r="AC54" s="2772"/>
      <c r="AD54" s="2637"/>
      <c r="AE54" s="2730"/>
      <c r="AQ54" s="2629"/>
      <c r="AS54" s="2629"/>
      <c r="AU54" s="2628"/>
      <c r="AY54" s="2629"/>
      <c r="BA54" s="2629"/>
    </row>
    <row r="55" spans="2:53" ht="2.25" customHeight="1">
      <c r="B55" s="2775"/>
      <c r="C55" s="2778"/>
      <c r="D55" s="2773"/>
      <c r="E55" s="2772"/>
      <c r="F55" s="2773"/>
      <c r="G55" s="2772"/>
      <c r="H55" s="2773"/>
      <c r="I55" s="2772"/>
      <c r="J55" s="2773"/>
      <c r="K55" s="2772"/>
      <c r="L55" s="2637" t="s">
        <v>228</v>
      </c>
      <c r="M55" s="2772"/>
      <c r="N55" s="2637"/>
      <c r="O55" s="2772"/>
      <c r="P55" s="2773"/>
      <c r="Q55" s="2772"/>
      <c r="R55" s="2773"/>
      <c r="S55" s="2773"/>
      <c r="T55" s="2773"/>
      <c r="U55" s="2773"/>
      <c r="V55" s="2773"/>
      <c r="W55" s="2772"/>
      <c r="X55" s="2773"/>
      <c r="Y55" s="2772"/>
      <c r="Z55" s="2773"/>
      <c r="AA55" s="2772"/>
      <c r="AB55" s="2729"/>
      <c r="AC55" s="2729"/>
      <c r="AD55" s="2729"/>
      <c r="AE55" s="2730"/>
      <c r="AU55" s="2628"/>
    </row>
    <row r="56" spans="2:53" ht="8.1" customHeight="1">
      <c r="B56" s="2775"/>
      <c r="C56" s="2778" t="s">
        <v>2290</v>
      </c>
      <c r="D56" s="2637">
        <v>3.57</v>
      </c>
      <c r="E56" s="2772"/>
      <c r="F56" s="2637"/>
      <c r="G56" s="2772"/>
      <c r="H56" s="2773">
        <v>0.20899999999999999</v>
      </c>
      <c r="I56" s="2772"/>
      <c r="J56" s="2773"/>
      <c r="K56" s="2772"/>
      <c r="L56" s="2637" t="s">
        <v>228</v>
      </c>
      <c r="M56" s="2772"/>
      <c r="N56" s="2637"/>
      <c r="O56" s="2772"/>
      <c r="P56" s="2773" t="s">
        <v>228</v>
      </c>
      <c r="Q56" s="2772"/>
      <c r="R56" s="2773"/>
      <c r="S56" s="2772"/>
      <c r="T56" s="2773" t="s">
        <v>228</v>
      </c>
      <c r="U56" s="2773"/>
      <c r="V56" s="2773"/>
      <c r="W56" s="2772"/>
      <c r="X56" s="2637">
        <v>3.67</v>
      </c>
      <c r="Y56" s="2772"/>
      <c r="Z56" s="2637"/>
      <c r="AA56" s="2772"/>
      <c r="AB56" s="2637">
        <v>3.93</v>
      </c>
      <c r="AC56" s="2772"/>
      <c r="AD56" s="2637"/>
      <c r="AE56" s="2730"/>
      <c r="AQ56" s="2629"/>
      <c r="AS56" s="2629"/>
      <c r="AU56" s="2628"/>
      <c r="AY56" s="2629"/>
      <c r="BA56" s="2629"/>
    </row>
    <row r="57" spans="2:53" ht="8.1" customHeight="1">
      <c r="B57" s="2775"/>
      <c r="C57" s="2778" t="s">
        <v>2289</v>
      </c>
      <c r="D57" s="2637">
        <v>2.9359999999999999</v>
      </c>
      <c r="E57" s="2772"/>
      <c r="F57" s="2637"/>
      <c r="G57" s="2772"/>
      <c r="H57" s="2773">
        <v>0.29199999999999998</v>
      </c>
      <c r="I57" s="2772"/>
      <c r="J57" s="2773"/>
      <c r="K57" s="2772"/>
      <c r="L57" s="2637" t="s">
        <v>228</v>
      </c>
      <c r="M57" s="2772"/>
      <c r="N57" s="2637"/>
      <c r="O57" s="2772"/>
      <c r="P57" s="2773" t="s">
        <v>228</v>
      </c>
      <c r="Q57" s="2772"/>
      <c r="R57" s="2773"/>
      <c r="S57" s="2772"/>
      <c r="T57" s="2773" t="s">
        <v>228</v>
      </c>
      <c r="U57" s="2773"/>
      <c r="V57" s="2773"/>
      <c r="W57" s="2772"/>
      <c r="X57" s="2637">
        <v>3.86</v>
      </c>
      <c r="Y57" s="2772"/>
      <c r="Z57" s="2637"/>
      <c r="AA57" s="2772"/>
      <c r="AB57" s="2637">
        <v>4.7590000000000003</v>
      </c>
      <c r="AC57" s="2772"/>
      <c r="AD57" s="2637"/>
      <c r="AE57" s="2730"/>
      <c r="AQ57" s="2629"/>
      <c r="AS57" s="2629"/>
      <c r="AU57" s="2628"/>
      <c r="AY57" s="2629"/>
      <c r="BA57" s="2629"/>
    </row>
    <row r="58" spans="2:53" ht="8.1" customHeight="1">
      <c r="B58" s="2775"/>
      <c r="C58" s="2778" t="s">
        <v>2346</v>
      </c>
      <c r="D58" s="2637">
        <v>1.3099999999999998</v>
      </c>
      <c r="E58" s="2772"/>
      <c r="F58" s="2637"/>
      <c r="G58" s="2772"/>
      <c r="H58" s="2773">
        <v>0.182</v>
      </c>
      <c r="I58" s="2772"/>
      <c r="J58" s="2773"/>
      <c r="K58" s="2772"/>
      <c r="L58" s="2637" t="s">
        <v>228</v>
      </c>
      <c r="M58" s="2637"/>
      <c r="N58" s="2637"/>
      <c r="O58" s="2772"/>
      <c r="P58" s="2773" t="s">
        <v>228</v>
      </c>
      <c r="Q58" s="2772"/>
      <c r="R58" s="2773"/>
      <c r="S58" s="2772"/>
      <c r="T58" s="2773" t="s">
        <v>228</v>
      </c>
      <c r="U58" s="2773"/>
      <c r="V58" s="2773"/>
      <c r="W58" s="2772"/>
      <c r="X58" s="2637">
        <v>4.125</v>
      </c>
      <c r="Y58" s="2772"/>
      <c r="Z58" s="2637"/>
      <c r="AA58" s="2772"/>
      <c r="AB58" s="2637">
        <v>4.8440000000000003</v>
      </c>
      <c r="AC58" s="2637"/>
      <c r="AD58" s="2637"/>
      <c r="AE58" s="2730"/>
      <c r="AQ58" s="2629"/>
      <c r="AS58" s="2629"/>
      <c r="AU58" s="2628"/>
      <c r="AY58" s="2629"/>
      <c r="BA58" s="2629"/>
    </row>
    <row r="59" spans="2:53" ht="3" customHeight="1">
      <c r="B59" s="2770"/>
      <c r="C59" s="2769"/>
      <c r="D59" s="2768"/>
      <c r="E59" s="2767"/>
      <c r="F59" s="2768"/>
      <c r="G59" s="2767"/>
      <c r="H59" s="2768"/>
      <c r="I59" s="2767"/>
      <c r="J59" s="2768"/>
      <c r="K59" s="2767"/>
      <c r="L59" s="2768"/>
      <c r="M59" s="2767"/>
      <c r="N59" s="2641" t="s">
        <v>228</v>
      </c>
      <c r="O59" s="2767"/>
      <c r="P59" s="2641"/>
      <c r="Q59" s="2767"/>
      <c r="R59" s="2768"/>
      <c r="S59" s="2767"/>
      <c r="T59" s="2641"/>
      <c r="U59" s="2641"/>
      <c r="V59" s="2641"/>
      <c r="W59" s="2767"/>
      <c r="X59" s="2768"/>
      <c r="Y59" s="2767"/>
      <c r="Z59" s="2768"/>
      <c r="AA59" s="2767"/>
      <c r="AB59" s="2727"/>
      <c r="AC59" s="2727"/>
      <c r="AD59" s="2727"/>
      <c r="AE59" s="2681"/>
      <c r="AU59" s="2628"/>
    </row>
    <row r="60" spans="2:53" ht="3" customHeight="1">
      <c r="B60" s="2775"/>
      <c r="C60" s="2776"/>
      <c r="D60" s="2773"/>
      <c r="E60" s="2772"/>
      <c r="F60" s="2773"/>
      <c r="G60" s="2772"/>
      <c r="H60" s="2773"/>
      <c r="I60" s="2772"/>
      <c r="J60" s="2773"/>
      <c r="K60" s="2772"/>
      <c r="L60" s="2773"/>
      <c r="M60" s="2772"/>
      <c r="N60" s="2773"/>
      <c r="O60" s="2772"/>
      <c r="P60" s="2637"/>
      <c r="Q60" s="2637"/>
      <c r="R60" s="2637"/>
      <c r="S60" s="2772"/>
      <c r="T60" s="2637"/>
      <c r="U60" s="2637"/>
      <c r="V60" s="2637"/>
      <c r="W60" s="2772"/>
      <c r="X60" s="2773"/>
      <c r="Y60" s="2772"/>
      <c r="Z60" s="2773"/>
      <c r="AA60" s="2772"/>
      <c r="AB60" s="2773"/>
      <c r="AC60" s="2772"/>
      <c r="AD60" s="2773"/>
      <c r="AE60" s="2730"/>
      <c r="AU60" s="2628"/>
    </row>
    <row r="61" spans="2:53" ht="8.1" customHeight="1">
      <c r="B61" s="2775"/>
      <c r="C61" s="2774" t="s">
        <v>2111</v>
      </c>
      <c r="D61" s="2773">
        <v>32.444000000000003</v>
      </c>
      <c r="E61" s="2773">
        <v>0</v>
      </c>
      <c r="F61" s="2771">
        <v>20.956</v>
      </c>
      <c r="G61" s="2773">
        <v>0</v>
      </c>
      <c r="H61" s="2773">
        <v>2.1930000000000001</v>
      </c>
      <c r="I61" s="2773">
        <v>0</v>
      </c>
      <c r="J61" s="2771">
        <v>1.3639999999999999</v>
      </c>
      <c r="K61" s="2772">
        <v>0</v>
      </c>
      <c r="L61" s="2646" t="s">
        <v>228</v>
      </c>
      <c r="M61" s="2772">
        <v>0</v>
      </c>
      <c r="N61" s="2646" t="s">
        <v>228</v>
      </c>
      <c r="O61" s="2772"/>
      <c r="P61" s="2771" t="s">
        <v>228</v>
      </c>
      <c r="Q61" s="2771"/>
      <c r="R61" s="2771" t="s">
        <v>228</v>
      </c>
      <c r="S61" s="2784" t="s">
        <v>228</v>
      </c>
      <c r="T61" s="2771" t="s">
        <v>228</v>
      </c>
      <c r="U61" s="2771"/>
      <c r="V61" s="2771" t="s">
        <v>228</v>
      </c>
      <c r="W61" s="2771">
        <v>0</v>
      </c>
      <c r="X61" s="2773">
        <v>26.177</v>
      </c>
      <c r="Y61" s="2772">
        <v>0</v>
      </c>
      <c r="Z61" s="2771">
        <v>27.381000000000004</v>
      </c>
      <c r="AA61" s="2772">
        <v>0</v>
      </c>
      <c r="AB61" s="2773">
        <v>25.559000000000001</v>
      </c>
      <c r="AC61" s="2772">
        <v>0</v>
      </c>
      <c r="AD61" s="2771">
        <v>35</v>
      </c>
      <c r="AE61" s="2730"/>
      <c r="AS61" s="2736"/>
      <c r="AU61" s="2628"/>
    </row>
    <row r="62" spans="2:53" ht="2.25" customHeight="1">
      <c r="B62" s="2770"/>
      <c r="C62" s="2769"/>
      <c r="D62" s="2768"/>
      <c r="E62" s="2767"/>
      <c r="F62" s="2768"/>
      <c r="G62" s="2767"/>
      <c r="H62" s="2768"/>
      <c r="I62" s="2767"/>
      <c r="J62" s="2768"/>
      <c r="K62" s="2767"/>
      <c r="L62" s="2768"/>
      <c r="M62" s="2767"/>
      <c r="N62" s="2768"/>
      <c r="O62" s="2767"/>
      <c r="P62" s="2768"/>
      <c r="Q62" s="2767"/>
      <c r="R62" s="2768"/>
      <c r="S62" s="2767"/>
      <c r="T62" s="2768"/>
      <c r="U62" s="2767"/>
      <c r="V62" s="2768"/>
      <c r="W62" s="2767"/>
      <c r="X62" s="2768"/>
      <c r="Y62" s="2767"/>
      <c r="Z62" s="2768"/>
      <c r="AA62" s="2767"/>
      <c r="AB62" s="2727"/>
      <c r="AC62" s="2727"/>
      <c r="AD62" s="2727"/>
      <c r="AE62" s="2681"/>
      <c r="AU62" s="2628"/>
    </row>
    <row r="63" spans="2:53" ht="3" customHeight="1">
      <c r="B63" s="2775"/>
      <c r="C63" s="2635"/>
      <c r="D63" s="2635"/>
      <c r="E63" s="2635"/>
      <c r="F63" s="2635"/>
      <c r="G63" s="2635"/>
      <c r="H63" s="2635"/>
      <c r="I63" s="2635"/>
      <c r="J63" s="2635"/>
      <c r="K63" s="2635"/>
      <c r="L63" s="2635"/>
      <c r="M63" s="2635"/>
      <c r="N63" s="2635"/>
      <c r="O63" s="2635"/>
      <c r="P63" s="2635"/>
      <c r="Q63" s="2635"/>
      <c r="R63" s="2635"/>
      <c r="S63" s="2635"/>
      <c r="T63" s="2635"/>
      <c r="U63" s="2635"/>
      <c r="V63" s="2635"/>
      <c r="W63" s="2635"/>
      <c r="X63" s="2635"/>
      <c r="Y63" s="2635"/>
      <c r="Z63" s="2635"/>
      <c r="AA63" s="2635"/>
      <c r="AB63" s="2729"/>
      <c r="AC63" s="2729"/>
      <c r="AD63" s="2729"/>
      <c r="AE63" s="2730"/>
      <c r="AU63" s="2628"/>
    </row>
    <row r="64" spans="2:53" ht="12" customHeight="1">
      <c r="B64" s="2735"/>
      <c r="C64" s="2666" t="s">
        <v>2348</v>
      </c>
      <c r="D64" s="2666"/>
      <c r="E64" s="2666"/>
      <c r="F64" s="2666"/>
      <c r="G64" s="2666"/>
      <c r="H64" s="2666"/>
      <c r="I64" s="2666"/>
      <c r="J64" s="2666"/>
      <c r="K64" s="2666"/>
      <c r="L64" s="2666"/>
      <c r="M64" s="2666"/>
      <c r="N64" s="2666"/>
      <c r="O64" s="2666"/>
      <c r="P64" s="2666"/>
      <c r="Q64" s="2666"/>
      <c r="R64" s="2666"/>
      <c r="S64" s="2666"/>
      <c r="T64" s="2666"/>
      <c r="U64" s="2666"/>
      <c r="V64" s="2666"/>
      <c r="W64" s="2666"/>
      <c r="X64" s="2666"/>
      <c r="Y64" s="2666"/>
      <c r="Z64" s="2666"/>
      <c r="AA64" s="2666"/>
      <c r="AB64" s="2781"/>
      <c r="AC64" s="2781"/>
      <c r="AD64" s="2781"/>
      <c r="AE64" s="2780"/>
      <c r="AU64" s="2628"/>
    </row>
    <row r="65" spans="1:54" ht="2.25" customHeight="1">
      <c r="B65" s="2775"/>
      <c r="C65" s="2635"/>
      <c r="D65" s="2635"/>
      <c r="E65" s="2635"/>
      <c r="F65" s="2635"/>
      <c r="G65" s="2635"/>
      <c r="H65" s="2635"/>
      <c r="I65" s="2635"/>
      <c r="J65" s="2635"/>
      <c r="K65" s="2635"/>
      <c r="L65" s="2635"/>
      <c r="M65" s="2635"/>
      <c r="N65" s="2635"/>
      <c r="O65" s="2635"/>
      <c r="P65" s="2635"/>
      <c r="Q65" s="2635"/>
      <c r="R65" s="2635"/>
      <c r="S65" s="2635"/>
      <c r="T65" s="2635"/>
      <c r="U65" s="2635"/>
      <c r="V65" s="2635"/>
      <c r="W65" s="2635"/>
      <c r="X65" s="2635"/>
      <c r="Y65" s="2635"/>
      <c r="Z65" s="2635"/>
      <c r="AA65" s="2635"/>
      <c r="AB65" s="2729"/>
      <c r="AC65" s="2729"/>
      <c r="AD65" s="2729"/>
      <c r="AE65" s="2730"/>
    </row>
    <row r="66" spans="1:54" ht="9.9499999999999993" customHeight="1">
      <c r="B66" s="2775"/>
      <c r="C66" s="2783" t="s">
        <v>2285</v>
      </c>
      <c r="D66" s="2782"/>
      <c r="E66" s="2782"/>
      <c r="F66" s="2663"/>
      <c r="G66" s="2663"/>
      <c r="H66" s="2663"/>
      <c r="I66" s="2663"/>
      <c r="J66" s="2663"/>
      <c r="K66" s="2663"/>
      <c r="L66" s="2663"/>
      <c r="M66" s="2663"/>
      <c r="N66" s="2663"/>
      <c r="O66" s="2663"/>
      <c r="P66" s="2663"/>
      <c r="Q66" s="2663"/>
      <c r="R66" s="2663"/>
      <c r="S66" s="2663"/>
      <c r="T66" s="2663"/>
      <c r="U66" s="2663"/>
      <c r="V66" s="2663"/>
      <c r="W66" s="2663"/>
      <c r="X66" s="2663"/>
      <c r="Y66" s="2663"/>
      <c r="Z66" s="2663"/>
      <c r="AA66" s="2663"/>
      <c r="AB66" s="2781"/>
      <c r="AC66" s="2781"/>
      <c r="AD66" s="2781"/>
      <c r="AE66" s="2780"/>
    </row>
    <row r="67" spans="1:54" ht="2.25" customHeight="1">
      <c r="B67" s="2775"/>
      <c r="C67" s="2635"/>
      <c r="D67" s="2729"/>
      <c r="E67" s="2729"/>
      <c r="F67" s="2635"/>
      <c r="G67" s="2635"/>
      <c r="H67" s="2635"/>
      <c r="I67" s="2635"/>
      <c r="J67" s="2635"/>
      <c r="K67" s="2635"/>
      <c r="L67" s="2635"/>
      <c r="M67" s="2635"/>
      <c r="N67" s="2635"/>
      <c r="O67" s="2635"/>
      <c r="P67" s="2635"/>
      <c r="Q67" s="2635"/>
      <c r="R67" s="2635"/>
      <c r="S67" s="2635"/>
      <c r="T67" s="2635"/>
      <c r="U67" s="2635"/>
      <c r="V67" s="2635"/>
      <c r="W67" s="2635"/>
      <c r="X67" s="2635"/>
      <c r="Y67" s="2635"/>
      <c r="Z67" s="2635"/>
      <c r="AA67" s="2635"/>
      <c r="AB67" s="2729"/>
      <c r="AC67" s="2729"/>
      <c r="AD67" s="2729"/>
      <c r="AE67" s="2730"/>
    </row>
    <row r="68" spans="1:54" ht="8.1" customHeight="1">
      <c r="B68" s="2775"/>
      <c r="C68" s="2778" t="s">
        <v>157</v>
      </c>
      <c r="D68" s="2637">
        <v>12.332000000000001</v>
      </c>
      <c r="E68" s="2637"/>
      <c r="F68" s="2637">
        <v>4.1029999999999998</v>
      </c>
      <c r="G68" s="2637"/>
      <c r="H68" s="2637">
        <v>4.4509999999999996</v>
      </c>
      <c r="I68" s="2637"/>
      <c r="J68" s="2637">
        <v>2.0489999999999999</v>
      </c>
      <c r="K68" s="2637"/>
      <c r="L68" s="2777">
        <v>18.716999999999999</v>
      </c>
      <c r="M68" s="2637"/>
      <c r="N68" s="2777">
        <v>7.883</v>
      </c>
      <c r="O68" s="2637"/>
      <c r="P68" s="2777">
        <v>2.8410000000000002</v>
      </c>
      <c r="Q68" s="2637"/>
      <c r="R68" s="2777">
        <v>3.0739999999999998</v>
      </c>
      <c r="S68" s="2637"/>
      <c r="T68" s="2630">
        <v>0.91200000000000003</v>
      </c>
      <c r="U68" s="2637"/>
      <c r="V68" s="2630">
        <v>1.0900000000000001</v>
      </c>
      <c r="W68" s="2637"/>
      <c r="X68" s="2637">
        <v>39.584000000000003</v>
      </c>
      <c r="Y68" s="2637"/>
      <c r="Z68" s="2637">
        <v>44.38</v>
      </c>
      <c r="AA68" s="2772"/>
      <c r="AB68" s="2630">
        <v>35.859000000000002</v>
      </c>
      <c r="AC68" s="2772"/>
      <c r="AD68" s="2630">
        <v>45.762999999999998</v>
      </c>
      <c r="AE68" s="2730"/>
      <c r="AQ68" s="2629"/>
      <c r="AR68" s="2628"/>
      <c r="AS68" s="2629"/>
      <c r="AT68" s="2628"/>
      <c r="AU68" s="2637"/>
      <c r="AV68" s="2628"/>
      <c r="AX68" s="2628"/>
      <c r="AY68" s="2629"/>
      <c r="AZ68" s="2628"/>
      <c r="BA68" s="2629"/>
      <c r="BB68" s="2628"/>
    </row>
    <row r="69" spans="1:54" ht="8.1" customHeight="1">
      <c r="B69" s="2775"/>
      <c r="C69" s="2778" t="s">
        <v>158</v>
      </c>
      <c r="D69" s="2637">
        <v>14.553000000000001</v>
      </c>
      <c r="E69" s="2637"/>
      <c r="F69" s="2637">
        <v>8.7850000000000001</v>
      </c>
      <c r="G69" s="2637"/>
      <c r="H69" s="2637">
        <v>3.6629999999999998</v>
      </c>
      <c r="I69" s="2637"/>
      <c r="J69" s="2637">
        <v>2.1360000000000001</v>
      </c>
      <c r="K69" s="2637"/>
      <c r="L69" s="2777">
        <v>20.152000000000001</v>
      </c>
      <c r="M69" s="2637"/>
      <c r="N69" s="2777">
        <v>12.738</v>
      </c>
      <c r="O69" s="2637"/>
      <c r="P69" s="2777">
        <v>3.1549999999999998</v>
      </c>
      <c r="Q69" s="2637"/>
      <c r="R69" s="2777">
        <v>2.8340000000000001</v>
      </c>
      <c r="S69" s="2637"/>
      <c r="T69" s="2630">
        <v>0.94599999999999995</v>
      </c>
      <c r="U69" s="2637"/>
      <c r="V69" s="2630">
        <v>1.165</v>
      </c>
      <c r="W69" s="2637"/>
      <c r="X69" s="2637">
        <v>41.795999999999999</v>
      </c>
      <c r="Y69" s="2637"/>
      <c r="Z69" s="2637">
        <v>42.661000000000001</v>
      </c>
      <c r="AA69" s="2772"/>
      <c r="AB69" s="2630">
        <v>37.049999999999997</v>
      </c>
      <c r="AC69" s="2772"/>
      <c r="AD69" s="2630">
        <v>42.387999999999998</v>
      </c>
      <c r="AE69" s="2730"/>
      <c r="AQ69" s="2629"/>
      <c r="AR69" s="2628"/>
      <c r="AS69" s="2629"/>
      <c r="AT69" s="2628"/>
      <c r="AU69" s="2637"/>
      <c r="AV69" s="2628"/>
      <c r="AX69" s="2628"/>
      <c r="AY69" s="2629"/>
      <c r="AZ69" s="2628"/>
      <c r="BA69" s="2629"/>
      <c r="BB69" s="2628"/>
    </row>
    <row r="70" spans="1:54" ht="8.1" customHeight="1">
      <c r="A70" s="2779"/>
      <c r="B70" s="2775"/>
      <c r="C70" s="2778" t="s">
        <v>806</v>
      </c>
      <c r="D70" s="2637">
        <v>14.717000000000001</v>
      </c>
      <c r="E70" s="2637"/>
      <c r="F70" s="2637">
        <v>7.6130000000000004</v>
      </c>
      <c r="G70" s="2637"/>
      <c r="H70" s="2637">
        <v>2.7320000000000002</v>
      </c>
      <c r="I70" s="2637"/>
      <c r="J70" s="2637">
        <v>2.5950000000000002</v>
      </c>
      <c r="K70" s="2637"/>
      <c r="L70" s="2777">
        <v>18.978999999999999</v>
      </c>
      <c r="M70" s="2637"/>
      <c r="N70" s="2777">
        <v>12.041</v>
      </c>
      <c r="O70" s="2637"/>
      <c r="P70" s="2777">
        <v>2.855</v>
      </c>
      <c r="Q70" s="2637"/>
      <c r="R70" s="2777">
        <v>2.7589999999999999</v>
      </c>
      <c r="S70" s="2637"/>
      <c r="T70" s="2630">
        <v>0.89900000000000002</v>
      </c>
      <c r="U70" s="2637"/>
      <c r="V70" s="2630">
        <v>1.129</v>
      </c>
      <c r="W70" s="2637"/>
      <c r="X70" s="2637">
        <v>39.499000000000002</v>
      </c>
      <c r="Y70" s="2637"/>
      <c r="Z70" s="2637">
        <v>45.116</v>
      </c>
      <c r="AA70" s="2772"/>
      <c r="AB70" s="2630">
        <v>35.405000000000001</v>
      </c>
      <c r="AC70" s="2772"/>
      <c r="AD70" s="2630">
        <v>40.090000000000003</v>
      </c>
      <c r="AE70" s="2730"/>
      <c r="AQ70" s="2629"/>
      <c r="AR70" s="2628"/>
      <c r="AS70" s="2629"/>
      <c r="AT70" s="2628"/>
      <c r="AU70" s="2637"/>
      <c r="AV70" s="2628"/>
      <c r="AX70" s="2628"/>
      <c r="AY70" s="2629"/>
      <c r="AZ70" s="2628"/>
      <c r="BA70" s="2629"/>
      <c r="BB70" s="2628"/>
    </row>
    <row r="71" spans="1:54" ht="2.25" customHeight="1">
      <c r="B71" s="2775"/>
      <c r="C71" s="2778"/>
      <c r="D71" s="2637"/>
      <c r="E71" s="2637"/>
      <c r="F71" s="2637"/>
      <c r="G71" s="2637"/>
      <c r="H71" s="2637"/>
      <c r="I71" s="2637"/>
      <c r="J71" s="2637"/>
      <c r="K71" s="2637"/>
      <c r="L71" s="2777"/>
      <c r="M71" s="2637"/>
      <c r="N71" s="2777"/>
      <c r="O71" s="2637"/>
      <c r="P71" s="2777"/>
      <c r="Q71" s="2637"/>
      <c r="R71" s="2777"/>
      <c r="S71" s="2637"/>
      <c r="U71" s="2637"/>
      <c r="W71" s="2637"/>
      <c r="X71" s="2637"/>
      <c r="Y71" s="2637"/>
      <c r="Z71" s="2637"/>
      <c r="AA71" s="2772"/>
      <c r="AB71" s="2779"/>
      <c r="AC71" s="2729"/>
      <c r="AD71" s="2779"/>
      <c r="AE71" s="2730"/>
      <c r="AQ71" s="2628"/>
      <c r="AR71" s="2628"/>
      <c r="AS71" s="2628"/>
      <c r="AT71" s="2628"/>
      <c r="AU71" s="2637"/>
      <c r="AV71" s="2628"/>
      <c r="AX71" s="2628"/>
      <c r="AY71" s="2628"/>
      <c r="AZ71" s="2628"/>
      <c r="BA71" s="2628"/>
      <c r="BB71" s="2628"/>
    </row>
    <row r="72" spans="1:54" ht="8.1" customHeight="1">
      <c r="B72" s="2775"/>
      <c r="C72" s="2778" t="s">
        <v>160</v>
      </c>
      <c r="D72" s="2637">
        <v>13.239000000000001</v>
      </c>
      <c r="E72" s="2637"/>
      <c r="F72" s="2637">
        <v>9.39</v>
      </c>
      <c r="G72" s="2637"/>
      <c r="H72" s="2637">
        <v>2.8460000000000001</v>
      </c>
      <c r="I72" s="2637"/>
      <c r="J72" s="2637">
        <v>2.6360000000000001</v>
      </c>
      <c r="K72" s="2637"/>
      <c r="L72" s="2777">
        <v>17.62</v>
      </c>
      <c r="M72" s="2637"/>
      <c r="N72" s="2777">
        <v>14.381</v>
      </c>
      <c r="O72" s="2637"/>
      <c r="P72" s="2777">
        <v>2.9649999999999999</v>
      </c>
      <c r="Q72" s="2637"/>
      <c r="R72" s="2777">
        <v>3.1179999999999999</v>
      </c>
      <c r="S72" s="2637"/>
      <c r="T72" s="2630">
        <v>1.296</v>
      </c>
      <c r="U72" s="2637"/>
      <c r="V72" s="2630">
        <v>1.306</v>
      </c>
      <c r="W72" s="2637"/>
      <c r="X72" s="2637">
        <v>41.448999999999998</v>
      </c>
      <c r="Y72" s="2637"/>
      <c r="Z72" s="2637">
        <v>44.929000000000002</v>
      </c>
      <c r="AA72" s="2772"/>
      <c r="AB72" s="2630">
        <v>36.234999999999999</v>
      </c>
      <c r="AC72" s="2772"/>
      <c r="AD72" s="2630">
        <v>43.095999999999997</v>
      </c>
      <c r="AE72" s="2730"/>
      <c r="AQ72" s="2629"/>
      <c r="AR72" s="2628"/>
      <c r="AS72" s="2629"/>
      <c r="AT72" s="2628"/>
      <c r="AU72" s="2637"/>
      <c r="AV72" s="2628"/>
      <c r="AX72" s="2628"/>
      <c r="AY72" s="2629"/>
      <c r="AZ72" s="2628"/>
      <c r="BA72" s="2629"/>
      <c r="BB72" s="2628"/>
    </row>
    <row r="73" spans="1:54" ht="8.1" customHeight="1">
      <c r="B73" s="2775"/>
      <c r="C73" s="2778" t="s">
        <v>161</v>
      </c>
      <c r="D73" s="2637">
        <v>14.539</v>
      </c>
      <c r="E73" s="2637"/>
      <c r="F73" s="2637">
        <v>10.34</v>
      </c>
      <c r="G73" s="2637"/>
      <c r="H73" s="2637">
        <v>3.4239999999999999</v>
      </c>
      <c r="I73" s="2637"/>
      <c r="J73" s="2637">
        <v>2.7480000000000002</v>
      </c>
      <c r="K73" s="2637"/>
      <c r="L73" s="2777">
        <v>19.652000000000001</v>
      </c>
      <c r="M73" s="2637"/>
      <c r="N73" s="2777">
        <v>15.291</v>
      </c>
      <c r="O73" s="2637"/>
      <c r="P73" s="2777">
        <v>3.488</v>
      </c>
      <c r="Q73" s="2637"/>
      <c r="R73" s="2777">
        <v>3.3730000000000002</v>
      </c>
      <c r="S73" s="2637"/>
      <c r="T73" s="2630">
        <v>1.246</v>
      </c>
      <c r="U73" s="2637"/>
      <c r="V73" s="2630">
        <v>1.268</v>
      </c>
      <c r="W73" s="2637"/>
      <c r="X73" s="2637">
        <v>43.631</v>
      </c>
      <c r="Y73" s="2637"/>
      <c r="Z73" s="2637">
        <v>43.345999999999997</v>
      </c>
      <c r="AA73" s="2772"/>
      <c r="AB73" s="2630">
        <v>41.838999999999999</v>
      </c>
      <c r="AC73" s="2772"/>
      <c r="AD73" s="2630">
        <v>41.923000000000002</v>
      </c>
      <c r="AE73" s="2730"/>
      <c r="AQ73" s="2629"/>
      <c r="AR73" s="2628"/>
      <c r="AS73" s="2629"/>
      <c r="AT73" s="2628"/>
      <c r="AU73" s="2637"/>
      <c r="AV73" s="2628"/>
      <c r="AX73" s="2628"/>
      <c r="AY73" s="2629"/>
      <c r="AZ73" s="2628"/>
      <c r="BA73" s="2629"/>
      <c r="BB73" s="2628"/>
    </row>
    <row r="74" spans="1:54" ht="8.1" customHeight="1">
      <c r="B74" s="2775"/>
      <c r="C74" s="2778" t="s">
        <v>2070</v>
      </c>
      <c r="D74" s="2637">
        <v>14.256</v>
      </c>
      <c r="E74" s="2637"/>
      <c r="F74" s="2637">
        <v>7.4160000000000004</v>
      </c>
      <c r="G74" s="2637"/>
      <c r="H74" s="2637">
        <v>3.859</v>
      </c>
      <c r="I74" s="2637"/>
      <c r="J74" s="2637">
        <v>3.1629999999999998</v>
      </c>
      <c r="K74" s="2637"/>
      <c r="L74" s="2777">
        <v>20.132999999999999</v>
      </c>
      <c r="M74" s="2637"/>
      <c r="N74" s="2777">
        <v>13.035</v>
      </c>
      <c r="O74" s="2637"/>
      <c r="P74" s="2777">
        <v>3.847</v>
      </c>
      <c r="Q74" s="2637"/>
      <c r="R74" s="2777">
        <v>3.6880000000000002</v>
      </c>
      <c r="S74" s="2637"/>
      <c r="T74" s="2630">
        <v>1.0629999999999999</v>
      </c>
      <c r="U74" s="2637"/>
      <c r="V74" s="2630">
        <v>0.95699999999999996</v>
      </c>
      <c r="W74" s="2637"/>
      <c r="X74" s="2637">
        <v>41.997</v>
      </c>
      <c r="Y74" s="2637"/>
      <c r="Z74" s="2637">
        <v>46.957999999999998</v>
      </c>
      <c r="AA74" s="2772"/>
      <c r="AB74" s="2630">
        <v>38.174999999999997</v>
      </c>
      <c r="AC74" s="2772"/>
      <c r="AD74" s="2630">
        <v>40.912999999999997</v>
      </c>
      <c r="AE74" s="2730"/>
      <c r="AQ74" s="2629"/>
      <c r="AR74" s="2628"/>
      <c r="AS74" s="2629"/>
      <c r="AT74" s="2628"/>
      <c r="AU74" s="2637"/>
      <c r="AV74" s="2628"/>
      <c r="AX74" s="2628"/>
      <c r="AY74" s="2629"/>
      <c r="AZ74" s="2628"/>
      <c r="BA74" s="2629"/>
      <c r="BB74" s="2628"/>
    </row>
    <row r="75" spans="1:54" ht="2.25" customHeight="1">
      <c r="B75" s="2775"/>
      <c r="C75" s="2778"/>
      <c r="D75" s="2637"/>
      <c r="E75" s="2637"/>
      <c r="F75" s="2637"/>
      <c r="G75" s="2637"/>
      <c r="H75" s="2637"/>
      <c r="I75" s="2637"/>
      <c r="J75" s="2637"/>
      <c r="K75" s="2637"/>
      <c r="L75" s="2777"/>
      <c r="M75" s="2637"/>
      <c r="N75" s="2777"/>
      <c r="O75" s="2637"/>
      <c r="P75" s="2777"/>
      <c r="Q75" s="2637"/>
      <c r="R75" s="2777"/>
      <c r="S75" s="2637"/>
      <c r="T75" s="2637"/>
      <c r="U75" s="2637"/>
      <c r="V75" s="2637"/>
      <c r="W75" s="2637"/>
      <c r="X75" s="2637"/>
      <c r="Y75" s="2637"/>
      <c r="Z75" s="2637"/>
      <c r="AA75" s="2772"/>
      <c r="AB75" s="2729"/>
      <c r="AC75" s="2729"/>
      <c r="AD75" s="2729"/>
      <c r="AE75" s="2730"/>
      <c r="AQ75" s="2628"/>
      <c r="AR75" s="2628"/>
      <c r="AS75" s="2629"/>
      <c r="AT75" s="2628"/>
      <c r="AU75" s="2637"/>
      <c r="AV75" s="2628"/>
      <c r="AX75" s="2628"/>
      <c r="AY75" s="2628"/>
      <c r="AZ75" s="2628"/>
      <c r="BA75" s="2628"/>
      <c r="BB75" s="2628"/>
    </row>
    <row r="76" spans="1:54" ht="8.1" customHeight="1">
      <c r="B76" s="2775"/>
      <c r="C76" s="2778" t="s">
        <v>151</v>
      </c>
      <c r="D76" s="2637">
        <v>14.082000000000001</v>
      </c>
      <c r="E76" s="2637"/>
      <c r="F76" s="2637">
        <v>7.3879999999999999</v>
      </c>
      <c r="G76" s="2637"/>
      <c r="H76" s="2637">
        <v>3.1819999999999999</v>
      </c>
      <c r="I76" s="2637"/>
      <c r="J76" s="2637">
        <v>3.3319999999999999</v>
      </c>
      <c r="K76" s="2637"/>
      <c r="L76" s="2777">
        <v>19.446999999999999</v>
      </c>
      <c r="M76" s="2637"/>
      <c r="N76" s="2777">
        <v>13.212</v>
      </c>
      <c r="O76" s="2637"/>
      <c r="P76" s="2777">
        <v>3.7040000000000002</v>
      </c>
      <c r="Q76" s="2637"/>
      <c r="R76" s="2777">
        <v>3.6970000000000001</v>
      </c>
      <c r="S76" s="2637"/>
      <c r="T76" s="2630">
        <v>1.272</v>
      </c>
      <c r="U76" s="2637"/>
      <c r="V76" s="2630">
        <v>1.395</v>
      </c>
      <c r="W76" s="2637"/>
      <c r="X76" s="2637">
        <v>44.046999999999997</v>
      </c>
      <c r="Y76" s="2637"/>
      <c r="Z76" s="2637">
        <v>47.213000000000001</v>
      </c>
      <c r="AA76" s="2772"/>
      <c r="AB76" s="2630">
        <v>38.374000000000002</v>
      </c>
      <c r="AC76" s="2772"/>
      <c r="AD76" s="2630">
        <v>42.325000000000003</v>
      </c>
      <c r="AE76" s="2730"/>
      <c r="AQ76" s="2629"/>
      <c r="AR76" s="2628"/>
      <c r="AS76" s="2629"/>
      <c r="AT76" s="2628"/>
      <c r="AU76" s="2637"/>
      <c r="AV76" s="2628"/>
      <c r="AX76" s="2628"/>
      <c r="AY76" s="2629"/>
      <c r="AZ76" s="2628"/>
      <c r="BA76" s="2629"/>
      <c r="BB76" s="2628"/>
    </row>
    <row r="77" spans="1:54" ht="8.1" customHeight="1">
      <c r="B77" s="2775"/>
      <c r="C77" s="2778" t="s">
        <v>836</v>
      </c>
      <c r="D77" s="2637">
        <v>10.6</v>
      </c>
      <c r="E77" s="2637"/>
      <c r="F77" s="2637"/>
      <c r="G77" s="2637"/>
      <c r="H77" s="2637">
        <v>2.843</v>
      </c>
      <c r="I77" s="2637"/>
      <c r="J77" s="2637"/>
      <c r="K77" s="2637"/>
      <c r="L77" s="2777">
        <v>16.195</v>
      </c>
      <c r="M77" s="2637"/>
      <c r="N77" s="2777"/>
      <c r="O77" s="2637"/>
      <c r="P77" s="2777">
        <v>3.2290000000000001</v>
      </c>
      <c r="Q77" s="2637"/>
      <c r="R77" s="2777"/>
      <c r="S77" s="2637"/>
      <c r="T77" s="2630">
        <v>1.3819999999999999</v>
      </c>
      <c r="U77" s="2637"/>
      <c r="V77" s="2630"/>
      <c r="W77" s="2637"/>
      <c r="X77" s="2637">
        <v>41.807000000000002</v>
      </c>
      <c r="Y77" s="2637"/>
      <c r="Z77" s="2637"/>
      <c r="AA77" s="2772"/>
      <c r="AB77" s="2630">
        <v>36.822000000000003</v>
      </c>
      <c r="AC77" s="2772"/>
      <c r="AD77" s="2630"/>
      <c r="AE77" s="2730"/>
      <c r="AQ77" s="2629"/>
      <c r="AR77" s="2628"/>
      <c r="AS77" s="2629"/>
      <c r="AT77" s="2628"/>
      <c r="AU77" s="2637"/>
      <c r="AV77" s="2628"/>
      <c r="AW77" s="2629"/>
      <c r="AX77" s="2628"/>
      <c r="AY77" s="2629"/>
      <c r="AZ77" s="2628"/>
      <c r="BA77" s="2629"/>
      <c r="BB77" s="2628"/>
    </row>
    <row r="78" spans="1:54" ht="8.1" customHeight="1">
      <c r="B78" s="2775"/>
      <c r="C78" s="2778" t="s">
        <v>2347</v>
      </c>
      <c r="D78" s="2637">
        <v>9.57</v>
      </c>
      <c r="E78" s="2637"/>
      <c r="F78" s="2637"/>
      <c r="G78" s="2637"/>
      <c r="H78" s="2637">
        <v>2.67</v>
      </c>
      <c r="I78" s="2637"/>
      <c r="J78" s="2637"/>
      <c r="K78" s="2637"/>
      <c r="L78" s="2777">
        <v>14.225</v>
      </c>
      <c r="M78" s="2637"/>
      <c r="N78" s="2777"/>
      <c r="O78" s="2637"/>
      <c r="P78" s="2777">
        <v>3.5019999999999998</v>
      </c>
      <c r="Q78" s="2637"/>
      <c r="R78" s="2777"/>
      <c r="S78" s="2637"/>
      <c r="T78" s="2630">
        <v>1.147</v>
      </c>
      <c r="U78" s="2637"/>
      <c r="V78" s="2630"/>
      <c r="W78" s="2637"/>
      <c r="X78" s="2637">
        <v>43.204999999999998</v>
      </c>
      <c r="Y78" s="2637"/>
      <c r="Z78" s="2637"/>
      <c r="AA78" s="2772"/>
      <c r="AB78" s="2630">
        <v>37.207999999999998</v>
      </c>
      <c r="AC78" s="2772"/>
      <c r="AD78" s="2630"/>
      <c r="AE78" s="2730"/>
      <c r="AQ78" s="2629"/>
      <c r="AR78" s="2628"/>
      <c r="AS78" s="2629"/>
      <c r="AT78" s="2628"/>
      <c r="AU78" s="2637"/>
      <c r="AV78" s="2628"/>
      <c r="AW78" s="2629"/>
      <c r="AX78" s="2628"/>
      <c r="AY78" s="2629"/>
      <c r="AZ78" s="2628"/>
      <c r="BA78" s="2629"/>
      <c r="BB78" s="2628"/>
    </row>
    <row r="79" spans="1:54" ht="2.25" customHeight="1">
      <c r="B79" s="2775"/>
      <c r="C79" s="2778"/>
      <c r="E79" s="2637"/>
      <c r="F79" s="2637"/>
      <c r="G79" s="2637"/>
      <c r="H79" s="2637"/>
      <c r="I79" s="2637"/>
      <c r="J79" s="2637"/>
      <c r="K79" s="2637"/>
      <c r="L79" s="2777"/>
      <c r="M79" s="2637"/>
      <c r="N79" s="2777"/>
      <c r="O79" s="2637"/>
      <c r="P79" s="2777"/>
      <c r="Q79" s="2637"/>
      <c r="R79" s="2777"/>
      <c r="S79" s="2637"/>
      <c r="T79" s="2637"/>
      <c r="U79" s="2637"/>
      <c r="V79" s="2637"/>
      <c r="W79" s="2637"/>
      <c r="X79" s="2637"/>
      <c r="Y79" s="2637"/>
      <c r="Z79" s="2637"/>
      <c r="AA79" s="2772"/>
      <c r="AB79" s="2729"/>
      <c r="AC79" s="2729"/>
      <c r="AD79" s="2729"/>
      <c r="AE79" s="2730"/>
      <c r="AQ79" s="2628"/>
      <c r="AR79" s="2628"/>
      <c r="AS79" s="2628"/>
      <c r="AT79" s="2628"/>
      <c r="AU79" s="2637"/>
      <c r="AV79" s="2628"/>
      <c r="AW79" s="2629"/>
      <c r="AX79" s="2628"/>
      <c r="AY79" s="2628"/>
      <c r="AZ79" s="2628"/>
      <c r="BA79" s="2628"/>
      <c r="BB79" s="2628"/>
    </row>
    <row r="80" spans="1:54" ht="8.1" customHeight="1">
      <c r="A80" s="2779"/>
      <c r="B80" s="2775"/>
      <c r="C80" s="2778" t="s">
        <v>2290</v>
      </c>
      <c r="D80" s="2637">
        <v>9.0120000000000005</v>
      </c>
      <c r="E80" s="2637"/>
      <c r="F80" s="2637"/>
      <c r="G80" s="2637"/>
      <c r="H80" s="2637">
        <v>2.64</v>
      </c>
      <c r="I80" s="2637"/>
      <c r="J80" s="2637"/>
      <c r="K80" s="2637"/>
      <c r="L80" s="2777">
        <v>13.739000000000001</v>
      </c>
      <c r="M80" s="2637"/>
      <c r="N80" s="2777"/>
      <c r="O80" s="2637"/>
      <c r="P80" s="2777">
        <v>3.4009999999999998</v>
      </c>
      <c r="Q80" s="2637"/>
      <c r="R80" s="2777"/>
      <c r="S80" s="2637"/>
      <c r="T80" s="2637">
        <v>1.083</v>
      </c>
      <c r="U80" s="2637"/>
      <c r="V80" s="2637"/>
      <c r="W80" s="2637"/>
      <c r="X80" s="2637">
        <v>43.433999999999997</v>
      </c>
      <c r="Y80" s="2637"/>
      <c r="Z80" s="2637"/>
      <c r="AA80" s="2772"/>
      <c r="AB80" s="2630">
        <v>39.543999999999997</v>
      </c>
      <c r="AC80" s="2772"/>
      <c r="AD80" s="2630"/>
      <c r="AE80" s="2730"/>
      <c r="AQ80" s="2629"/>
      <c r="AR80" s="2628"/>
      <c r="AS80" s="2629"/>
      <c r="AT80" s="2628"/>
      <c r="AU80" s="2637"/>
      <c r="AV80" s="2628"/>
      <c r="AW80" s="2629"/>
      <c r="AX80" s="2628"/>
      <c r="AY80" s="2629"/>
      <c r="AZ80" s="2628"/>
      <c r="BA80" s="2629"/>
      <c r="BB80" s="2628"/>
    </row>
    <row r="81" spans="1:54" ht="8.1" customHeight="1">
      <c r="B81" s="2775"/>
      <c r="C81" s="2778" t="s">
        <v>2289</v>
      </c>
      <c r="D81" s="2637">
        <v>7.4809999999999999</v>
      </c>
      <c r="E81" s="2637"/>
      <c r="F81" s="2637"/>
      <c r="G81" s="2637"/>
      <c r="H81" s="2637">
        <v>2.3079999999999998</v>
      </c>
      <c r="I81" s="2637"/>
      <c r="J81" s="2637"/>
      <c r="K81" s="2637"/>
      <c r="L81" s="2777">
        <v>11.891999999999999</v>
      </c>
      <c r="M81" s="2637"/>
      <c r="N81" s="2777"/>
      <c r="O81" s="2637"/>
      <c r="P81" s="2777">
        <v>3.5880000000000001</v>
      </c>
      <c r="Q81" s="2637"/>
      <c r="R81" s="2777"/>
      <c r="S81" s="2637"/>
      <c r="T81" s="2637">
        <v>1.1599999999999999</v>
      </c>
      <c r="U81" s="2637"/>
      <c r="V81" s="2637"/>
      <c r="W81" s="2637"/>
      <c r="X81" s="2637">
        <v>44.354999999999997</v>
      </c>
      <c r="Y81" s="2637"/>
      <c r="Z81" s="2637"/>
      <c r="AA81" s="2772"/>
      <c r="AB81" s="2630">
        <v>39.423999999999999</v>
      </c>
      <c r="AC81" s="2772"/>
      <c r="AD81" s="2630"/>
      <c r="AE81" s="2730"/>
      <c r="AQ81" s="2629"/>
      <c r="AR81" s="2628"/>
      <c r="AS81" s="2629"/>
      <c r="AT81" s="2628"/>
      <c r="AU81" s="2637"/>
      <c r="AV81" s="2628"/>
      <c r="AW81" s="2629"/>
      <c r="AX81" s="2628"/>
      <c r="AY81" s="2629"/>
      <c r="AZ81" s="2628"/>
      <c r="BA81" s="2629"/>
      <c r="BB81" s="2628"/>
    </row>
    <row r="82" spans="1:54" ht="8.1" customHeight="1">
      <c r="A82" s="2736"/>
      <c r="B82" s="2775"/>
      <c r="C82" s="2778" t="s">
        <v>2346</v>
      </c>
      <c r="D82" s="2637">
        <v>4.2640000000000002</v>
      </c>
      <c r="E82" s="2637"/>
      <c r="F82" s="2637"/>
      <c r="G82" s="2637"/>
      <c r="H82" s="2637">
        <v>2.2069999999999999</v>
      </c>
      <c r="I82" s="2637"/>
      <c r="J82" s="2637"/>
      <c r="K82" s="2637"/>
      <c r="L82" s="2777">
        <v>8.1920000000000002</v>
      </c>
      <c r="M82" s="2637"/>
      <c r="N82" s="2777"/>
      <c r="O82" s="2637"/>
      <c r="P82" s="2777">
        <v>4.7070000000000007</v>
      </c>
      <c r="Q82" s="2637"/>
      <c r="R82" s="2777"/>
      <c r="S82" s="2637"/>
      <c r="T82" s="2637">
        <v>1.38</v>
      </c>
      <c r="U82" s="2637"/>
      <c r="V82" s="2637"/>
      <c r="W82" s="2637"/>
      <c r="X82" s="2637">
        <v>44.555000000000007</v>
      </c>
      <c r="Y82" s="2637"/>
      <c r="Z82" s="2637"/>
      <c r="AA82" s="2772"/>
      <c r="AB82" s="2630">
        <v>44.195999999999998</v>
      </c>
      <c r="AC82" s="2772"/>
      <c r="AD82" s="2630"/>
      <c r="AE82" s="2730"/>
      <c r="AQ82" s="2629"/>
      <c r="AR82" s="2628"/>
      <c r="AS82" s="2629"/>
      <c r="AT82" s="2628"/>
      <c r="AU82" s="2637"/>
      <c r="AV82" s="2628"/>
      <c r="AW82" s="2629"/>
      <c r="AX82" s="2628"/>
      <c r="AY82" s="2629"/>
      <c r="AZ82" s="2628"/>
      <c r="BA82" s="2629"/>
      <c r="BB82" s="2628"/>
    </row>
    <row r="83" spans="1:54" ht="3" customHeight="1">
      <c r="B83" s="2770"/>
      <c r="C83" s="2769"/>
      <c r="D83" s="2641"/>
      <c r="E83" s="2641"/>
      <c r="F83" s="2641"/>
      <c r="G83" s="2641"/>
      <c r="H83" s="2641"/>
      <c r="I83" s="2641"/>
      <c r="J83" s="2641"/>
      <c r="K83" s="2641"/>
      <c r="L83" s="2641"/>
      <c r="M83" s="2641"/>
      <c r="N83" s="2641"/>
      <c r="O83" s="2641"/>
      <c r="P83" s="2641"/>
      <c r="Q83" s="2641"/>
      <c r="R83" s="2641"/>
      <c r="S83" s="2641"/>
      <c r="T83" s="2641"/>
      <c r="U83" s="2641"/>
      <c r="V83" s="2641"/>
      <c r="W83" s="2641"/>
      <c r="X83" s="2641"/>
      <c r="Y83" s="2641"/>
      <c r="Z83" s="2641"/>
      <c r="AA83" s="2767"/>
      <c r="AB83" s="2727"/>
      <c r="AC83" s="2727"/>
      <c r="AD83" s="2727"/>
      <c r="AE83" s="2681"/>
      <c r="AQ83" s="2628"/>
      <c r="AR83" s="2628"/>
      <c r="AS83" s="2628"/>
      <c r="AT83" s="2628"/>
      <c r="AU83" s="2628"/>
      <c r="AV83" s="2628"/>
      <c r="AW83" s="2628"/>
      <c r="AX83" s="2628"/>
      <c r="AY83" s="2628"/>
      <c r="AZ83" s="2628"/>
      <c r="BA83" s="2628"/>
      <c r="BB83" s="2628"/>
    </row>
    <row r="84" spans="1:54" ht="3" customHeight="1">
      <c r="B84" s="2775"/>
      <c r="C84" s="2776"/>
      <c r="D84" s="2637"/>
      <c r="E84" s="2637"/>
      <c r="F84" s="2637"/>
      <c r="G84" s="2637"/>
      <c r="H84" s="2637"/>
      <c r="I84" s="2637"/>
      <c r="J84" s="2637"/>
      <c r="K84" s="2637"/>
      <c r="L84" s="2637"/>
      <c r="M84" s="2637"/>
      <c r="N84" s="2637"/>
      <c r="O84" s="2637"/>
      <c r="P84" s="2637"/>
      <c r="Q84" s="2637"/>
      <c r="R84" s="2637"/>
      <c r="S84" s="2637"/>
      <c r="T84" s="2637"/>
      <c r="U84" s="2637"/>
      <c r="V84" s="2637"/>
      <c r="W84" s="2637"/>
      <c r="X84" s="2637"/>
      <c r="Y84" s="2637"/>
      <c r="Z84" s="2637"/>
      <c r="AA84" s="2772"/>
      <c r="AB84" s="2773"/>
      <c r="AC84" s="2772"/>
      <c r="AD84" s="2773"/>
      <c r="AE84" s="2730"/>
      <c r="AQ84" s="2628"/>
      <c r="AR84" s="2628"/>
      <c r="AS84" s="2628"/>
      <c r="AT84" s="2628"/>
      <c r="AU84" s="2628"/>
      <c r="AV84" s="2628"/>
      <c r="AW84" s="2628"/>
      <c r="AX84" s="2628"/>
      <c r="AY84" s="2628"/>
      <c r="AZ84" s="2628"/>
      <c r="BA84" s="2628"/>
      <c r="BB84" s="2628"/>
    </row>
    <row r="85" spans="1:54" ht="8.1" customHeight="1">
      <c r="B85" s="2775"/>
      <c r="C85" s="2774" t="s">
        <v>2111</v>
      </c>
      <c r="D85" s="2637">
        <v>97.718000000000018</v>
      </c>
      <c r="E85" s="2637">
        <v>0</v>
      </c>
      <c r="F85" s="2646">
        <v>55.035000000000004</v>
      </c>
      <c r="G85" s="2637">
        <v>0</v>
      </c>
      <c r="H85" s="2637">
        <v>24.157</v>
      </c>
      <c r="I85" s="2637">
        <v>0</v>
      </c>
      <c r="J85" s="2646">
        <v>18.659000000000002</v>
      </c>
      <c r="K85" s="2637">
        <v>0</v>
      </c>
      <c r="L85" s="2772">
        <v>134.69999999999999</v>
      </c>
      <c r="M85" s="2637">
        <v>0</v>
      </c>
      <c r="N85" s="2646">
        <v>88.581000000000003</v>
      </c>
      <c r="O85" s="2637">
        <v>0</v>
      </c>
      <c r="P85" s="2637">
        <v>22.855</v>
      </c>
      <c r="Q85" s="2637">
        <v>0</v>
      </c>
      <c r="R85" s="2646">
        <v>22.542999999999999</v>
      </c>
      <c r="S85" s="2637">
        <v>0</v>
      </c>
      <c r="T85" s="2773">
        <v>7.6339999999999995</v>
      </c>
      <c r="U85" s="2637">
        <v>0</v>
      </c>
      <c r="V85" s="2771">
        <v>8.3099999999999987</v>
      </c>
      <c r="W85" s="2637">
        <v>0</v>
      </c>
      <c r="X85" s="2637">
        <v>292.00299999999993</v>
      </c>
      <c r="Y85" s="2637">
        <v>0</v>
      </c>
      <c r="Z85" s="2646">
        <v>314.60300000000001</v>
      </c>
      <c r="AA85" s="2772">
        <v>0</v>
      </c>
      <c r="AB85" s="2773">
        <v>262.93700000000001</v>
      </c>
      <c r="AC85" s="2772">
        <v>0</v>
      </c>
      <c r="AD85" s="2771">
        <v>296.49799999999999</v>
      </c>
      <c r="AE85" s="2730"/>
      <c r="AQ85" s="2628"/>
      <c r="AR85" s="2628"/>
      <c r="AS85" s="2630"/>
      <c r="AT85" s="2628"/>
      <c r="AU85" s="2628"/>
      <c r="AV85" s="2628"/>
      <c r="AW85" s="2628"/>
      <c r="AX85" s="2628"/>
      <c r="AY85" s="2628"/>
      <c r="AZ85" s="2628"/>
      <c r="BA85" s="2628"/>
      <c r="BB85" s="2628"/>
    </row>
    <row r="86" spans="1:54" ht="3" customHeight="1">
      <c r="B86" s="2770"/>
      <c r="C86" s="2769"/>
      <c r="D86" s="2768"/>
      <c r="E86" s="2767"/>
      <c r="F86" s="2768"/>
      <c r="G86" s="2767"/>
      <c r="H86" s="2768"/>
      <c r="I86" s="2767"/>
      <c r="J86" s="2768"/>
      <c r="K86" s="2767"/>
      <c r="L86" s="2641"/>
      <c r="M86" s="2767"/>
      <c r="N86" s="2768"/>
      <c r="O86" s="2767"/>
      <c r="P86" s="2768"/>
      <c r="Q86" s="2767"/>
      <c r="R86" s="2768"/>
      <c r="S86" s="2767"/>
      <c r="T86" s="2768"/>
      <c r="U86" s="2767"/>
      <c r="V86" s="2768"/>
      <c r="W86" s="2767"/>
      <c r="X86" s="2768"/>
      <c r="Y86" s="2767"/>
      <c r="Z86" s="2768"/>
      <c r="AA86" s="2767"/>
      <c r="AB86" s="2727"/>
      <c r="AC86" s="2727"/>
      <c r="AD86" s="2727"/>
      <c r="AE86" s="2681"/>
      <c r="AQ86" s="2628"/>
      <c r="AR86" s="2628"/>
      <c r="AS86" s="2628"/>
      <c r="AT86" s="2628"/>
      <c r="AU86" s="2628"/>
      <c r="AV86" s="2628"/>
      <c r="AW86" s="2628"/>
      <c r="AX86" s="2628"/>
      <c r="AY86" s="2628"/>
      <c r="AZ86" s="2628"/>
      <c r="BA86" s="2628"/>
      <c r="BB86" s="2628"/>
    </row>
    <row r="87" spans="1:54" ht="15.75" customHeight="1">
      <c r="B87" s="3159" t="s">
        <v>2345</v>
      </c>
      <c r="C87" s="3160"/>
      <c r="D87" s="2760" t="s">
        <v>217</v>
      </c>
      <c r="E87" s="2760"/>
      <c r="F87" s="2766"/>
      <c r="G87" s="2763"/>
      <c r="H87" s="2765" t="s">
        <v>217</v>
      </c>
      <c r="I87" s="2765"/>
      <c r="J87" s="2764"/>
      <c r="K87" s="2763"/>
      <c r="L87" s="2762" t="s">
        <v>217</v>
      </c>
      <c r="M87" s="2760"/>
      <c r="N87" s="2760"/>
      <c r="O87" s="2763"/>
      <c r="P87" s="2760" t="s">
        <v>217</v>
      </c>
      <c r="Q87" s="2763"/>
      <c r="R87" s="2760"/>
      <c r="S87" s="2763"/>
      <c r="T87" s="2760" t="s">
        <v>217</v>
      </c>
      <c r="U87" s="2760"/>
      <c r="V87" s="2760"/>
      <c r="W87" s="2763"/>
      <c r="X87" s="2762" t="s">
        <v>217</v>
      </c>
      <c r="Y87" s="2763"/>
      <c r="Z87" s="2760"/>
      <c r="AA87" s="2763"/>
      <c r="AB87" s="2762" t="s">
        <v>217</v>
      </c>
      <c r="AC87" s="2761"/>
      <c r="AD87" s="2760"/>
      <c r="AE87" s="2759"/>
      <c r="AQ87" s="2628"/>
      <c r="AR87" s="2628"/>
      <c r="AS87" s="2628"/>
      <c r="AT87" s="2628"/>
      <c r="AU87" s="2628"/>
      <c r="AV87" s="2628"/>
      <c r="AW87" s="2628"/>
      <c r="AX87" s="2628"/>
      <c r="AY87" s="2628"/>
      <c r="AZ87" s="2628"/>
      <c r="BA87" s="2628"/>
      <c r="BB87" s="2628"/>
    </row>
    <row r="88" spans="1:54" ht="9.75" customHeight="1">
      <c r="B88" s="2758" t="s">
        <v>2344</v>
      </c>
      <c r="C88" s="2757"/>
      <c r="D88" s="2756">
        <v>138.64500000000001</v>
      </c>
      <c r="E88" s="2751"/>
      <c r="F88" s="2754"/>
      <c r="G88" s="2751" t="e">
        <v>#REF!</v>
      </c>
      <c r="H88" s="2756">
        <v>36.825000000000003</v>
      </c>
      <c r="I88" s="2755" t="e">
        <v>#REF!</v>
      </c>
      <c r="J88" s="2754"/>
      <c r="K88" s="2751" t="e">
        <v>#REF!</v>
      </c>
      <c r="L88" s="2752">
        <v>198.94299999999998</v>
      </c>
      <c r="M88" s="2751" t="e">
        <v>#REF!</v>
      </c>
      <c r="N88" s="2750"/>
      <c r="O88" s="2751" t="e">
        <v>#REF!</v>
      </c>
      <c r="P88" s="2752">
        <v>41.281999999999996</v>
      </c>
      <c r="Q88" s="2751" t="e">
        <v>#REF!</v>
      </c>
      <c r="R88" s="2750"/>
      <c r="S88" s="2751" t="e">
        <v>#REF!</v>
      </c>
      <c r="T88" s="2753">
        <v>13.786000000000001</v>
      </c>
      <c r="U88" s="2751" t="e">
        <v>#REF!</v>
      </c>
      <c r="V88" s="2750"/>
      <c r="W88" s="2751" t="e">
        <v>#REF!</v>
      </c>
      <c r="X88" s="2753">
        <v>509.35899999999998</v>
      </c>
      <c r="Y88" s="2751" t="e">
        <v>#REF!</v>
      </c>
      <c r="Z88" s="2750"/>
      <c r="AA88" s="2751" t="e">
        <v>#REF!</v>
      </c>
      <c r="AB88" s="2752">
        <v>460.13099999999997</v>
      </c>
      <c r="AC88" s="2751"/>
      <c r="AD88" s="2750"/>
      <c r="AE88" s="2749"/>
      <c r="AQ88" s="2628"/>
      <c r="AR88" s="2628"/>
      <c r="AS88" s="2630"/>
      <c r="AT88" s="2628"/>
      <c r="AU88" s="2628"/>
      <c r="AV88" s="2628"/>
      <c r="AW88" s="2628"/>
      <c r="AX88" s="2628"/>
      <c r="AY88" s="2628"/>
      <c r="AZ88" s="2628"/>
      <c r="BA88" s="2628"/>
      <c r="BB88" s="2628"/>
    </row>
    <row r="89" spans="1:54" ht="9.75" customHeight="1">
      <c r="AQ89" s="2628"/>
      <c r="AR89" s="2628"/>
      <c r="AS89" s="2628"/>
      <c r="AT89" s="2628"/>
      <c r="AU89" s="2628"/>
      <c r="AV89" s="2628"/>
      <c r="AW89" s="2628"/>
      <c r="AX89" s="2628"/>
      <c r="AY89" s="2628"/>
      <c r="AZ89" s="2628"/>
      <c r="BA89" s="2628"/>
      <c r="BB89" s="2628"/>
    </row>
    <row r="90" spans="1:54" ht="8.1" customHeight="1">
      <c r="B90" s="2628" t="s">
        <v>2187</v>
      </c>
      <c r="D90" s="2698"/>
      <c r="E90" s="2698"/>
      <c r="F90" s="2698"/>
      <c r="G90" s="2698"/>
      <c r="H90" s="2698"/>
      <c r="I90" s="2698"/>
      <c r="J90" s="2698"/>
      <c r="K90" s="2698"/>
      <c r="L90" s="2698"/>
      <c r="M90" s="2698"/>
      <c r="N90" s="2698"/>
      <c r="O90" s="2698"/>
      <c r="P90" s="2698"/>
      <c r="Q90" s="2698"/>
      <c r="R90" s="2698"/>
      <c r="S90" s="2698"/>
      <c r="T90" s="2698"/>
      <c r="U90" s="2698"/>
      <c r="W90" s="2698"/>
      <c r="X90" s="2698"/>
      <c r="Y90" s="2698"/>
      <c r="AA90" s="2698"/>
      <c r="AQ90" s="2628"/>
      <c r="AR90" s="2628"/>
      <c r="AS90" s="2628"/>
      <c r="AT90" s="2628"/>
      <c r="AU90" s="2628"/>
      <c r="AV90" s="2628"/>
      <c r="AW90" s="2628"/>
      <c r="AX90" s="2628"/>
      <c r="AY90" s="2628"/>
      <c r="AZ90" s="2628"/>
      <c r="BA90" s="2628"/>
      <c r="BB90" s="2628"/>
    </row>
    <row r="91" spans="1:54">
      <c r="B91" s="2628" t="s">
        <v>2343</v>
      </c>
      <c r="D91" s="2698"/>
      <c r="E91" s="2698"/>
      <c r="F91" s="2698"/>
      <c r="G91" s="2698"/>
      <c r="H91" s="2698"/>
      <c r="I91" s="2698"/>
      <c r="J91" s="2698"/>
      <c r="K91" s="2698"/>
      <c r="L91" s="2698"/>
      <c r="M91" s="2698"/>
      <c r="N91" s="2698"/>
      <c r="O91" s="2698"/>
      <c r="P91" s="2698"/>
      <c r="Q91" s="2698"/>
      <c r="R91" s="2698"/>
      <c r="S91" s="2698"/>
      <c r="T91" s="2698"/>
      <c r="U91" s="2698"/>
      <c r="W91" s="2698"/>
      <c r="X91" s="2698"/>
      <c r="Y91" s="2698"/>
      <c r="AA91" s="2698"/>
      <c r="AS91" s="2736"/>
    </row>
    <row r="92" spans="1:54">
      <c r="B92" s="2748" t="s">
        <v>2342</v>
      </c>
      <c r="C92" s="2698"/>
      <c r="D92" s="2698"/>
      <c r="E92" s="2698"/>
      <c r="F92" s="2698"/>
      <c r="G92" s="2698"/>
      <c r="H92" s="2698"/>
      <c r="I92" s="2698"/>
      <c r="J92" s="2698"/>
      <c r="K92" s="2698"/>
      <c r="L92" s="2698"/>
      <c r="M92" s="2698"/>
      <c r="N92" s="2698"/>
      <c r="O92" s="2698"/>
      <c r="P92" s="2698"/>
      <c r="Q92" s="2698"/>
      <c r="R92" s="2698"/>
      <c r="T92" s="2698"/>
      <c r="U92" s="2698"/>
      <c r="V92" s="2698"/>
      <c r="W92" s="2698"/>
      <c r="X92" s="2698"/>
      <c r="Y92" s="2698"/>
      <c r="Z92" s="2698"/>
      <c r="AA92" s="2698"/>
    </row>
    <row r="93" spans="1:54">
      <c r="B93" s="2748" t="s">
        <v>2341</v>
      </c>
      <c r="C93" s="2698"/>
      <c r="D93" s="2698"/>
      <c r="E93" s="2698"/>
      <c r="F93" s="2698"/>
      <c r="G93" s="2698"/>
      <c r="H93" s="2698"/>
      <c r="I93" s="2698"/>
      <c r="J93" s="2698"/>
      <c r="K93" s="2698"/>
      <c r="L93" s="2698"/>
      <c r="M93" s="2698"/>
      <c r="N93" s="2698"/>
      <c r="O93" s="2698"/>
      <c r="P93" s="2698"/>
      <c r="Q93" s="2698"/>
      <c r="R93" s="2698"/>
      <c r="T93" s="2698"/>
      <c r="U93" s="2698"/>
      <c r="Z93" s="2698"/>
      <c r="AA93" s="2698"/>
    </row>
    <row r="94" spans="1:54">
      <c r="B94" s="2747" t="s">
        <v>2340</v>
      </c>
      <c r="X94" s="2629"/>
      <c r="AB94" s="2630"/>
    </row>
    <row r="95" spans="1:54">
      <c r="B95" s="2628" t="s">
        <v>2339</v>
      </c>
      <c r="C95" s="2628"/>
      <c r="D95" s="2628"/>
      <c r="E95" s="2628"/>
      <c r="F95" s="2628"/>
      <c r="G95" s="2628"/>
      <c r="H95" s="2628"/>
      <c r="I95" s="2628"/>
      <c r="J95" s="2628"/>
      <c r="K95" s="2628"/>
      <c r="L95" s="2628"/>
      <c r="M95" s="2628"/>
      <c r="N95" s="2628"/>
      <c r="O95" s="2628"/>
      <c r="P95" s="2628"/>
      <c r="X95" s="2630"/>
      <c r="Y95" s="2628"/>
      <c r="Z95" s="2628"/>
      <c r="AA95" s="2628"/>
      <c r="AB95" s="2630"/>
    </row>
    <row r="96" spans="1:54">
      <c r="B96" s="2628" t="s">
        <v>2338</v>
      </c>
      <c r="D96" s="2629"/>
      <c r="E96" s="2698"/>
      <c r="F96" s="2698"/>
      <c r="G96" s="2698"/>
      <c r="H96" s="2746"/>
      <c r="I96" s="2698"/>
      <c r="J96" s="2698"/>
      <c r="K96" s="2698"/>
      <c r="L96" s="2742"/>
      <c r="M96" s="2698"/>
      <c r="N96" s="2698"/>
      <c r="O96" s="2698"/>
      <c r="P96" s="2742"/>
      <c r="Q96" s="2698"/>
      <c r="R96" s="2742"/>
      <c r="S96" s="2698"/>
      <c r="T96" s="2742"/>
      <c r="U96" s="2698"/>
      <c r="V96" s="2746"/>
      <c r="W96" s="2698"/>
      <c r="X96" s="2746"/>
      <c r="Y96" s="2698"/>
      <c r="Z96" s="2742"/>
      <c r="AA96" s="2698"/>
      <c r="AB96" s="2742"/>
      <c r="AC96" s="2698"/>
      <c r="AF96" s="2745"/>
    </row>
    <row r="97" spans="3:30" ht="16.5">
      <c r="C97" s="14" t="s">
        <v>87</v>
      </c>
      <c r="D97" s="2629"/>
      <c r="E97" s="2628"/>
      <c r="F97" s="2628"/>
      <c r="G97" s="2628"/>
      <c r="H97" s="2629"/>
      <c r="I97" s="2628"/>
      <c r="J97" s="2628"/>
      <c r="K97" s="2628"/>
      <c r="L97" s="2630"/>
      <c r="M97" s="2628"/>
      <c r="N97" s="2628"/>
      <c r="O97" s="2628"/>
      <c r="P97" s="2630"/>
      <c r="Q97" s="2628"/>
      <c r="R97" s="2630"/>
      <c r="S97" s="2628"/>
      <c r="T97" s="2630"/>
      <c r="U97" s="2628"/>
      <c r="V97" s="2630"/>
      <c r="W97" s="2628"/>
      <c r="X97" s="2630"/>
      <c r="Y97" s="2628"/>
      <c r="Z97" s="2630"/>
      <c r="AA97" s="2628"/>
      <c r="AB97" s="2630"/>
      <c r="AC97" s="2628"/>
      <c r="AD97" s="2628"/>
    </row>
    <row r="98" spans="3:30">
      <c r="C98" s="2628"/>
      <c r="D98" s="2628"/>
      <c r="H98" s="2725"/>
      <c r="I98" s="2744"/>
      <c r="J98" s="2744"/>
      <c r="K98" s="2744"/>
      <c r="L98" s="2725"/>
      <c r="M98" s="2725"/>
      <c r="N98" s="2725"/>
      <c r="O98" s="2725"/>
      <c r="P98" s="2743"/>
      <c r="Q98" s="2725"/>
      <c r="R98" s="2725"/>
      <c r="S98" s="2725"/>
      <c r="T98" s="2725"/>
      <c r="U98" s="2725"/>
      <c r="V98" s="2725"/>
      <c r="W98" s="2725"/>
      <c r="X98" s="2725"/>
      <c r="Y98" s="2725"/>
      <c r="Z98" s="2725"/>
      <c r="AA98" s="2725"/>
      <c r="AB98" s="2725"/>
      <c r="AC98" s="2628"/>
      <c r="AD98" s="2628"/>
    </row>
    <row r="99" spans="3:30">
      <c r="D99" s="2630"/>
      <c r="E99" s="2630"/>
      <c r="F99" s="2630"/>
      <c r="G99" s="2630"/>
      <c r="H99" s="2630"/>
      <c r="I99" s="2630"/>
      <c r="J99" s="2630"/>
      <c r="K99" s="2630"/>
      <c r="L99" s="2630"/>
      <c r="M99" s="2630"/>
      <c r="N99" s="2630"/>
      <c r="O99" s="2630"/>
      <c r="P99" s="2630"/>
      <c r="Q99" s="2630"/>
      <c r="R99" s="2630"/>
      <c r="S99" s="2630"/>
      <c r="T99" s="2630"/>
      <c r="U99" s="2630"/>
      <c r="V99" s="2630"/>
      <c r="W99" s="2630"/>
      <c r="X99" s="2630"/>
      <c r="Y99" s="2630"/>
      <c r="Z99" s="2630"/>
      <c r="AA99" s="2630"/>
      <c r="AB99" s="2630"/>
      <c r="AC99" s="2630"/>
    </row>
  </sheetData>
  <mergeCells count="23">
    <mergeCell ref="F13:G14"/>
    <mergeCell ref="AB11:AE12"/>
    <mergeCell ref="AB13:AC14"/>
    <mergeCell ref="AD13:AE14"/>
    <mergeCell ref="X13:Y14"/>
    <mergeCell ref="Z13:AA14"/>
    <mergeCell ref="X11:AA12"/>
    <mergeCell ref="B87:C87"/>
    <mergeCell ref="T13:U14"/>
    <mergeCell ref="N13:O14"/>
    <mergeCell ref="P13:Q14"/>
    <mergeCell ref="T11:W12"/>
    <mergeCell ref="V13:W14"/>
    <mergeCell ref="B11:C14"/>
    <mergeCell ref="P11:S12"/>
    <mergeCell ref="L13:M14"/>
    <mergeCell ref="D11:G12"/>
    <mergeCell ref="J13:K14"/>
    <mergeCell ref="H11:K12"/>
    <mergeCell ref="D13:E14"/>
    <mergeCell ref="H13:I14"/>
    <mergeCell ref="R13:S14"/>
    <mergeCell ref="L11:O12"/>
  </mergeCells>
  <hyperlinks>
    <hyperlink ref="C97" location="Inhaltsverzeichnis!A1" display="Zurück zum Inhaltsverzeichnis"/>
  </hyperlinks>
  <pageMargins left="0.78740157480314965" right="0.78740157480314965" top="0.39370078740157483" bottom="0" header="0.19685039370078741" footer="0"/>
  <pageSetup paperSize="9" scale="99" orientation="portrait"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3:AE102"/>
  <sheetViews>
    <sheetView showGridLines="0" zoomScale="140" zoomScaleNormal="140" workbookViewId="0">
      <selection activeCell="C2" sqref="C2"/>
    </sheetView>
  </sheetViews>
  <sheetFormatPr baseColWidth="10" defaultRowHeight="12.75"/>
  <cols>
    <col min="1" max="1" width="11.42578125" style="2409"/>
    <col min="2" max="2" width="0.5703125" style="2409" customWidth="1"/>
    <col min="3" max="3" width="11.5703125" style="2409" customWidth="1"/>
    <col min="4" max="4" width="4.85546875" style="2409" customWidth="1"/>
    <col min="5" max="5" width="0.7109375" style="2409" customWidth="1"/>
    <col min="6" max="6" width="4.7109375" style="2409" customWidth="1"/>
    <col min="7" max="7" width="0.7109375" style="2409" customWidth="1"/>
    <col min="8" max="8" width="4.85546875" style="2409" customWidth="1"/>
    <col min="9" max="9" width="0.7109375" style="2409" customWidth="1"/>
    <col min="10" max="10" width="4.85546875" style="2409" customWidth="1"/>
    <col min="11" max="11" width="0.7109375" style="2409" customWidth="1"/>
    <col min="12" max="12" width="4.85546875" style="2409" customWidth="1"/>
    <col min="13" max="13" width="0.7109375" style="2409" customWidth="1"/>
    <col min="14" max="14" width="4.42578125" style="2409" customWidth="1"/>
    <col min="15" max="15" width="1" style="2409" customWidth="1"/>
    <col min="16" max="16" width="4.85546875" style="2409" customWidth="1"/>
    <col min="17" max="17" width="0.7109375" style="2409" customWidth="1"/>
    <col min="18" max="18" width="4.42578125" style="2409" customWidth="1"/>
    <col min="19" max="19" width="1" style="2409" customWidth="1"/>
    <col min="20" max="20" width="4.85546875" style="2409" customWidth="1"/>
    <col min="21" max="21" width="0.7109375" style="2409" customWidth="1"/>
    <col min="22" max="22" width="4.7109375" style="2409" customWidth="1"/>
    <col min="23" max="23" width="1" style="2409" customWidth="1"/>
    <col min="24" max="16384" width="11.42578125" style="2409"/>
  </cols>
  <sheetData>
    <row r="3" spans="2:27">
      <c r="Z3" s="2834">
        <v>45735</v>
      </c>
    </row>
    <row r="4" spans="2:27">
      <c r="C4" s="2588" t="s">
        <v>2305</v>
      </c>
      <c r="D4" s="2588"/>
      <c r="E4" s="2588"/>
      <c r="F4" s="2588"/>
      <c r="G4" s="2588"/>
      <c r="H4" s="2588"/>
      <c r="I4" s="2588"/>
      <c r="J4" s="2588"/>
      <c r="K4" s="2588"/>
      <c r="L4" s="2588"/>
      <c r="M4" s="2588"/>
      <c r="N4" s="2588"/>
      <c r="O4" s="2588"/>
      <c r="P4" s="2588"/>
      <c r="Q4" s="2588"/>
      <c r="R4" s="2588"/>
      <c r="S4" s="2588"/>
      <c r="T4" s="2588"/>
      <c r="U4" s="2588"/>
      <c r="V4" s="2588"/>
      <c r="W4" s="2588"/>
      <c r="X4" s="2588"/>
      <c r="Y4" s="2588"/>
      <c r="Z4" s="2000"/>
      <c r="AA4" s="2000"/>
    </row>
    <row r="5" spans="2:27">
      <c r="C5" s="2588" t="s">
        <v>2303</v>
      </c>
      <c r="D5" s="2588"/>
      <c r="E5" s="2588"/>
      <c r="F5" s="2588"/>
      <c r="G5" s="2588"/>
      <c r="H5" s="2588"/>
      <c r="I5" s="2588"/>
      <c r="J5" s="2588"/>
      <c r="K5" s="2588"/>
      <c r="L5" s="2588"/>
      <c r="M5" s="2588"/>
      <c r="N5" s="2588"/>
      <c r="O5" s="2588"/>
      <c r="P5" s="2588"/>
      <c r="Q5" s="2588"/>
      <c r="R5" s="2588"/>
      <c r="S5" s="2588"/>
      <c r="T5" s="2588"/>
      <c r="U5" s="2588"/>
      <c r="V5" s="2588"/>
      <c r="W5" s="2588"/>
      <c r="X5" s="2588"/>
      <c r="Y5" s="2588"/>
      <c r="Z5" s="2000"/>
      <c r="AA5" s="2000"/>
    </row>
    <row r="6" spans="2:27">
      <c r="C6" s="2588" t="s">
        <v>2302</v>
      </c>
      <c r="D6" s="2588"/>
      <c r="E6" s="2588"/>
      <c r="F6" s="2588"/>
      <c r="G6" s="2588"/>
      <c r="H6" s="2588"/>
      <c r="I6" s="2588"/>
      <c r="J6" s="2588"/>
      <c r="K6" s="2588"/>
      <c r="L6" s="2588"/>
      <c r="M6" s="2588"/>
      <c r="N6" s="2588"/>
      <c r="O6" s="2588"/>
      <c r="P6" s="2588"/>
      <c r="Q6" s="2588"/>
      <c r="R6" s="2588"/>
      <c r="S6" s="2588"/>
      <c r="T6" s="2588"/>
      <c r="U6" s="2588"/>
      <c r="V6" s="2588"/>
      <c r="W6" s="2588"/>
      <c r="X6" s="2588"/>
      <c r="Y6" s="2588"/>
      <c r="Z6" s="2000"/>
      <c r="AA6" s="2000"/>
    </row>
    <row r="7" spans="2:27">
      <c r="D7" s="2706"/>
      <c r="E7" s="2706"/>
      <c r="F7" s="2706"/>
      <c r="G7" s="2706"/>
      <c r="H7" s="2706"/>
      <c r="I7" s="2706"/>
      <c r="J7" s="2706"/>
      <c r="K7" s="2706"/>
    </row>
    <row r="9" spans="2:27" ht="15.75" customHeight="1">
      <c r="C9" s="2068" t="s">
        <v>2370</v>
      </c>
      <c r="D9" s="2069"/>
      <c r="E9" s="2069"/>
      <c r="F9" s="2069"/>
      <c r="G9" s="2069"/>
      <c r="H9" s="2069"/>
      <c r="I9" s="2069"/>
      <c r="J9" s="2069"/>
      <c r="K9" s="2069"/>
      <c r="L9" s="2069"/>
      <c r="M9" s="2069"/>
      <c r="N9" s="2069"/>
      <c r="O9" s="2069"/>
      <c r="P9" s="2069"/>
      <c r="Q9" s="2069"/>
      <c r="R9" s="2069"/>
      <c r="S9" s="2069"/>
      <c r="T9" s="2069"/>
      <c r="U9" s="2069"/>
      <c r="V9" s="2069"/>
      <c r="W9" s="2069"/>
    </row>
    <row r="10" spans="2:27" ht="12.75" customHeight="1">
      <c r="C10" s="2833" t="s">
        <v>2106</v>
      </c>
      <c r="D10" s="2069"/>
      <c r="E10" s="2069"/>
      <c r="F10" s="2069"/>
      <c r="G10" s="2069"/>
      <c r="H10" s="2069"/>
      <c r="I10" s="2069"/>
      <c r="J10" s="2069"/>
      <c r="K10" s="2069"/>
      <c r="L10" s="2069"/>
      <c r="M10" s="2069"/>
      <c r="N10" s="2069"/>
      <c r="O10" s="2069"/>
      <c r="P10" s="2069"/>
      <c r="Q10" s="2069"/>
      <c r="R10" s="2069"/>
      <c r="S10" s="2069"/>
      <c r="T10" s="2069"/>
      <c r="U10" s="2069"/>
      <c r="V10" s="2069"/>
      <c r="W10" s="2069"/>
    </row>
    <row r="11" spans="2:27" ht="3" customHeight="1">
      <c r="C11" s="2003"/>
      <c r="D11" s="2003"/>
      <c r="E11" s="2003"/>
      <c r="F11" s="2003"/>
      <c r="G11" s="2003"/>
      <c r="H11" s="2003"/>
      <c r="I11" s="2003"/>
      <c r="J11" s="2003"/>
      <c r="K11" s="2003"/>
      <c r="L11" s="2003"/>
      <c r="M11" s="2003"/>
      <c r="N11" s="2003"/>
      <c r="O11" s="2003"/>
      <c r="P11" s="2003"/>
      <c r="Q11" s="2003"/>
      <c r="R11" s="2003"/>
      <c r="S11" s="2003"/>
      <c r="T11" s="2003"/>
      <c r="U11" s="2003"/>
      <c r="V11" s="2003"/>
      <c r="W11" s="2003"/>
    </row>
    <row r="12" spans="2:27" s="2010" customFormat="1" ht="11.1" customHeight="1">
      <c r="B12" s="3189" t="s">
        <v>410</v>
      </c>
      <c r="C12" s="3190"/>
      <c r="D12" s="2831" t="s">
        <v>2369</v>
      </c>
      <c r="E12" s="2831"/>
      <c r="F12" s="2832"/>
      <c r="G12" s="2831"/>
      <c r="H12" s="2831"/>
      <c r="I12" s="2831"/>
      <c r="J12" s="2832"/>
      <c r="K12" s="2831"/>
      <c r="L12" s="2831"/>
      <c r="M12" s="2831"/>
      <c r="N12" s="2830"/>
      <c r="O12" s="2829"/>
      <c r="P12" s="3176" t="s">
        <v>2368</v>
      </c>
      <c r="Q12" s="3177"/>
      <c r="R12" s="3095"/>
      <c r="S12" s="3096"/>
      <c r="T12" s="3176" t="s">
        <v>2367</v>
      </c>
      <c r="U12" s="3177"/>
      <c r="V12" s="3095"/>
      <c r="W12" s="3109"/>
      <c r="X12" s="2828"/>
      <c r="Y12" s="2828"/>
      <c r="Z12" s="2828"/>
      <c r="AA12" s="2828"/>
    </row>
    <row r="13" spans="2:27" s="2010" customFormat="1" ht="9.9499999999999993" customHeight="1">
      <c r="B13" s="3191"/>
      <c r="C13" s="3192"/>
      <c r="D13" s="3180" t="s">
        <v>725</v>
      </c>
      <c r="E13" s="3196"/>
      <c r="F13" s="3118"/>
      <c r="G13" s="3113"/>
      <c r="H13" s="3184" t="s">
        <v>2366</v>
      </c>
      <c r="I13" s="3185"/>
      <c r="J13" s="3185"/>
      <c r="K13" s="3185"/>
      <c r="L13" s="3185"/>
      <c r="M13" s="3185"/>
      <c r="N13" s="3185"/>
      <c r="O13" s="3186"/>
      <c r="P13" s="3178"/>
      <c r="Q13" s="3179"/>
      <c r="R13" s="3099"/>
      <c r="S13" s="3100"/>
      <c r="T13" s="3178"/>
      <c r="U13" s="3179"/>
      <c r="V13" s="3099"/>
      <c r="W13" s="3110"/>
      <c r="X13" s="2828"/>
      <c r="Y13" s="2828"/>
      <c r="Z13" s="2828"/>
      <c r="AA13" s="2828"/>
    </row>
    <row r="14" spans="2:27" s="2172" customFormat="1" ht="9.9499999999999993" customHeight="1">
      <c r="B14" s="3193"/>
      <c r="C14" s="3192"/>
      <c r="D14" s="3101"/>
      <c r="E14" s="3102"/>
      <c r="F14" s="3102"/>
      <c r="G14" s="3103"/>
      <c r="H14" s="3181" t="s">
        <v>2365</v>
      </c>
      <c r="I14" s="3182"/>
      <c r="J14" s="3182"/>
      <c r="K14" s="3183"/>
      <c r="L14" s="3181" t="s">
        <v>1043</v>
      </c>
      <c r="M14" s="3182"/>
      <c r="N14" s="3182"/>
      <c r="O14" s="3183"/>
      <c r="P14" s="3101"/>
      <c r="Q14" s="3102"/>
      <c r="R14" s="3102"/>
      <c r="S14" s="3103"/>
      <c r="T14" s="3101"/>
      <c r="U14" s="3102"/>
      <c r="V14" s="3102"/>
      <c r="W14" s="3111"/>
      <c r="X14" s="2003"/>
      <c r="Y14" s="2003"/>
      <c r="Z14" s="2003"/>
      <c r="AA14" s="2003"/>
    </row>
    <row r="15" spans="2:27" ht="9.9499999999999993" customHeight="1">
      <c r="B15" s="3193"/>
      <c r="C15" s="3192"/>
      <c r="D15" s="3180" t="s">
        <v>2350</v>
      </c>
      <c r="E15" s="3113"/>
      <c r="F15" s="3180" t="s">
        <v>2349</v>
      </c>
      <c r="G15" s="3113"/>
      <c r="H15" s="3180" t="s">
        <v>2350</v>
      </c>
      <c r="I15" s="3113"/>
      <c r="J15" s="3180" t="s">
        <v>2349</v>
      </c>
      <c r="K15" s="3113"/>
      <c r="L15" s="3180" t="s">
        <v>2350</v>
      </c>
      <c r="M15" s="3113"/>
      <c r="N15" s="3180" t="s">
        <v>2349</v>
      </c>
      <c r="O15" s="3113"/>
      <c r="P15" s="3180" t="s">
        <v>2350</v>
      </c>
      <c r="Q15" s="3113"/>
      <c r="R15" s="3180" t="s">
        <v>2349</v>
      </c>
      <c r="S15" s="3113"/>
      <c r="T15" s="3180" t="s">
        <v>2350</v>
      </c>
      <c r="U15" s="3113"/>
      <c r="V15" s="3180" t="s">
        <v>2349</v>
      </c>
      <c r="W15" s="3114"/>
      <c r="X15" s="2056"/>
      <c r="Y15" s="2056"/>
      <c r="Z15" s="2056"/>
      <c r="AA15" s="2056"/>
    </row>
    <row r="16" spans="2:27" ht="9.9499999999999993" customHeight="1">
      <c r="B16" s="3194"/>
      <c r="C16" s="3195"/>
      <c r="D16" s="3101"/>
      <c r="E16" s="3103"/>
      <c r="F16" s="3101"/>
      <c r="G16" s="3103"/>
      <c r="H16" s="3101"/>
      <c r="I16" s="3103"/>
      <c r="J16" s="3101"/>
      <c r="K16" s="3103"/>
      <c r="L16" s="3101"/>
      <c r="M16" s="3103"/>
      <c r="N16" s="3101"/>
      <c r="O16" s="3103"/>
      <c r="P16" s="3101"/>
      <c r="Q16" s="3103"/>
      <c r="R16" s="3101"/>
      <c r="S16" s="3103"/>
      <c r="T16" s="3101"/>
      <c r="U16" s="3103"/>
      <c r="V16" s="3101"/>
      <c r="W16" s="3111"/>
    </row>
    <row r="17" spans="2:28" ht="3" customHeight="1">
      <c r="B17" s="2596"/>
      <c r="C17" s="2033"/>
      <c r="D17" s="2033"/>
      <c r="E17" s="2033"/>
      <c r="F17" s="2033"/>
      <c r="G17" s="2033"/>
      <c r="H17" s="2033"/>
      <c r="I17" s="2033"/>
      <c r="J17" s="2033"/>
      <c r="K17" s="2033"/>
      <c r="L17" s="2033"/>
      <c r="M17" s="2033"/>
      <c r="N17" s="2033"/>
      <c r="O17" s="2033"/>
      <c r="P17" s="2033"/>
      <c r="Q17" s="2033"/>
      <c r="R17" s="2033"/>
      <c r="S17" s="2033"/>
      <c r="T17" s="2033"/>
      <c r="U17" s="2033"/>
      <c r="V17" s="2033"/>
      <c r="W17" s="2071"/>
    </row>
    <row r="18" spans="2:28" ht="12" customHeight="1">
      <c r="B18" s="2826"/>
      <c r="C18" s="2827" t="s">
        <v>2034</v>
      </c>
      <c r="D18" s="2825"/>
      <c r="E18" s="2825"/>
      <c r="F18" s="2825"/>
      <c r="G18" s="2825"/>
      <c r="H18" s="2825"/>
      <c r="I18" s="2825"/>
      <c r="J18" s="2825"/>
      <c r="K18" s="2825"/>
      <c r="L18" s="2825"/>
      <c r="M18" s="2825"/>
      <c r="N18" s="2825"/>
      <c r="O18" s="2825"/>
      <c r="P18" s="2825"/>
      <c r="Q18" s="2825"/>
      <c r="R18" s="2825"/>
      <c r="S18" s="2825"/>
      <c r="T18" s="2825"/>
      <c r="U18" s="2825"/>
      <c r="V18" s="2825"/>
      <c r="W18" s="2824"/>
    </row>
    <row r="19" spans="2:28" ht="2.25" customHeight="1">
      <c r="B19" s="2596"/>
      <c r="C19" s="2033"/>
      <c r="D19" s="2033"/>
      <c r="E19" s="2033"/>
      <c r="F19" s="2033"/>
      <c r="G19" s="2033"/>
      <c r="H19" s="2033"/>
      <c r="I19" s="2033"/>
      <c r="J19" s="2033"/>
      <c r="K19" s="2033"/>
      <c r="L19" s="2033"/>
      <c r="M19" s="2033"/>
      <c r="N19" s="2033"/>
      <c r="O19" s="2033"/>
      <c r="P19" s="2033"/>
      <c r="Q19" s="2033"/>
      <c r="R19" s="2033"/>
      <c r="S19" s="2033"/>
      <c r="T19" s="2033"/>
      <c r="U19" s="2033"/>
      <c r="V19" s="2033"/>
      <c r="W19" s="2071"/>
    </row>
    <row r="20" spans="2:28" ht="9.9499999999999993" customHeight="1">
      <c r="B20" s="2596"/>
      <c r="C20" s="2823" t="s">
        <v>2285</v>
      </c>
      <c r="D20" s="2822"/>
      <c r="E20" s="2822"/>
      <c r="F20" s="2822"/>
      <c r="G20" s="2822"/>
      <c r="H20" s="2822"/>
      <c r="I20" s="2822"/>
      <c r="J20" s="2822"/>
      <c r="K20" s="2822"/>
      <c r="L20" s="2822"/>
      <c r="M20" s="2822"/>
      <c r="N20" s="2822"/>
      <c r="O20" s="2822"/>
      <c r="P20" s="2822"/>
      <c r="Q20" s="2822"/>
      <c r="R20" s="2822"/>
      <c r="S20" s="2822"/>
      <c r="T20" s="2822"/>
      <c r="U20" s="2822"/>
      <c r="V20" s="2822"/>
      <c r="W20" s="2821"/>
    </row>
    <row r="21" spans="2:28" ht="2.25" customHeight="1">
      <c r="B21" s="2596"/>
      <c r="C21" s="2033"/>
      <c r="D21" s="2033"/>
      <c r="E21" s="2033"/>
      <c r="F21" s="2033"/>
      <c r="G21" s="2033"/>
      <c r="H21" s="2033"/>
      <c r="I21" s="2033"/>
      <c r="J21" s="2033"/>
      <c r="K21" s="2033"/>
      <c r="L21" s="2033"/>
      <c r="M21" s="2033"/>
      <c r="N21" s="2033"/>
      <c r="O21" s="2033"/>
      <c r="P21" s="2033"/>
      <c r="Q21" s="2033"/>
      <c r="R21" s="2033"/>
      <c r="S21" s="2033"/>
      <c r="T21" s="2033"/>
      <c r="U21" s="2033"/>
      <c r="V21" s="2033"/>
      <c r="W21" s="2071"/>
    </row>
    <row r="22" spans="2:28" ht="8.1" customHeight="1">
      <c r="B22" s="2596"/>
      <c r="C22" s="2820" t="s">
        <v>157</v>
      </c>
      <c r="D22" s="2659">
        <v>376.976</v>
      </c>
      <c r="E22" s="2659"/>
      <c r="F22" s="2659">
        <v>401.55399999999997</v>
      </c>
      <c r="G22" s="2659"/>
      <c r="H22" s="2659">
        <v>151.58000000000001</v>
      </c>
      <c r="I22" s="2659"/>
      <c r="J22" s="2659">
        <v>165.01300000000001</v>
      </c>
      <c r="K22" s="2659"/>
      <c r="L22" s="2659">
        <v>169.423</v>
      </c>
      <c r="M22" s="2659"/>
      <c r="N22" s="2659">
        <v>190.06299999999999</v>
      </c>
      <c r="O22" s="2659"/>
      <c r="P22" s="2817" t="s">
        <v>228</v>
      </c>
      <c r="Q22" s="2817"/>
      <c r="R22" s="2817" t="s">
        <v>228</v>
      </c>
      <c r="S22" s="2659"/>
      <c r="T22" s="2659">
        <v>111.77</v>
      </c>
      <c r="U22" s="2659"/>
      <c r="V22" s="2659">
        <v>122.075</v>
      </c>
      <c r="W22" s="2815"/>
      <c r="Y22" s="2056"/>
      <c r="Z22" s="2659"/>
      <c r="AA22" s="2658"/>
      <c r="AB22" s="2056"/>
    </row>
    <row r="23" spans="2:28" ht="8.1" customHeight="1">
      <c r="B23" s="2596"/>
      <c r="C23" s="2820" t="s">
        <v>158</v>
      </c>
      <c r="D23" s="2659">
        <v>407.91500000000002</v>
      </c>
      <c r="E23" s="2659"/>
      <c r="F23" s="2659">
        <v>405.83499999999998</v>
      </c>
      <c r="G23" s="2659"/>
      <c r="H23" s="2659">
        <v>168.768</v>
      </c>
      <c r="I23" s="2659"/>
      <c r="J23" s="2659">
        <v>163.74600000000001</v>
      </c>
      <c r="K23" s="2659"/>
      <c r="L23" s="2659">
        <v>188.14699999999999</v>
      </c>
      <c r="M23" s="2659"/>
      <c r="N23" s="2659">
        <v>196.489</v>
      </c>
      <c r="O23" s="2659"/>
      <c r="P23" s="2817" t="s">
        <v>228</v>
      </c>
      <c r="Q23" s="2817"/>
      <c r="R23" s="2817" t="s">
        <v>228</v>
      </c>
      <c r="S23" s="2659"/>
      <c r="T23" s="2659">
        <v>114.392</v>
      </c>
      <c r="U23" s="2659"/>
      <c r="V23" s="2659">
        <v>113.068</v>
      </c>
      <c r="W23" s="2815"/>
      <c r="Y23" s="2658"/>
      <c r="Z23" s="2659"/>
      <c r="AA23" s="2658"/>
      <c r="AB23" s="2056"/>
    </row>
    <row r="24" spans="2:28" ht="8.1" customHeight="1">
      <c r="B24" s="2596"/>
      <c r="C24" s="2820" t="s">
        <v>806</v>
      </c>
      <c r="D24" s="2659">
        <v>386.29700000000003</v>
      </c>
      <c r="E24" s="2659"/>
      <c r="F24" s="2659">
        <v>391.50900000000001</v>
      </c>
      <c r="G24" s="2659"/>
      <c r="H24" s="2659">
        <v>157.929</v>
      </c>
      <c r="I24" s="2659"/>
      <c r="J24" s="2659">
        <v>159.74</v>
      </c>
      <c r="K24" s="2659"/>
      <c r="L24" s="2659">
        <v>181.91900000000001</v>
      </c>
      <c r="M24" s="2659"/>
      <c r="N24" s="2659">
        <v>187.48</v>
      </c>
      <c r="O24" s="2659"/>
      <c r="P24" s="2817" t="s">
        <v>228</v>
      </c>
      <c r="Q24" s="2817"/>
      <c r="R24" s="2817" t="s">
        <v>228</v>
      </c>
      <c r="S24" s="2659"/>
      <c r="T24" s="2659">
        <v>107.828</v>
      </c>
      <c r="U24" s="2659"/>
      <c r="V24" s="2659">
        <v>115.848</v>
      </c>
      <c r="W24" s="2815"/>
      <c r="Y24" s="2056"/>
      <c r="Z24" s="2659"/>
      <c r="AA24" s="2658"/>
      <c r="AB24" s="2056"/>
    </row>
    <row r="25" spans="2:28" ht="2.25" customHeight="1">
      <c r="B25" s="2596"/>
      <c r="C25" s="2820"/>
      <c r="D25" s="2659"/>
      <c r="E25" s="2659"/>
      <c r="F25" s="2659"/>
      <c r="G25" s="2659"/>
      <c r="H25" s="2659"/>
      <c r="I25" s="2659"/>
      <c r="J25" s="2659"/>
      <c r="K25" s="2659"/>
      <c r="L25" s="2659"/>
      <c r="M25" s="2659"/>
      <c r="N25" s="2659"/>
      <c r="O25" s="2659"/>
      <c r="P25" s="2817"/>
      <c r="Q25" s="2817"/>
      <c r="R25" s="2817"/>
      <c r="S25" s="2659"/>
      <c r="T25" s="2659"/>
      <c r="U25" s="2659"/>
      <c r="V25" s="2659"/>
      <c r="W25" s="2815"/>
      <c r="Y25" s="2056"/>
      <c r="Z25" s="2659"/>
      <c r="AA25" s="2056"/>
      <c r="AB25" s="2056"/>
    </row>
    <row r="26" spans="2:28" ht="8.1" customHeight="1">
      <c r="B26" s="2596"/>
      <c r="C26" s="2820" t="s">
        <v>160</v>
      </c>
      <c r="D26" s="2659">
        <v>399.58499999999998</v>
      </c>
      <c r="E26" s="2659"/>
      <c r="F26" s="2659">
        <v>438.81099999999998</v>
      </c>
      <c r="G26" s="2659"/>
      <c r="H26" s="2659">
        <v>160.15899999999999</v>
      </c>
      <c r="I26" s="2659"/>
      <c r="J26" s="2659">
        <v>176.31899999999999</v>
      </c>
      <c r="K26" s="2659"/>
      <c r="L26" s="2659">
        <v>194.602</v>
      </c>
      <c r="M26" s="2659"/>
      <c r="N26" s="2659">
        <v>210.30600000000001</v>
      </c>
      <c r="O26" s="2659"/>
      <c r="P26" s="2817" t="s">
        <v>228</v>
      </c>
      <c r="Q26" s="2817"/>
      <c r="R26" s="2817" t="s">
        <v>228</v>
      </c>
      <c r="S26" s="2659"/>
      <c r="T26" s="2659">
        <v>108.949</v>
      </c>
      <c r="U26" s="2659"/>
      <c r="V26" s="2659">
        <v>127.864</v>
      </c>
      <c r="W26" s="2815"/>
      <c r="Y26" s="2056"/>
      <c r="Z26" s="2659"/>
      <c r="AA26" s="2658"/>
      <c r="AB26" s="2056"/>
    </row>
    <row r="27" spans="2:28" ht="8.1" customHeight="1">
      <c r="B27" s="2596"/>
      <c r="C27" s="2820" t="s">
        <v>161</v>
      </c>
      <c r="D27" s="2659">
        <v>418.03</v>
      </c>
      <c r="E27" s="2659"/>
      <c r="F27" s="2659">
        <v>423.17500000000001</v>
      </c>
      <c r="G27" s="2659"/>
      <c r="H27" s="2659">
        <v>160.636</v>
      </c>
      <c r="I27" s="2659"/>
      <c r="J27" s="2659">
        <v>175.215</v>
      </c>
      <c r="K27" s="2659"/>
      <c r="L27" s="2659">
        <v>207.435</v>
      </c>
      <c r="M27" s="2659"/>
      <c r="N27" s="2659">
        <v>195.226</v>
      </c>
      <c r="O27" s="2659"/>
      <c r="P27" s="2817" t="s">
        <v>228</v>
      </c>
      <c r="Q27" s="2817"/>
      <c r="R27" s="2817" t="s">
        <v>228</v>
      </c>
      <c r="S27" s="2659"/>
      <c r="T27" s="2659">
        <v>113.63800000000001</v>
      </c>
      <c r="U27" s="2659"/>
      <c r="V27" s="2659">
        <v>130.084</v>
      </c>
      <c r="W27" s="2815"/>
      <c r="Y27" s="2056"/>
      <c r="Z27" s="2659"/>
      <c r="AA27" s="2658"/>
      <c r="AB27" s="2056"/>
    </row>
    <row r="28" spans="2:28" ht="8.1" customHeight="1">
      <c r="B28" s="2596"/>
      <c r="C28" s="2820" t="s">
        <v>162</v>
      </c>
      <c r="D28" s="2659">
        <v>411.16</v>
      </c>
      <c r="E28" s="2659"/>
      <c r="F28" s="2659">
        <v>446.97899999999998</v>
      </c>
      <c r="G28" s="2659"/>
      <c r="H28" s="2659">
        <v>154.899</v>
      </c>
      <c r="I28" s="2659"/>
      <c r="J28" s="2659">
        <v>182.946</v>
      </c>
      <c r="K28" s="2659"/>
      <c r="L28" s="2659">
        <v>201.291</v>
      </c>
      <c r="M28" s="2659"/>
      <c r="N28" s="2659">
        <v>205.547</v>
      </c>
      <c r="O28" s="2659"/>
      <c r="P28" s="2817" t="s">
        <v>228</v>
      </c>
      <c r="Q28" s="2817"/>
      <c r="R28" s="2817" t="s">
        <v>228</v>
      </c>
      <c r="S28" s="2659"/>
      <c r="T28" s="2659">
        <v>111.762</v>
      </c>
      <c r="U28" s="2659"/>
      <c r="V28" s="2659">
        <v>130.44900000000001</v>
      </c>
      <c r="W28" s="2815"/>
      <c r="Y28" s="2654"/>
      <c r="Z28" s="2659"/>
      <c r="AA28" s="2658"/>
      <c r="AB28" s="2654"/>
    </row>
    <row r="29" spans="2:28" ht="2.25" customHeight="1">
      <c r="B29" s="2596"/>
      <c r="C29" s="2820"/>
      <c r="D29" s="2659"/>
      <c r="E29" s="2659"/>
      <c r="F29" s="2659"/>
      <c r="G29" s="2659"/>
      <c r="H29" s="2659"/>
      <c r="I29" s="2659"/>
      <c r="J29" s="2659"/>
      <c r="K29" s="2659"/>
      <c r="L29" s="2659"/>
      <c r="M29" s="2659"/>
      <c r="N29" s="2659"/>
      <c r="O29" s="2659"/>
      <c r="P29" s="2817"/>
      <c r="Q29" s="2817"/>
      <c r="R29" s="2817"/>
      <c r="S29" s="2659"/>
      <c r="T29" s="2659"/>
      <c r="U29" s="2659"/>
      <c r="V29" s="2659"/>
      <c r="W29" s="2815"/>
      <c r="Y29" s="2056"/>
      <c r="Z29" s="2659"/>
      <c r="AA29" s="2056"/>
      <c r="AB29" s="2056"/>
    </row>
    <row r="30" spans="2:28" ht="8.1" customHeight="1">
      <c r="B30" s="2596"/>
      <c r="C30" s="2820" t="s">
        <v>151</v>
      </c>
      <c r="D30" s="2659">
        <v>417.59300000000002</v>
      </c>
      <c r="E30" s="2659"/>
      <c r="F30" s="2659">
        <v>445.86900000000003</v>
      </c>
      <c r="G30" s="2659"/>
      <c r="H30" s="2659">
        <v>156.62799999999999</v>
      </c>
      <c r="I30" s="2659"/>
      <c r="J30" s="2659">
        <v>185.35300000000001</v>
      </c>
      <c r="K30" s="2659"/>
      <c r="L30" s="2659">
        <v>205.29300000000001</v>
      </c>
      <c r="M30" s="2659"/>
      <c r="N30" s="2659">
        <v>204.54599999999999</v>
      </c>
      <c r="O30" s="2659"/>
      <c r="P30" s="2817" t="s">
        <v>228</v>
      </c>
      <c r="Q30" s="2817"/>
      <c r="R30" s="2817" t="s">
        <v>228</v>
      </c>
      <c r="S30" s="2659"/>
      <c r="T30" s="2659">
        <v>117.419</v>
      </c>
      <c r="U30" s="2659"/>
      <c r="V30" s="2659">
        <v>130.292</v>
      </c>
      <c r="W30" s="2815"/>
      <c r="Y30" s="2056"/>
      <c r="Z30" s="2659"/>
      <c r="AA30" s="2658"/>
      <c r="AB30" s="2056"/>
    </row>
    <row r="31" spans="2:28" ht="8.1" customHeight="1">
      <c r="B31" s="2596"/>
      <c r="C31" s="2820" t="s">
        <v>836</v>
      </c>
      <c r="D31" s="2659">
        <v>397.98399999999998</v>
      </c>
      <c r="E31" s="2659"/>
      <c r="F31" s="2659"/>
      <c r="G31" s="2659"/>
      <c r="H31" s="2659">
        <v>149.19800000000001</v>
      </c>
      <c r="I31" s="2659"/>
      <c r="J31" s="2659"/>
      <c r="K31" s="2659"/>
      <c r="L31" s="2659">
        <v>197.655</v>
      </c>
      <c r="M31" s="2659"/>
      <c r="N31" s="2659"/>
      <c r="O31" s="2659"/>
      <c r="P31" s="2817" t="s">
        <v>228</v>
      </c>
      <c r="Q31" s="2817"/>
      <c r="R31" s="2817"/>
      <c r="S31" s="2659"/>
      <c r="T31" s="2659">
        <v>111.884</v>
      </c>
      <c r="U31" s="2659"/>
      <c r="V31" s="2659"/>
      <c r="W31" s="2815"/>
      <c r="Y31" s="2056"/>
      <c r="Z31" s="2659"/>
      <c r="AA31" s="2658"/>
      <c r="AB31" s="2056"/>
    </row>
    <row r="32" spans="2:28" ht="8.1" customHeight="1">
      <c r="B32" s="2596"/>
      <c r="C32" s="2820" t="s">
        <v>2347</v>
      </c>
      <c r="D32" s="2659">
        <v>405.34699999999998</v>
      </c>
      <c r="E32" s="2659"/>
      <c r="F32" s="2659"/>
      <c r="G32" s="2659"/>
      <c r="H32" s="2659">
        <v>154.798</v>
      </c>
      <c r="I32" s="2659"/>
      <c r="J32" s="2659"/>
      <c r="K32" s="2659"/>
      <c r="L32" s="2659">
        <v>196.863</v>
      </c>
      <c r="M32" s="2659"/>
      <c r="N32" s="2659"/>
      <c r="O32" s="2659"/>
      <c r="P32" s="2817" t="s">
        <v>228</v>
      </c>
      <c r="Q32" s="2817"/>
      <c r="R32" s="2817"/>
      <c r="S32" s="2659"/>
      <c r="T32" s="2659">
        <v>119.232</v>
      </c>
      <c r="U32" s="2659"/>
      <c r="V32" s="2659"/>
      <c r="W32" s="2815"/>
      <c r="Y32" s="2056"/>
      <c r="Z32" s="2659"/>
      <c r="AA32" s="2658"/>
      <c r="AB32" s="2056"/>
    </row>
    <row r="33" spans="2:30" ht="2.25" customHeight="1">
      <c r="B33" s="2596"/>
      <c r="C33" s="2820"/>
      <c r="D33" s="2659"/>
      <c r="E33" s="2659"/>
      <c r="F33" s="2659"/>
      <c r="G33" s="2659"/>
      <c r="H33" s="2659"/>
      <c r="I33" s="2659"/>
      <c r="J33" s="2659"/>
      <c r="K33" s="2659"/>
      <c r="L33" s="2659"/>
      <c r="M33" s="2659"/>
      <c r="N33" s="2659"/>
      <c r="O33" s="2659"/>
      <c r="P33" s="2817"/>
      <c r="Q33" s="2817"/>
      <c r="R33" s="2817"/>
      <c r="S33" s="2659"/>
      <c r="T33" s="2659"/>
      <c r="U33" s="2659"/>
      <c r="V33" s="2659"/>
      <c r="W33" s="2815"/>
      <c r="Y33" s="2056"/>
      <c r="Z33" s="2659"/>
      <c r="AA33" s="2056"/>
      <c r="AB33" s="2056"/>
    </row>
    <row r="34" spans="2:30" ht="8.1" customHeight="1">
      <c r="B34" s="2596"/>
      <c r="C34" s="2820" t="s">
        <v>2290</v>
      </c>
      <c r="D34" s="2659">
        <v>401.14699999999999</v>
      </c>
      <c r="E34" s="2659"/>
      <c r="F34" s="2659"/>
      <c r="G34" s="2659"/>
      <c r="H34" s="2659">
        <v>160.523</v>
      </c>
      <c r="I34" s="2659"/>
      <c r="J34" s="2659"/>
      <c r="K34" s="2659"/>
      <c r="L34" s="2659">
        <v>186.89</v>
      </c>
      <c r="M34" s="2659"/>
      <c r="N34" s="2659"/>
      <c r="O34" s="2659"/>
      <c r="P34" s="2817" t="s">
        <v>228</v>
      </c>
      <c r="Q34" s="2817"/>
      <c r="R34" s="2817"/>
      <c r="S34" s="2659"/>
      <c r="T34" s="2659">
        <v>122.05</v>
      </c>
      <c r="U34" s="2659"/>
      <c r="V34" s="2659"/>
      <c r="W34" s="2815"/>
      <c r="Y34" s="2056"/>
      <c r="Z34" s="2659"/>
      <c r="AA34" s="2658"/>
      <c r="AB34" s="2056"/>
    </row>
    <row r="35" spans="2:30" ht="8.1" customHeight="1">
      <c r="B35" s="2596"/>
      <c r="C35" s="2820" t="s">
        <v>2289</v>
      </c>
      <c r="D35" s="2659">
        <v>407.512</v>
      </c>
      <c r="E35" s="2659"/>
      <c r="F35" s="2659"/>
      <c r="G35" s="2659"/>
      <c r="H35" s="2659">
        <v>166.99700000000001</v>
      </c>
      <c r="I35" s="2659"/>
      <c r="J35" s="2659"/>
      <c r="K35" s="2659"/>
      <c r="L35" s="2659">
        <v>189.989</v>
      </c>
      <c r="M35" s="2659"/>
      <c r="N35" s="2659"/>
      <c r="O35" s="2659"/>
      <c r="P35" s="2817" t="s">
        <v>228</v>
      </c>
      <c r="Q35" s="2817"/>
      <c r="R35" s="2817"/>
      <c r="S35" s="2659"/>
      <c r="T35" s="2659">
        <v>122.682</v>
      </c>
      <c r="U35" s="2659"/>
      <c r="V35" s="2659"/>
      <c r="W35" s="2815"/>
      <c r="Y35" s="2056"/>
      <c r="Z35" s="2659"/>
      <c r="AA35" s="2658"/>
      <c r="AB35" s="2056"/>
    </row>
    <row r="36" spans="2:30" ht="8.1" customHeight="1">
      <c r="B36" s="2596"/>
      <c r="C36" s="2820" t="s">
        <v>2158</v>
      </c>
      <c r="D36" s="2659">
        <v>368.12</v>
      </c>
      <c r="E36" s="2659"/>
      <c r="F36" s="2659"/>
      <c r="G36" s="2659"/>
      <c r="H36" s="2659">
        <v>151.697</v>
      </c>
      <c r="I36" s="2659"/>
      <c r="J36" s="2659"/>
      <c r="K36" s="2659"/>
      <c r="L36" s="2659">
        <v>168.93899999999999</v>
      </c>
      <c r="M36" s="2659"/>
      <c r="N36" s="2659"/>
      <c r="O36" s="2659"/>
      <c r="P36" s="2817" t="s">
        <v>228</v>
      </c>
      <c r="Q36" s="2817"/>
      <c r="R36" s="2817"/>
      <c r="S36" s="2659"/>
      <c r="T36" s="2659">
        <v>114.038</v>
      </c>
      <c r="U36" s="2659"/>
      <c r="V36" s="2659"/>
      <c r="W36" s="2815"/>
      <c r="X36" s="2056"/>
      <c r="Y36" s="2056"/>
      <c r="Z36" s="2659"/>
      <c r="AA36" s="2658"/>
      <c r="AB36" s="2056"/>
      <c r="AC36" s="2056"/>
      <c r="AD36" s="2056"/>
    </row>
    <row r="37" spans="2:30" ht="3" customHeight="1">
      <c r="B37" s="2610"/>
      <c r="C37" s="2814"/>
      <c r="D37" s="2655"/>
      <c r="E37" s="2655"/>
      <c r="F37" s="2655"/>
      <c r="G37" s="2655"/>
      <c r="H37" s="2655"/>
      <c r="I37" s="2655"/>
      <c r="J37" s="2655"/>
      <c r="K37" s="2655"/>
      <c r="L37" s="2655"/>
      <c r="M37" s="2655"/>
      <c r="N37" s="2655"/>
      <c r="O37" s="2655"/>
      <c r="P37" s="2655"/>
      <c r="Q37" s="2655"/>
      <c r="R37" s="2655"/>
      <c r="S37" s="2655"/>
      <c r="T37" s="2655"/>
      <c r="U37" s="2655"/>
      <c r="V37" s="2655"/>
      <c r="W37" s="2819"/>
      <c r="Y37" s="2056"/>
      <c r="Z37" s="2659"/>
      <c r="AA37" s="2056"/>
      <c r="AB37" s="2056"/>
      <c r="AC37" s="2056"/>
      <c r="AD37" s="2056"/>
    </row>
    <row r="38" spans="2:30" ht="3" customHeight="1">
      <c r="B38" s="2596"/>
      <c r="C38" s="2072"/>
      <c r="D38" s="2659"/>
      <c r="E38" s="2659"/>
      <c r="F38" s="2659"/>
      <c r="G38" s="2659"/>
      <c r="H38" s="2659"/>
      <c r="I38" s="2659"/>
      <c r="J38" s="2659"/>
      <c r="K38" s="2659"/>
      <c r="L38" s="2659"/>
      <c r="M38" s="2659"/>
      <c r="N38" s="2659"/>
      <c r="O38" s="2659"/>
      <c r="P38" s="2659"/>
      <c r="Q38" s="2659"/>
      <c r="R38" s="2659"/>
      <c r="S38" s="2659"/>
      <c r="T38" s="2659"/>
      <c r="U38" s="2659"/>
      <c r="V38" s="2659"/>
      <c r="W38" s="2815"/>
      <c r="X38" s="2056"/>
      <c r="Y38" s="2056"/>
      <c r="Z38" s="2056"/>
      <c r="AA38" s="2056"/>
      <c r="AB38" s="2056"/>
      <c r="AC38" s="2056"/>
      <c r="AD38" s="2056"/>
    </row>
    <row r="39" spans="2:30" ht="8.1" customHeight="1">
      <c r="B39" s="2596"/>
      <c r="C39" s="2818" t="s">
        <v>2111</v>
      </c>
      <c r="D39" s="2817">
        <v>2817.556</v>
      </c>
      <c r="E39" s="2659">
        <v>0</v>
      </c>
      <c r="F39" s="2816">
        <v>2953.732</v>
      </c>
      <c r="G39" s="2659">
        <v>0</v>
      </c>
      <c r="H39" s="2817">
        <v>1110.5989999999999</v>
      </c>
      <c r="I39" s="2659">
        <v>0</v>
      </c>
      <c r="J39" s="2816">
        <v>1208.3320000000001</v>
      </c>
      <c r="K39" s="2659">
        <v>0</v>
      </c>
      <c r="L39" s="2817">
        <v>1348.1100000000001</v>
      </c>
      <c r="M39" s="2659">
        <v>0</v>
      </c>
      <c r="N39" s="2816">
        <v>1389.6570000000002</v>
      </c>
      <c r="O39" s="2659">
        <v>0</v>
      </c>
      <c r="P39" s="2816" t="s">
        <v>228</v>
      </c>
      <c r="Q39" s="2659">
        <v>0</v>
      </c>
      <c r="R39" s="2816" t="s">
        <v>228</v>
      </c>
      <c r="S39" s="2659">
        <v>0</v>
      </c>
      <c r="T39" s="2817">
        <v>785.75799999999992</v>
      </c>
      <c r="U39" s="2659">
        <v>0</v>
      </c>
      <c r="V39" s="2816">
        <v>869.68000000000018</v>
      </c>
      <c r="W39" s="2815"/>
      <c r="X39" s="2056"/>
      <c r="Y39" s="2056"/>
      <c r="Z39" s="2056"/>
      <c r="AA39" s="2056"/>
      <c r="AB39" s="2056"/>
      <c r="AC39" s="2056"/>
      <c r="AD39" s="2056"/>
    </row>
    <row r="40" spans="2:30" ht="3" customHeight="1">
      <c r="B40" s="2610"/>
      <c r="C40" s="2814"/>
      <c r="D40" s="2812"/>
      <c r="E40" s="2813"/>
      <c r="F40" s="2812"/>
      <c r="G40" s="2813"/>
      <c r="H40" s="2812"/>
      <c r="I40" s="2813"/>
      <c r="J40" s="2812"/>
      <c r="K40" s="2813"/>
      <c r="L40" s="2812"/>
      <c r="M40" s="2813"/>
      <c r="N40" s="2812"/>
      <c r="O40" s="2813"/>
      <c r="P40" s="2812"/>
      <c r="Q40" s="2813"/>
      <c r="R40" s="2812"/>
      <c r="S40" s="2813"/>
      <c r="T40" s="2812"/>
      <c r="U40" s="2813"/>
      <c r="V40" s="2812"/>
      <c r="W40" s="2811"/>
      <c r="Y40" s="2056"/>
      <c r="Z40" s="2056"/>
      <c r="AA40" s="2056"/>
      <c r="AB40" s="2056"/>
    </row>
    <row r="41" spans="2:30" ht="3" customHeight="1">
      <c r="B41" s="2596"/>
      <c r="C41" s="2033"/>
      <c r="D41" s="2033"/>
      <c r="E41" s="2033"/>
      <c r="F41" s="2033"/>
      <c r="G41" s="2033"/>
      <c r="H41" s="2033"/>
      <c r="I41" s="2033"/>
      <c r="J41" s="2033"/>
      <c r="K41" s="2033"/>
      <c r="L41" s="2033"/>
      <c r="M41" s="2033"/>
      <c r="N41" s="2033"/>
      <c r="O41" s="2033"/>
      <c r="P41" s="2033"/>
      <c r="Q41" s="2033"/>
      <c r="R41" s="2033"/>
      <c r="S41" s="2033"/>
      <c r="T41" s="2033"/>
      <c r="U41" s="2033"/>
      <c r="V41" s="2033"/>
      <c r="W41" s="2071"/>
      <c r="Y41" s="2056"/>
      <c r="Z41" s="2056"/>
      <c r="AA41" s="2056"/>
      <c r="AB41" s="2056"/>
    </row>
    <row r="42" spans="2:30" ht="12" customHeight="1">
      <c r="B42" s="2826"/>
      <c r="C42" s="2827" t="s">
        <v>2044</v>
      </c>
      <c r="D42" s="2825"/>
      <c r="E42" s="2825"/>
      <c r="F42" s="2825"/>
      <c r="G42" s="2825"/>
      <c r="H42" s="2825"/>
      <c r="I42" s="2825"/>
      <c r="J42" s="2825"/>
      <c r="K42" s="2825"/>
      <c r="L42" s="2825"/>
      <c r="M42" s="2825"/>
      <c r="N42" s="2825"/>
      <c r="O42" s="2825"/>
      <c r="P42" s="2825"/>
      <c r="Q42" s="2825"/>
      <c r="R42" s="2825"/>
      <c r="S42" s="2825"/>
      <c r="T42" s="2825"/>
      <c r="U42" s="2825"/>
      <c r="V42" s="2825"/>
      <c r="W42" s="2824"/>
      <c r="Y42" s="2056"/>
      <c r="Z42" s="2056"/>
      <c r="AA42" s="2056"/>
      <c r="AB42" s="2056"/>
    </row>
    <row r="43" spans="2:30" ht="2.25" customHeight="1">
      <c r="B43" s="2596"/>
      <c r="C43" s="2033"/>
      <c r="D43" s="2033"/>
      <c r="E43" s="2033"/>
      <c r="F43" s="2033"/>
      <c r="G43" s="2033"/>
      <c r="H43" s="2033"/>
      <c r="I43" s="2033"/>
      <c r="J43" s="2033"/>
      <c r="K43" s="2033"/>
      <c r="L43" s="2033"/>
      <c r="M43" s="2033"/>
      <c r="N43" s="2033"/>
      <c r="O43" s="2033"/>
      <c r="P43" s="2033"/>
      <c r="Q43" s="2033"/>
      <c r="R43" s="2033"/>
      <c r="S43" s="2033"/>
      <c r="T43" s="2033"/>
      <c r="U43" s="2033"/>
      <c r="V43" s="2033"/>
      <c r="W43" s="2071"/>
    </row>
    <row r="44" spans="2:30" ht="9.9499999999999993" customHeight="1">
      <c r="B44" s="2596"/>
      <c r="C44" s="2823" t="s">
        <v>2285</v>
      </c>
      <c r="D44" s="2822"/>
      <c r="E44" s="2822"/>
      <c r="F44" s="2822"/>
      <c r="G44" s="2822"/>
      <c r="H44" s="2822"/>
      <c r="I44" s="2822"/>
      <c r="J44" s="2822"/>
      <c r="K44" s="2822"/>
      <c r="L44" s="2822"/>
      <c r="M44" s="2822"/>
      <c r="N44" s="2822"/>
      <c r="O44" s="2822"/>
      <c r="P44" s="2822"/>
      <c r="Q44" s="2822"/>
      <c r="R44" s="2822"/>
      <c r="S44" s="2822"/>
      <c r="T44" s="2822"/>
      <c r="U44" s="2822"/>
      <c r="V44" s="2822"/>
      <c r="W44" s="2821"/>
    </row>
    <row r="45" spans="2:30" ht="2.25" customHeight="1">
      <c r="B45" s="2596"/>
      <c r="C45" s="2033"/>
      <c r="D45" s="2033"/>
      <c r="E45" s="2033"/>
      <c r="F45" s="2033"/>
      <c r="G45" s="2033"/>
      <c r="H45" s="2033"/>
      <c r="I45" s="2033"/>
      <c r="J45" s="2033"/>
      <c r="K45" s="2033"/>
      <c r="L45" s="2033"/>
      <c r="M45" s="2033"/>
      <c r="N45" s="2033"/>
      <c r="O45" s="2033"/>
      <c r="P45" s="2033"/>
      <c r="Q45" s="2033"/>
      <c r="R45" s="2033"/>
      <c r="S45" s="2033"/>
      <c r="T45" s="2033"/>
      <c r="U45" s="2033"/>
      <c r="V45" s="2033"/>
      <c r="W45" s="2071"/>
    </row>
    <row r="46" spans="2:30" ht="8.1" customHeight="1">
      <c r="B46" s="2596"/>
      <c r="C46" s="2820" t="s">
        <v>157</v>
      </c>
      <c r="D46" s="2659">
        <v>54.408000000000001</v>
      </c>
      <c r="E46" s="2659"/>
      <c r="F46" s="2659">
        <v>58.192999999999998</v>
      </c>
      <c r="G46" s="2659"/>
      <c r="H46" s="2659">
        <v>27.757999999999999</v>
      </c>
      <c r="I46" s="2659"/>
      <c r="J46" s="2659">
        <v>29.024000000000001</v>
      </c>
      <c r="K46" s="2659"/>
      <c r="L46" s="2659">
        <v>18.106000000000002</v>
      </c>
      <c r="M46" s="2659"/>
      <c r="N46" s="2659">
        <v>20.539000000000001</v>
      </c>
      <c r="O46" s="2659"/>
      <c r="P46" s="2817" t="s">
        <v>228</v>
      </c>
      <c r="Q46" s="2817"/>
      <c r="R46" s="2817" t="s">
        <v>228</v>
      </c>
      <c r="S46" s="2659"/>
      <c r="T46" s="2659">
        <v>10.994999999999999</v>
      </c>
      <c r="U46" s="2659"/>
      <c r="V46" s="2659">
        <v>11.702999999999999</v>
      </c>
      <c r="W46" s="2815"/>
      <c r="Y46" s="2056"/>
      <c r="Z46" s="2659"/>
      <c r="AA46" s="2604"/>
    </row>
    <row r="47" spans="2:30" ht="8.1" customHeight="1">
      <c r="B47" s="2596"/>
      <c r="C47" s="2820" t="s">
        <v>158</v>
      </c>
      <c r="D47" s="2659">
        <v>58.969000000000001</v>
      </c>
      <c r="E47" s="2659"/>
      <c r="F47" s="2659">
        <v>57.654000000000003</v>
      </c>
      <c r="G47" s="2659"/>
      <c r="H47" s="2659">
        <v>29.835000000000001</v>
      </c>
      <c r="I47" s="2659"/>
      <c r="J47" s="2659">
        <v>28.809000000000001</v>
      </c>
      <c r="K47" s="2659"/>
      <c r="L47" s="2659">
        <v>20.555</v>
      </c>
      <c r="M47" s="2659"/>
      <c r="N47" s="2659">
        <v>20.507999999999999</v>
      </c>
      <c r="O47" s="2659"/>
      <c r="P47" s="2817" t="s">
        <v>228</v>
      </c>
      <c r="Q47" s="2817"/>
      <c r="R47" s="2817" t="s">
        <v>228</v>
      </c>
      <c r="S47" s="2659"/>
      <c r="T47" s="2659">
        <v>11.138999999999999</v>
      </c>
      <c r="U47" s="2659"/>
      <c r="V47" s="2659">
        <v>11.118</v>
      </c>
      <c r="W47" s="2815"/>
      <c r="Y47" s="2056"/>
      <c r="Z47" s="2659"/>
      <c r="AA47" s="2604"/>
    </row>
    <row r="48" spans="2:30" ht="8.1" customHeight="1">
      <c r="B48" s="2596"/>
      <c r="C48" s="2820" t="s">
        <v>806</v>
      </c>
      <c r="D48" s="2659">
        <v>55.058</v>
      </c>
      <c r="E48" s="2659"/>
      <c r="F48" s="2659">
        <v>55.575000000000003</v>
      </c>
      <c r="G48" s="2659"/>
      <c r="H48" s="2659">
        <v>28.710999999999999</v>
      </c>
      <c r="I48" s="2659"/>
      <c r="J48" s="2659">
        <v>27.873999999999999</v>
      </c>
      <c r="K48" s="2659"/>
      <c r="L48" s="2659">
        <v>18.861999999999998</v>
      </c>
      <c r="M48" s="2659"/>
      <c r="N48" s="2659">
        <v>19.821000000000002</v>
      </c>
      <c r="O48" s="2659"/>
      <c r="P48" s="2817" t="s">
        <v>228</v>
      </c>
      <c r="Q48" s="2817"/>
      <c r="R48" s="2817" t="s">
        <v>228</v>
      </c>
      <c r="S48" s="2659"/>
      <c r="T48" s="2659">
        <v>10.686</v>
      </c>
      <c r="U48" s="2659"/>
      <c r="V48" s="2659">
        <v>10.769</v>
      </c>
      <c r="W48" s="2815"/>
      <c r="Y48" s="2056"/>
      <c r="Z48" s="2659"/>
      <c r="AA48" s="2604"/>
    </row>
    <row r="49" spans="2:27" ht="2.25" customHeight="1">
      <c r="B49" s="2596"/>
      <c r="C49" s="2820"/>
      <c r="D49" s="2659"/>
      <c r="E49" s="2659"/>
      <c r="F49" s="2659"/>
      <c r="G49" s="2659"/>
      <c r="H49" s="2659"/>
      <c r="I49" s="2659"/>
      <c r="J49" s="2659"/>
      <c r="K49" s="2659"/>
      <c r="L49" s="2659"/>
      <c r="M49" s="2659"/>
      <c r="N49" s="2659"/>
      <c r="O49" s="2659"/>
      <c r="P49" s="2817"/>
      <c r="Q49" s="2817"/>
      <c r="R49" s="2817"/>
      <c r="S49" s="2659"/>
      <c r="T49" s="2659"/>
      <c r="U49" s="2659"/>
      <c r="V49" s="2659"/>
      <c r="W49" s="2815"/>
      <c r="Y49" s="2056"/>
      <c r="Z49" s="2659"/>
      <c r="AA49" s="2056"/>
    </row>
    <row r="50" spans="2:27" ht="8.1" customHeight="1">
      <c r="B50" s="2596"/>
      <c r="C50" s="2820" t="s">
        <v>160</v>
      </c>
      <c r="D50" s="2659">
        <v>55.926000000000002</v>
      </c>
      <c r="E50" s="2659"/>
      <c r="F50" s="2659">
        <v>60.116999999999997</v>
      </c>
      <c r="G50" s="2659"/>
      <c r="H50" s="2659">
        <v>27.751000000000001</v>
      </c>
      <c r="I50" s="2659"/>
      <c r="J50" s="2659">
        <v>29.285</v>
      </c>
      <c r="K50" s="2659"/>
      <c r="L50" s="2659">
        <v>20.762</v>
      </c>
      <c r="M50" s="2659"/>
      <c r="N50" s="2659">
        <v>21.954999999999998</v>
      </c>
      <c r="O50" s="2659"/>
      <c r="P50" s="2817" t="s">
        <v>228</v>
      </c>
      <c r="Q50" s="2817"/>
      <c r="R50" s="2817" t="s">
        <v>228</v>
      </c>
      <c r="S50" s="2659"/>
      <c r="T50" s="2659">
        <v>11.069000000000001</v>
      </c>
      <c r="U50" s="2659"/>
      <c r="V50" s="2659">
        <v>12.082000000000001</v>
      </c>
      <c r="W50" s="2815"/>
      <c r="Y50" s="2056"/>
      <c r="Z50" s="2659"/>
      <c r="AA50" s="2604"/>
    </row>
    <row r="51" spans="2:27" ht="8.1" customHeight="1">
      <c r="B51" s="2596"/>
      <c r="C51" s="2820" t="s">
        <v>161</v>
      </c>
      <c r="D51" s="2659">
        <v>59.305</v>
      </c>
      <c r="E51" s="2659"/>
      <c r="F51" s="2659">
        <v>58.591999999999999</v>
      </c>
      <c r="G51" s="2659"/>
      <c r="H51" s="2659">
        <v>28.652999999999999</v>
      </c>
      <c r="I51" s="2659"/>
      <c r="J51" s="2659">
        <v>28.873999999999999</v>
      </c>
      <c r="K51" s="2659"/>
      <c r="L51" s="2659">
        <v>22.233000000000001</v>
      </c>
      <c r="M51" s="2659"/>
      <c r="N51" s="2659">
        <v>20.039000000000001</v>
      </c>
      <c r="O51" s="2659"/>
      <c r="P51" s="2817" t="s">
        <v>228</v>
      </c>
      <c r="Q51" s="2817"/>
      <c r="R51" s="2817" t="s">
        <v>228</v>
      </c>
      <c r="S51" s="2659"/>
      <c r="T51" s="2659">
        <v>11.635</v>
      </c>
      <c r="U51" s="2659"/>
      <c r="V51" s="2659">
        <v>11.634</v>
      </c>
      <c r="W51" s="2815"/>
      <c r="Y51" s="2056"/>
      <c r="Z51" s="2659"/>
      <c r="AA51" s="2604"/>
    </row>
    <row r="52" spans="2:27" ht="8.1" customHeight="1">
      <c r="B52" s="2596"/>
      <c r="C52" s="2820" t="s">
        <v>2070</v>
      </c>
      <c r="D52" s="2659">
        <v>55.521999999999998</v>
      </c>
      <c r="E52" s="2659"/>
      <c r="F52" s="2659">
        <v>57.77</v>
      </c>
      <c r="G52" s="2659"/>
      <c r="H52" s="2659">
        <v>25.998999999999999</v>
      </c>
      <c r="I52" s="2659"/>
      <c r="J52" s="2659">
        <v>27.545999999999999</v>
      </c>
      <c r="K52" s="2659"/>
      <c r="L52" s="2659">
        <v>20.908000000000001</v>
      </c>
      <c r="M52" s="2659"/>
      <c r="N52" s="2659">
        <v>21.268999999999998</v>
      </c>
      <c r="O52" s="2659"/>
      <c r="P52" s="2817" t="s">
        <v>228</v>
      </c>
      <c r="Q52" s="2817"/>
      <c r="R52" s="2817" t="s">
        <v>228</v>
      </c>
      <c r="S52" s="2659"/>
      <c r="T52" s="2659">
        <v>11.54</v>
      </c>
      <c r="U52" s="2659"/>
      <c r="V52" s="2659">
        <v>10.363</v>
      </c>
      <c r="W52" s="2815"/>
      <c r="Y52" s="2056"/>
      <c r="Z52" s="2659"/>
      <c r="AA52" s="2604"/>
    </row>
    <row r="53" spans="2:27" ht="2.25" customHeight="1">
      <c r="B53" s="2596"/>
      <c r="C53" s="2820"/>
      <c r="D53" s="2659"/>
      <c r="E53" s="2659"/>
      <c r="F53" s="2659"/>
      <c r="G53" s="2659"/>
      <c r="H53" s="2659"/>
      <c r="I53" s="2659"/>
      <c r="J53" s="2659"/>
      <c r="K53" s="2659"/>
      <c r="L53" s="2659"/>
      <c r="M53" s="2659"/>
      <c r="N53" s="2659"/>
      <c r="O53" s="2659"/>
      <c r="P53" s="2817"/>
      <c r="Q53" s="2817"/>
      <c r="R53" s="2817"/>
      <c r="S53" s="2659"/>
      <c r="T53" s="2659"/>
      <c r="U53" s="2659"/>
      <c r="V53" s="2659"/>
      <c r="W53" s="2815"/>
      <c r="Y53" s="2056"/>
      <c r="Z53" s="2659"/>
      <c r="AA53" s="2056"/>
    </row>
    <row r="54" spans="2:27" ht="8.1" customHeight="1">
      <c r="B54" s="2596"/>
      <c r="C54" s="2820" t="s">
        <v>151</v>
      </c>
      <c r="D54" s="2659">
        <v>57.247999999999998</v>
      </c>
      <c r="E54" s="2659"/>
      <c r="F54" s="2659">
        <v>61.246000000000002</v>
      </c>
      <c r="G54" s="2659"/>
      <c r="H54" s="2659">
        <v>27.297000000000001</v>
      </c>
      <c r="I54" s="2659"/>
      <c r="J54" s="2659">
        <v>31.094999999999999</v>
      </c>
      <c r="K54" s="2659"/>
      <c r="L54" s="2659">
        <v>21.716999999999999</v>
      </c>
      <c r="M54" s="2659"/>
      <c r="N54" s="2659">
        <v>21.312000000000001</v>
      </c>
      <c r="O54" s="2659"/>
      <c r="P54" s="2817" t="s">
        <v>228</v>
      </c>
      <c r="Q54" s="2817"/>
      <c r="R54" s="2817" t="s">
        <v>228</v>
      </c>
      <c r="S54" s="2659"/>
      <c r="T54" s="2659">
        <v>11.722</v>
      </c>
      <c r="U54" s="2659"/>
      <c r="V54" s="2659">
        <v>11.154999999999999</v>
      </c>
      <c r="W54" s="2815"/>
      <c r="Y54" s="2056"/>
      <c r="Z54" s="2659"/>
      <c r="AA54" s="2604"/>
    </row>
    <row r="55" spans="2:27" ht="8.1" customHeight="1">
      <c r="B55" s="2596"/>
      <c r="C55" s="2820" t="s">
        <v>836</v>
      </c>
      <c r="D55" s="2659">
        <v>54.993000000000002</v>
      </c>
      <c r="E55" s="2659"/>
      <c r="F55" s="2659"/>
      <c r="G55" s="2659"/>
      <c r="H55" s="2659">
        <v>25.347000000000001</v>
      </c>
      <c r="I55" s="2659"/>
      <c r="J55" s="2659"/>
      <c r="K55" s="2659"/>
      <c r="L55" s="2659">
        <v>21.071999999999999</v>
      </c>
      <c r="M55" s="2659"/>
      <c r="N55" s="2659"/>
      <c r="O55" s="2659"/>
      <c r="P55" s="2817" t="s">
        <v>228</v>
      </c>
      <c r="Q55" s="2817"/>
      <c r="R55" s="2817"/>
      <c r="S55" s="2659"/>
      <c r="T55" s="2659">
        <v>11.387</v>
      </c>
      <c r="U55" s="2659"/>
      <c r="V55" s="2659"/>
      <c r="W55" s="2815"/>
      <c r="Y55" s="2056"/>
      <c r="Z55" s="2659"/>
      <c r="AA55" s="2604"/>
    </row>
    <row r="56" spans="2:27" ht="8.1" customHeight="1">
      <c r="B56" s="2596"/>
      <c r="C56" s="2820" t="s">
        <v>2347</v>
      </c>
      <c r="D56" s="2659">
        <v>56.704999999999998</v>
      </c>
      <c r="E56" s="2659"/>
      <c r="F56" s="2659"/>
      <c r="G56" s="2659"/>
      <c r="H56" s="2659">
        <v>26.497</v>
      </c>
      <c r="I56" s="2659"/>
      <c r="J56" s="2659"/>
      <c r="K56" s="2659"/>
      <c r="L56" s="2659">
        <v>21.001999999999999</v>
      </c>
      <c r="M56" s="2659"/>
      <c r="N56" s="2659"/>
      <c r="O56" s="2659"/>
      <c r="P56" s="2817" t="s">
        <v>228</v>
      </c>
      <c r="Q56" s="2817"/>
      <c r="R56" s="2817"/>
      <c r="S56" s="2659"/>
      <c r="T56" s="2659">
        <v>11.391999999999999</v>
      </c>
      <c r="U56" s="2659"/>
      <c r="V56" s="2659"/>
      <c r="W56" s="2815"/>
      <c r="Y56" s="2056"/>
      <c r="Z56" s="2659"/>
      <c r="AA56" s="2604"/>
    </row>
    <row r="57" spans="2:27" ht="2.25" customHeight="1">
      <c r="B57" s="2596"/>
      <c r="C57" s="2820"/>
      <c r="D57" s="2659"/>
      <c r="E57" s="2659"/>
      <c r="F57" s="2659"/>
      <c r="G57" s="2659"/>
      <c r="H57" s="2659"/>
      <c r="I57" s="2659"/>
      <c r="J57" s="2659"/>
      <c r="K57" s="2659"/>
      <c r="L57" s="2659"/>
      <c r="M57" s="2659"/>
      <c r="N57" s="2659"/>
      <c r="O57" s="2659"/>
      <c r="P57" s="2817"/>
      <c r="Q57" s="2817"/>
      <c r="R57" s="2817"/>
      <c r="S57" s="2659"/>
      <c r="T57" s="2659"/>
      <c r="U57" s="2659"/>
      <c r="V57" s="2659"/>
      <c r="W57" s="2815"/>
      <c r="Y57" s="2056"/>
      <c r="Z57" s="2659"/>
      <c r="AA57" s="2056"/>
    </row>
    <row r="58" spans="2:27" ht="8.1" customHeight="1">
      <c r="B58" s="2596"/>
      <c r="C58" s="2820" t="s">
        <v>2290</v>
      </c>
      <c r="D58" s="2659">
        <v>58.078000000000003</v>
      </c>
      <c r="E58" s="2659"/>
      <c r="F58" s="2659"/>
      <c r="G58" s="2659"/>
      <c r="H58" s="2659">
        <v>28.573</v>
      </c>
      <c r="I58" s="2659"/>
      <c r="J58" s="2659"/>
      <c r="K58" s="2659"/>
      <c r="L58" s="2659">
        <v>20.245000000000001</v>
      </c>
      <c r="M58" s="2659"/>
      <c r="N58" s="2659"/>
      <c r="O58" s="2659"/>
      <c r="P58" s="2817" t="s">
        <v>228</v>
      </c>
      <c r="Q58" s="2817"/>
      <c r="R58" s="2817"/>
      <c r="S58" s="2659"/>
      <c r="T58" s="2659">
        <v>11.397</v>
      </c>
      <c r="U58" s="2659"/>
      <c r="V58" s="2659"/>
      <c r="W58" s="2815"/>
      <c r="Y58" s="2056"/>
      <c r="Z58" s="2659"/>
      <c r="AA58" s="2604"/>
    </row>
    <row r="59" spans="2:27" ht="8.1" customHeight="1">
      <c r="B59" s="2596"/>
      <c r="C59" s="2820" t="s">
        <v>2289</v>
      </c>
      <c r="D59" s="2659">
        <v>60.701999999999998</v>
      </c>
      <c r="E59" s="2659"/>
      <c r="F59" s="2659"/>
      <c r="G59" s="2659"/>
      <c r="H59" s="2659">
        <v>30.471</v>
      </c>
      <c r="I59" s="2659"/>
      <c r="J59" s="2659"/>
      <c r="K59" s="2659"/>
      <c r="L59" s="2659">
        <v>20.893999999999998</v>
      </c>
      <c r="M59" s="2659"/>
      <c r="N59" s="2659"/>
      <c r="O59" s="2659"/>
      <c r="P59" s="2817" t="s">
        <v>228</v>
      </c>
      <c r="Q59" s="2817"/>
      <c r="R59" s="2817"/>
      <c r="S59" s="2659"/>
      <c r="T59" s="2659">
        <v>11.528</v>
      </c>
      <c r="U59" s="2659"/>
      <c r="V59" s="2659"/>
      <c r="W59" s="2815"/>
      <c r="Y59" s="2056"/>
      <c r="Z59" s="2659"/>
      <c r="AA59" s="2604"/>
    </row>
    <row r="60" spans="2:27" ht="8.1" customHeight="1">
      <c r="B60" s="2596"/>
      <c r="C60" s="2820" t="s">
        <v>2158</v>
      </c>
      <c r="D60" s="2659">
        <v>54.569000000000003</v>
      </c>
      <c r="E60" s="2659"/>
      <c r="F60" s="2659"/>
      <c r="G60" s="2659"/>
      <c r="H60" s="2659">
        <v>27.859000000000002</v>
      </c>
      <c r="I60" s="2659"/>
      <c r="J60" s="2659"/>
      <c r="K60" s="2659"/>
      <c r="L60" s="2659">
        <v>18.652000000000001</v>
      </c>
      <c r="M60" s="2659"/>
      <c r="N60" s="2659"/>
      <c r="O60" s="2659"/>
      <c r="P60" s="2817" t="s">
        <v>228</v>
      </c>
      <c r="Q60" s="2817"/>
      <c r="R60" s="2817"/>
      <c r="S60" s="2659"/>
      <c r="T60" s="2659">
        <v>10.513999999999999</v>
      </c>
      <c r="U60" s="2659"/>
      <c r="V60" s="2659"/>
      <c r="W60" s="2815"/>
      <c r="Y60" s="2056"/>
      <c r="Z60" s="2659"/>
      <c r="AA60" s="2604"/>
    </row>
    <row r="61" spans="2:27" ht="3" customHeight="1">
      <c r="B61" s="2610"/>
      <c r="C61" s="2814"/>
      <c r="D61" s="2655"/>
      <c r="E61" s="2655"/>
      <c r="F61" s="2655"/>
      <c r="G61" s="2655"/>
      <c r="H61" s="2655"/>
      <c r="I61" s="2655"/>
      <c r="J61" s="2655"/>
      <c r="K61" s="2655"/>
      <c r="L61" s="2655"/>
      <c r="M61" s="2655"/>
      <c r="N61" s="2655"/>
      <c r="O61" s="2655"/>
      <c r="P61" s="2655"/>
      <c r="Q61" s="2655"/>
      <c r="R61" s="2655"/>
      <c r="S61" s="2655"/>
      <c r="T61" s="2655"/>
      <c r="U61" s="2655"/>
      <c r="V61" s="2655"/>
      <c r="W61" s="2819"/>
      <c r="Y61" s="2056"/>
      <c r="Z61" s="2056"/>
      <c r="AA61" s="2056"/>
    </row>
    <row r="62" spans="2:27" ht="3" customHeight="1">
      <c r="B62" s="2596"/>
      <c r="C62" s="2072"/>
      <c r="D62" s="2659"/>
      <c r="E62" s="2659"/>
      <c r="F62" s="2659"/>
      <c r="G62" s="2659"/>
      <c r="H62" s="2659"/>
      <c r="I62" s="2659"/>
      <c r="J62" s="2659"/>
      <c r="K62" s="2659"/>
      <c r="L62" s="2659"/>
      <c r="M62" s="2659"/>
      <c r="N62" s="2659"/>
      <c r="O62" s="2659"/>
      <c r="P62" s="2659"/>
      <c r="Q62" s="2659"/>
      <c r="R62" s="2659"/>
      <c r="S62" s="2659"/>
      <c r="T62" s="2659"/>
      <c r="U62" s="2659"/>
      <c r="V62" s="2659"/>
      <c r="W62" s="2815"/>
      <c r="Y62" s="2056"/>
      <c r="Z62" s="2056"/>
      <c r="AA62" s="2056"/>
    </row>
    <row r="63" spans="2:27" ht="8.1" customHeight="1">
      <c r="B63" s="2596"/>
      <c r="C63" s="2818" t="s">
        <v>2111</v>
      </c>
      <c r="D63" s="2817">
        <v>396.43599999999998</v>
      </c>
      <c r="E63" s="2659">
        <v>0</v>
      </c>
      <c r="F63" s="2816">
        <v>409.14699999999999</v>
      </c>
      <c r="G63" s="2659">
        <v>0</v>
      </c>
      <c r="H63" s="2817">
        <v>196.00399999999999</v>
      </c>
      <c r="I63" s="2659">
        <v>0</v>
      </c>
      <c r="J63" s="2816">
        <v>202.50699999999998</v>
      </c>
      <c r="K63" s="2659">
        <v>0</v>
      </c>
      <c r="L63" s="2817">
        <v>143.143</v>
      </c>
      <c r="M63" s="2659">
        <v>0</v>
      </c>
      <c r="N63" s="2816">
        <v>145.44300000000001</v>
      </c>
      <c r="O63" s="2659">
        <v>0</v>
      </c>
      <c r="P63" s="2816" t="s">
        <v>228</v>
      </c>
      <c r="Q63" s="2659">
        <v>0</v>
      </c>
      <c r="R63" s="2816" t="s">
        <v>228</v>
      </c>
      <c r="S63" s="2659">
        <v>0</v>
      </c>
      <c r="T63" s="2817">
        <v>78.785999999999987</v>
      </c>
      <c r="U63" s="2659">
        <v>0</v>
      </c>
      <c r="V63" s="2816">
        <v>78.823999999999998</v>
      </c>
      <c r="W63" s="2815"/>
      <c r="Y63" s="2056"/>
      <c r="Z63" s="2056"/>
      <c r="AA63" s="2056"/>
    </row>
    <row r="64" spans="2:27" ht="3" customHeight="1">
      <c r="B64" s="2610"/>
      <c r="C64" s="2814"/>
      <c r="D64" s="2812"/>
      <c r="E64" s="2813"/>
      <c r="F64" s="2812"/>
      <c r="G64" s="2813"/>
      <c r="H64" s="2812"/>
      <c r="I64" s="2813"/>
      <c r="J64" s="2812"/>
      <c r="K64" s="2813"/>
      <c r="L64" s="2812"/>
      <c r="M64" s="2813"/>
      <c r="N64" s="2812"/>
      <c r="O64" s="2813"/>
      <c r="P64" s="2812"/>
      <c r="Q64" s="2813"/>
      <c r="R64" s="2812"/>
      <c r="S64" s="2813"/>
      <c r="T64" s="2812"/>
      <c r="U64" s="2813"/>
      <c r="V64" s="2812"/>
      <c r="W64" s="2811"/>
    </row>
    <row r="65" spans="2:27" ht="3" customHeight="1">
      <c r="B65" s="2596"/>
      <c r="C65" s="2033"/>
      <c r="D65" s="2033"/>
      <c r="E65" s="2033"/>
      <c r="F65" s="2033"/>
      <c r="G65" s="2033"/>
      <c r="H65" s="2033"/>
      <c r="I65" s="2033"/>
      <c r="J65" s="2033"/>
      <c r="K65" s="2033"/>
      <c r="L65" s="2033"/>
      <c r="M65" s="2033"/>
      <c r="N65" s="2033"/>
      <c r="O65" s="2033"/>
      <c r="P65" s="2033"/>
      <c r="Q65" s="2033"/>
      <c r="R65" s="2033"/>
      <c r="S65" s="2033"/>
      <c r="T65" s="2033"/>
      <c r="U65" s="2033"/>
      <c r="V65" s="2033"/>
      <c r="W65" s="2071"/>
    </row>
    <row r="66" spans="2:27" ht="12" customHeight="1">
      <c r="B66" s="2826"/>
      <c r="C66" s="2825" t="s">
        <v>2348</v>
      </c>
      <c r="D66" s="2825"/>
      <c r="E66" s="2825"/>
      <c r="F66" s="2825"/>
      <c r="G66" s="2825"/>
      <c r="H66" s="2825"/>
      <c r="I66" s="2825"/>
      <c r="J66" s="2825"/>
      <c r="K66" s="2825"/>
      <c r="L66" s="2825"/>
      <c r="M66" s="2825"/>
      <c r="N66" s="2825"/>
      <c r="O66" s="2825"/>
      <c r="P66" s="2825"/>
      <c r="Q66" s="2825"/>
      <c r="R66" s="2825"/>
      <c r="S66" s="2825"/>
      <c r="T66" s="2825"/>
      <c r="U66" s="2825"/>
      <c r="V66" s="2825"/>
      <c r="W66" s="2824"/>
    </row>
    <row r="67" spans="2:27" ht="2.25" customHeight="1">
      <c r="B67" s="2596"/>
      <c r="C67" s="2033"/>
      <c r="D67" s="2033"/>
      <c r="E67" s="2033"/>
      <c r="F67" s="2033"/>
      <c r="G67" s="2033"/>
      <c r="H67" s="2033"/>
      <c r="I67" s="2033"/>
      <c r="J67" s="2033"/>
      <c r="K67" s="2033"/>
      <c r="L67" s="2033"/>
      <c r="M67" s="2033"/>
      <c r="N67" s="2033"/>
      <c r="O67" s="2033"/>
      <c r="P67" s="2033"/>
      <c r="Q67" s="2033"/>
      <c r="R67" s="2033"/>
      <c r="S67" s="2033"/>
      <c r="T67" s="2033"/>
      <c r="U67" s="2033"/>
      <c r="V67" s="2033"/>
      <c r="W67" s="2071"/>
    </row>
    <row r="68" spans="2:27" ht="9.9499999999999993" customHeight="1">
      <c r="B68" s="2596"/>
      <c r="C68" s="2823" t="s">
        <v>2285</v>
      </c>
      <c r="D68" s="2822"/>
      <c r="E68" s="2822"/>
      <c r="F68" s="2822"/>
      <c r="G68" s="2822"/>
      <c r="H68" s="2822"/>
      <c r="I68" s="2822"/>
      <c r="J68" s="2822"/>
      <c r="K68" s="2822"/>
      <c r="L68" s="2822"/>
      <c r="M68" s="2822"/>
      <c r="N68" s="2822"/>
      <c r="O68" s="2822"/>
      <c r="P68" s="2822"/>
      <c r="Q68" s="2822"/>
      <c r="R68" s="2822"/>
      <c r="S68" s="2822"/>
      <c r="T68" s="2822"/>
      <c r="U68" s="2822"/>
      <c r="V68" s="2822"/>
      <c r="W68" s="2821"/>
    </row>
    <row r="69" spans="2:27" ht="2.25" customHeight="1">
      <c r="B69" s="2596"/>
      <c r="C69" s="2033"/>
      <c r="D69" s="2033"/>
      <c r="E69" s="2033"/>
      <c r="F69" s="2033"/>
      <c r="G69" s="2033"/>
      <c r="H69" s="2033"/>
      <c r="I69" s="2033"/>
      <c r="J69" s="2033"/>
      <c r="K69" s="2033"/>
      <c r="L69" s="2033"/>
      <c r="M69" s="2033"/>
      <c r="N69" s="2033"/>
      <c r="O69" s="2033"/>
      <c r="P69" s="2033"/>
      <c r="Q69" s="2033"/>
      <c r="R69" s="2033"/>
      <c r="S69" s="2033"/>
      <c r="T69" s="2033"/>
      <c r="U69" s="2033"/>
      <c r="V69" s="2033"/>
      <c r="W69" s="2071"/>
    </row>
    <row r="70" spans="2:27" ht="8.1" customHeight="1">
      <c r="B70" s="2596"/>
      <c r="C70" s="2820" t="s">
        <v>157</v>
      </c>
      <c r="D70" s="2659">
        <v>431.38400000000001</v>
      </c>
      <c r="E70" s="2659"/>
      <c r="F70" s="2659">
        <v>459.74700000000001</v>
      </c>
      <c r="G70" s="2659"/>
      <c r="H70" s="2659">
        <v>179.33799999999999</v>
      </c>
      <c r="I70" s="2659"/>
      <c r="J70" s="2659">
        <v>194.03700000000001</v>
      </c>
      <c r="K70" s="2659"/>
      <c r="L70" s="2659">
        <v>187.529</v>
      </c>
      <c r="M70" s="2659"/>
      <c r="N70" s="2659">
        <v>210.602</v>
      </c>
      <c r="O70" s="2659"/>
      <c r="P70" s="2659">
        <v>28.818000000000001</v>
      </c>
      <c r="Q70" s="2659"/>
      <c r="R70" s="2659">
        <v>32.542999999999999</v>
      </c>
      <c r="S70" s="2659"/>
      <c r="T70" s="2659">
        <v>122.765</v>
      </c>
      <c r="U70" s="2659"/>
      <c r="V70" s="2659">
        <v>133.77799999999999</v>
      </c>
      <c r="W70" s="2815"/>
      <c r="X70" s="2658"/>
      <c r="Z70" s="2659"/>
      <c r="AA70" s="2658"/>
    </row>
    <row r="71" spans="2:27" ht="8.1" customHeight="1">
      <c r="B71" s="2596"/>
      <c r="C71" s="2820" t="s">
        <v>158</v>
      </c>
      <c r="D71" s="2659">
        <v>466.88400000000001</v>
      </c>
      <c r="E71" s="2659"/>
      <c r="F71" s="2659">
        <v>463.48899999999998</v>
      </c>
      <c r="G71" s="2659"/>
      <c r="H71" s="2659">
        <v>198.60300000000001</v>
      </c>
      <c r="I71" s="2659"/>
      <c r="J71" s="2659">
        <v>192.55500000000001</v>
      </c>
      <c r="K71" s="2659"/>
      <c r="L71" s="2659">
        <v>208.702</v>
      </c>
      <c r="M71" s="2659"/>
      <c r="N71" s="2659">
        <v>216.99700000000001</v>
      </c>
      <c r="O71" s="2659"/>
      <c r="P71" s="2659">
        <v>33.503</v>
      </c>
      <c r="Q71" s="2659"/>
      <c r="R71" s="2659">
        <v>34.783000000000001</v>
      </c>
      <c r="S71" s="2659"/>
      <c r="T71" s="2659">
        <v>125.53100000000001</v>
      </c>
      <c r="U71" s="2659"/>
      <c r="V71" s="2659">
        <v>124.18600000000001</v>
      </c>
      <c r="W71" s="2815"/>
      <c r="Z71" s="2659"/>
      <c r="AA71" s="2658"/>
    </row>
    <row r="72" spans="2:27" ht="8.1" customHeight="1">
      <c r="B72" s="2596"/>
      <c r="C72" s="2820" t="s">
        <v>806</v>
      </c>
      <c r="D72" s="2659">
        <v>441.35500000000002</v>
      </c>
      <c r="E72" s="2659"/>
      <c r="F72" s="2659">
        <v>447.084</v>
      </c>
      <c r="G72" s="2659"/>
      <c r="H72" s="2659">
        <v>186.64</v>
      </c>
      <c r="I72" s="2659"/>
      <c r="J72" s="2659">
        <v>187.614</v>
      </c>
      <c r="K72" s="2659"/>
      <c r="L72" s="2659">
        <v>200.78100000000001</v>
      </c>
      <c r="M72" s="2659"/>
      <c r="N72" s="2659">
        <v>207.30099999999999</v>
      </c>
      <c r="O72" s="2659"/>
      <c r="P72" s="2659">
        <v>29.195</v>
      </c>
      <c r="Q72" s="2659"/>
      <c r="R72" s="2659">
        <v>34.499000000000002</v>
      </c>
      <c r="S72" s="2659"/>
      <c r="T72" s="2659">
        <v>118.514</v>
      </c>
      <c r="U72" s="2659"/>
      <c r="V72" s="2659">
        <v>126.617</v>
      </c>
      <c r="W72" s="2815"/>
      <c r="Z72" s="2659"/>
      <c r="AA72" s="2658"/>
    </row>
    <row r="73" spans="2:27" ht="2.25" customHeight="1">
      <c r="B73" s="2596"/>
      <c r="C73" s="2820"/>
      <c r="D73" s="2659"/>
      <c r="E73" s="2659"/>
      <c r="F73" s="2659"/>
      <c r="G73" s="2659"/>
      <c r="H73" s="2659"/>
      <c r="I73" s="2659"/>
      <c r="J73" s="2659"/>
      <c r="K73" s="2659"/>
      <c r="L73" s="2659"/>
      <c r="M73" s="2659"/>
      <c r="N73" s="2659"/>
      <c r="O73" s="2659"/>
      <c r="P73" s="2659"/>
      <c r="Q73" s="2659"/>
      <c r="R73" s="2659"/>
      <c r="S73" s="2659"/>
      <c r="T73" s="2659"/>
      <c r="U73" s="2659"/>
      <c r="V73" s="2659"/>
      <c r="W73" s="2815"/>
      <c r="Z73" s="2659"/>
      <c r="AA73" s="2658"/>
    </row>
    <row r="74" spans="2:27" ht="8.1" customHeight="1">
      <c r="B74" s="2596"/>
      <c r="C74" s="2820" t="s">
        <v>160</v>
      </c>
      <c r="D74" s="2659">
        <v>455.51100000000002</v>
      </c>
      <c r="E74" s="2659"/>
      <c r="F74" s="2659">
        <v>498.928</v>
      </c>
      <c r="G74" s="2659"/>
      <c r="H74" s="2659">
        <v>187.91</v>
      </c>
      <c r="I74" s="2659"/>
      <c r="J74" s="2659">
        <v>205.60400000000001</v>
      </c>
      <c r="K74" s="2659"/>
      <c r="L74" s="2659">
        <v>215.364</v>
      </c>
      <c r="M74" s="2659"/>
      <c r="N74" s="2659">
        <v>232.261</v>
      </c>
      <c r="O74" s="2659"/>
      <c r="P74" s="2659">
        <v>31.45</v>
      </c>
      <c r="Q74" s="2659"/>
      <c r="R74" s="2659">
        <v>37.838999999999999</v>
      </c>
      <c r="S74" s="2659"/>
      <c r="T74" s="2659">
        <v>120.018</v>
      </c>
      <c r="U74" s="2659"/>
      <c r="V74" s="2659">
        <v>139.946</v>
      </c>
      <c r="W74" s="2815"/>
      <c r="Z74" s="2659"/>
      <c r="AA74" s="2658"/>
    </row>
    <row r="75" spans="2:27" ht="8.1" customHeight="1">
      <c r="B75" s="2596"/>
      <c r="C75" s="2820" t="s">
        <v>161</v>
      </c>
      <c r="D75" s="2659">
        <v>477.33499999999998</v>
      </c>
      <c r="E75" s="2659"/>
      <c r="F75" s="2659">
        <v>481.767</v>
      </c>
      <c r="G75" s="2659"/>
      <c r="H75" s="2659">
        <v>189.28899999999999</v>
      </c>
      <c r="I75" s="2659"/>
      <c r="J75" s="2659">
        <v>204.089</v>
      </c>
      <c r="K75" s="2659"/>
      <c r="L75" s="2659">
        <v>229.66800000000001</v>
      </c>
      <c r="M75" s="2659"/>
      <c r="N75" s="2659">
        <v>215.26499999999999</v>
      </c>
      <c r="O75" s="2659"/>
      <c r="P75" s="2659">
        <v>32.588000000000001</v>
      </c>
      <c r="Q75" s="2659"/>
      <c r="R75" s="2659">
        <v>36.695999999999998</v>
      </c>
      <c r="S75" s="2659"/>
      <c r="T75" s="2659">
        <v>125.273</v>
      </c>
      <c r="U75" s="2659"/>
      <c r="V75" s="2659">
        <v>141.71799999999999</v>
      </c>
      <c r="W75" s="2815"/>
      <c r="Z75" s="2659"/>
      <c r="AA75" s="2658"/>
    </row>
    <row r="76" spans="2:27" ht="8.1" customHeight="1">
      <c r="B76" s="2596"/>
      <c r="C76" s="2820" t="s">
        <v>2070</v>
      </c>
      <c r="D76" s="2659">
        <v>466.68200000000002</v>
      </c>
      <c r="E76" s="2659"/>
      <c r="F76" s="2659">
        <v>504.74900000000002</v>
      </c>
      <c r="G76" s="2659"/>
      <c r="H76" s="2659">
        <v>180.898</v>
      </c>
      <c r="I76" s="2659"/>
      <c r="J76" s="2659">
        <v>210.49199999999999</v>
      </c>
      <c r="K76" s="2659"/>
      <c r="L76" s="2659">
        <v>222.19900000000001</v>
      </c>
      <c r="M76" s="2659"/>
      <c r="N76" s="2659">
        <v>226.816</v>
      </c>
      <c r="O76" s="2659"/>
      <c r="P76" s="2659">
        <v>26.331</v>
      </c>
      <c r="Q76" s="2659"/>
      <c r="R76" s="2659">
        <v>39.564</v>
      </c>
      <c r="S76" s="2659"/>
      <c r="T76" s="2659">
        <v>123.30200000000001</v>
      </c>
      <c r="U76" s="2659"/>
      <c r="V76" s="2659">
        <v>140.81200000000001</v>
      </c>
      <c r="W76" s="2815"/>
      <c r="Z76" s="2659"/>
      <c r="AA76" s="2658"/>
    </row>
    <row r="77" spans="2:27" ht="2.25" customHeight="1">
      <c r="B77" s="2596"/>
      <c r="C77" s="2820"/>
      <c r="D77" s="2659"/>
      <c r="E77" s="2659"/>
      <c r="F77" s="2659"/>
      <c r="G77" s="2659"/>
      <c r="H77" s="2659"/>
      <c r="I77" s="2659"/>
      <c r="J77" s="2659"/>
      <c r="K77" s="2659"/>
      <c r="L77" s="2659"/>
      <c r="M77" s="2659"/>
      <c r="N77" s="2659"/>
      <c r="O77" s="2659"/>
      <c r="P77" s="2659"/>
      <c r="Q77" s="2659"/>
      <c r="R77" s="2659"/>
      <c r="S77" s="2659"/>
      <c r="T77" s="2659"/>
      <c r="U77" s="2659"/>
      <c r="V77" s="2659"/>
      <c r="W77" s="2815"/>
      <c r="Z77" s="2659"/>
      <c r="AA77" s="2658"/>
    </row>
    <row r="78" spans="2:27" ht="8.1" customHeight="1">
      <c r="B78" s="2596"/>
      <c r="C78" s="2820" t="s">
        <v>151</v>
      </c>
      <c r="D78" s="2659">
        <v>474.84100000000001</v>
      </c>
      <c r="E78" s="2659"/>
      <c r="F78" s="2659">
        <v>507.11500000000001</v>
      </c>
      <c r="G78" s="2659"/>
      <c r="H78" s="2659">
        <v>183.92500000000001</v>
      </c>
      <c r="I78" s="2659"/>
      <c r="J78" s="2659">
        <v>216.44800000000001</v>
      </c>
      <c r="K78" s="2659"/>
      <c r="L78" s="2659">
        <v>227.01</v>
      </c>
      <c r="M78" s="2659"/>
      <c r="N78" s="2659">
        <v>225.858</v>
      </c>
      <c r="O78" s="2659"/>
      <c r="P78" s="2659">
        <v>27.193000000000001</v>
      </c>
      <c r="Q78" s="2659"/>
      <c r="R78" s="2659">
        <v>40.073999999999998</v>
      </c>
      <c r="S78" s="2659"/>
      <c r="T78" s="2659">
        <v>129.14099999999999</v>
      </c>
      <c r="U78" s="2659"/>
      <c r="V78" s="2659">
        <v>141.447</v>
      </c>
      <c r="W78" s="2815"/>
      <c r="Z78" s="2659"/>
      <c r="AA78" s="2658"/>
    </row>
    <row r="79" spans="2:27" ht="8.1" customHeight="1">
      <c r="B79" s="2596"/>
      <c r="C79" s="2820" t="s">
        <v>836</v>
      </c>
      <c r="D79" s="2659">
        <v>452.97699999999998</v>
      </c>
      <c r="E79" s="2659"/>
      <c r="F79" s="2659"/>
      <c r="G79" s="2659"/>
      <c r="H79" s="2659">
        <v>174.54499999999999</v>
      </c>
      <c r="I79" s="2659"/>
      <c r="J79" s="2659"/>
      <c r="K79" s="2659"/>
      <c r="L79" s="2659">
        <v>218.727</v>
      </c>
      <c r="M79" s="2659"/>
      <c r="N79" s="2659"/>
      <c r="O79" s="2659"/>
      <c r="P79" s="2659">
        <v>25.824999999999999</v>
      </c>
      <c r="Q79" s="2659"/>
      <c r="R79" s="2659"/>
      <c r="S79" s="2659"/>
      <c r="T79" s="2659">
        <v>123.271</v>
      </c>
      <c r="U79" s="2659"/>
      <c r="V79" s="2659"/>
      <c r="W79" s="2815"/>
      <c r="Z79" s="2659"/>
      <c r="AA79" s="2658"/>
    </row>
    <row r="80" spans="2:27" ht="8.1" customHeight="1">
      <c r="B80" s="2596"/>
      <c r="C80" s="2820" t="s">
        <v>2347</v>
      </c>
      <c r="D80" s="2659">
        <v>462.05200000000002</v>
      </c>
      <c r="E80" s="2659"/>
      <c r="F80" s="2659"/>
      <c r="G80" s="2659"/>
      <c r="H80" s="2659">
        <v>181.29499999999999</v>
      </c>
      <c r="I80" s="2659"/>
      <c r="J80" s="2659"/>
      <c r="K80" s="2659"/>
      <c r="L80" s="2659">
        <v>217.86500000000001</v>
      </c>
      <c r="M80" s="2659"/>
      <c r="N80" s="2659"/>
      <c r="O80" s="2659"/>
      <c r="P80" s="2659">
        <v>30.736999999999998</v>
      </c>
      <c r="Q80" s="2659"/>
      <c r="R80" s="2659"/>
      <c r="S80" s="2659"/>
      <c r="T80" s="2659">
        <v>130.624</v>
      </c>
      <c r="U80" s="2659"/>
      <c r="V80" s="2659"/>
      <c r="W80" s="2815"/>
      <c r="Z80" s="2659"/>
      <c r="AA80" s="2658"/>
    </row>
    <row r="81" spans="2:31" ht="2.25" customHeight="1">
      <c r="B81" s="2596"/>
      <c r="C81" s="2820"/>
      <c r="D81" s="2659"/>
      <c r="E81" s="2659"/>
      <c r="F81" s="2659"/>
      <c r="G81" s="2659"/>
      <c r="H81" s="2659"/>
      <c r="I81" s="2659"/>
      <c r="J81" s="2659"/>
      <c r="K81" s="2659"/>
      <c r="L81" s="2659"/>
      <c r="M81" s="2659"/>
      <c r="N81" s="2659"/>
      <c r="O81" s="2659"/>
      <c r="P81" s="2659"/>
      <c r="Q81" s="2659"/>
      <c r="R81" s="2659"/>
      <c r="S81" s="2659"/>
      <c r="T81" s="2659"/>
      <c r="U81" s="2659"/>
      <c r="V81" s="2659"/>
      <c r="W81" s="2815"/>
      <c r="Z81" s="2659"/>
      <c r="AA81" s="2658"/>
    </row>
    <row r="82" spans="2:31" ht="8.1" customHeight="1">
      <c r="B82" s="2596"/>
      <c r="C82" s="2820" t="s">
        <v>2290</v>
      </c>
      <c r="D82" s="2659">
        <v>459.22500000000002</v>
      </c>
      <c r="E82" s="2659"/>
      <c r="F82" s="2659"/>
      <c r="G82" s="2659"/>
      <c r="H82" s="2659">
        <v>189.096</v>
      </c>
      <c r="I82" s="2659"/>
      <c r="J82" s="2659"/>
      <c r="K82" s="2659"/>
      <c r="L82" s="2659">
        <v>207.13499999999999</v>
      </c>
      <c r="M82" s="2659"/>
      <c r="N82" s="2659"/>
      <c r="O82" s="2659"/>
      <c r="P82" s="2659">
        <v>32.033999999999999</v>
      </c>
      <c r="Q82" s="2659"/>
      <c r="R82" s="2659"/>
      <c r="S82" s="2659"/>
      <c r="T82" s="2659">
        <v>133.447</v>
      </c>
      <c r="U82" s="2659"/>
      <c r="V82" s="2659"/>
      <c r="W82" s="2815"/>
      <c r="Z82" s="2659"/>
      <c r="AA82" s="2658"/>
    </row>
    <row r="83" spans="2:31" ht="8.1" customHeight="1">
      <c r="B83" s="2596"/>
      <c r="C83" s="2820" t="s">
        <v>2289</v>
      </c>
      <c r="D83" s="2659">
        <v>468.214</v>
      </c>
      <c r="E83" s="2659"/>
      <c r="F83" s="2659"/>
      <c r="G83" s="2659"/>
      <c r="H83" s="2659">
        <v>197.46799999999999</v>
      </c>
      <c r="I83" s="2659"/>
      <c r="J83" s="2659"/>
      <c r="K83" s="2659"/>
      <c r="L83" s="2659">
        <v>210.88300000000001</v>
      </c>
      <c r="M83" s="2659"/>
      <c r="N83" s="2659"/>
      <c r="O83" s="2659"/>
      <c r="P83" s="2659">
        <v>35.469000000000001</v>
      </c>
      <c r="Q83" s="2659"/>
      <c r="R83" s="2659"/>
      <c r="S83" s="2659"/>
      <c r="T83" s="2659">
        <v>134.21</v>
      </c>
      <c r="U83" s="2659"/>
      <c r="V83" s="2659"/>
      <c r="W83" s="2815"/>
      <c r="Z83" s="2659"/>
      <c r="AA83" s="2658"/>
    </row>
    <row r="84" spans="2:31" ht="8.1" customHeight="1">
      <c r="B84" s="2596"/>
      <c r="C84" s="2820" t="s">
        <v>2158</v>
      </c>
      <c r="D84" s="2659">
        <v>422.68900000000002</v>
      </c>
      <c r="E84" s="2659"/>
      <c r="F84" s="2659"/>
      <c r="G84" s="2659"/>
      <c r="H84" s="2659">
        <v>179.55600000000001</v>
      </c>
      <c r="I84" s="2659"/>
      <c r="J84" s="2659"/>
      <c r="K84" s="2659"/>
      <c r="L84" s="2659">
        <v>187.59100000000001</v>
      </c>
      <c r="M84" s="2659"/>
      <c r="N84" s="2659"/>
      <c r="O84" s="2659"/>
      <c r="P84" s="2659">
        <v>31.766999999999999</v>
      </c>
      <c r="Q84" s="2659"/>
      <c r="R84" s="2659"/>
      <c r="S84" s="2659"/>
      <c r="T84" s="2659">
        <v>124.55200000000001</v>
      </c>
      <c r="U84" s="2659"/>
      <c r="V84" s="2659"/>
      <c r="W84" s="2815"/>
      <c r="Z84" s="2659"/>
      <c r="AA84" s="2658"/>
    </row>
    <row r="85" spans="2:31" ht="3" customHeight="1">
      <c r="B85" s="2610"/>
      <c r="C85" s="2814"/>
      <c r="D85" s="2655"/>
      <c r="E85" s="2655"/>
      <c r="F85" s="2655"/>
      <c r="G85" s="2655"/>
      <c r="H85" s="2655"/>
      <c r="I85" s="2655"/>
      <c r="J85" s="2655"/>
      <c r="K85" s="2655"/>
      <c r="L85" s="2655"/>
      <c r="M85" s="2655"/>
      <c r="N85" s="2655"/>
      <c r="O85" s="2655"/>
      <c r="P85" s="2655"/>
      <c r="Q85" s="2655"/>
      <c r="R85" s="2655"/>
      <c r="S85" s="2655"/>
      <c r="T85" s="2655"/>
      <c r="U85" s="2655"/>
      <c r="V85" s="2655"/>
      <c r="W85" s="2819"/>
    </row>
    <row r="86" spans="2:31" ht="3" customHeight="1">
      <c r="B86" s="2596"/>
      <c r="C86" s="2072"/>
      <c r="D86" s="2659"/>
      <c r="E86" s="2659"/>
      <c r="F86" s="2659"/>
      <c r="G86" s="2659"/>
      <c r="H86" s="2659"/>
      <c r="I86" s="2659"/>
      <c r="J86" s="2659"/>
      <c r="K86" s="2659"/>
      <c r="L86" s="2659"/>
      <c r="M86" s="2659"/>
      <c r="N86" s="2659"/>
      <c r="O86" s="2659"/>
      <c r="P86" s="2659"/>
      <c r="Q86" s="2659"/>
      <c r="R86" s="2659"/>
      <c r="S86" s="2659"/>
      <c r="T86" s="2659"/>
      <c r="U86" s="2659"/>
      <c r="V86" s="2659"/>
      <c r="W86" s="2815"/>
    </row>
    <row r="87" spans="2:31" ht="8.1" customHeight="1">
      <c r="B87" s="2596"/>
      <c r="C87" s="2818" t="s">
        <v>2111</v>
      </c>
      <c r="D87" s="2817">
        <v>3213.9919999999997</v>
      </c>
      <c r="E87" s="2659">
        <v>0</v>
      </c>
      <c r="F87" s="2816">
        <v>3362.8789999999999</v>
      </c>
      <c r="G87" s="2659">
        <v>0</v>
      </c>
      <c r="H87" s="2817">
        <v>1306.6029999999998</v>
      </c>
      <c r="I87" s="2659">
        <v>0</v>
      </c>
      <c r="J87" s="2816">
        <v>1410.8390000000002</v>
      </c>
      <c r="K87" s="2659">
        <v>0</v>
      </c>
      <c r="L87" s="2817">
        <v>1491.2529999999999</v>
      </c>
      <c r="M87" s="2659">
        <v>0</v>
      </c>
      <c r="N87" s="2816">
        <v>1535.1</v>
      </c>
      <c r="O87" s="2817">
        <v>0</v>
      </c>
      <c r="P87" s="2817">
        <v>209.078</v>
      </c>
      <c r="Q87" s="2659">
        <v>0</v>
      </c>
      <c r="R87" s="2816">
        <v>255.99799999999999</v>
      </c>
      <c r="S87" s="2659">
        <v>0</v>
      </c>
      <c r="T87" s="2817">
        <v>864.54399999999998</v>
      </c>
      <c r="U87" s="2659">
        <v>0</v>
      </c>
      <c r="V87" s="2816">
        <v>948.50400000000002</v>
      </c>
      <c r="W87" s="2815"/>
      <c r="Y87" s="2604"/>
    </row>
    <row r="88" spans="2:31" ht="3" customHeight="1">
      <c r="B88" s="2610"/>
      <c r="C88" s="2814"/>
      <c r="D88" s="2812"/>
      <c r="E88" s="2813"/>
      <c r="F88" s="2812"/>
      <c r="G88" s="2813"/>
      <c r="H88" s="2812"/>
      <c r="I88" s="2813"/>
      <c r="J88" s="2812"/>
      <c r="K88" s="2813"/>
      <c r="L88" s="2812"/>
      <c r="M88" s="2813"/>
      <c r="N88" s="2812"/>
      <c r="O88" s="2812"/>
      <c r="P88" s="2812"/>
      <c r="Q88" s="2813"/>
      <c r="R88" s="2812"/>
      <c r="S88" s="2813"/>
      <c r="T88" s="2812"/>
      <c r="U88" s="2813"/>
      <c r="V88" s="2812"/>
      <c r="W88" s="2811"/>
    </row>
    <row r="89" spans="2:31" ht="10.5" customHeight="1">
      <c r="B89" s="3187" t="s">
        <v>2364</v>
      </c>
      <c r="C89" s="3188"/>
      <c r="D89" s="2810">
        <v>13.696999999999999</v>
      </c>
      <c r="E89" s="2809"/>
      <c r="F89" s="2808"/>
      <c r="G89" s="2809"/>
      <c r="H89" s="2810">
        <v>5.2750000000000004</v>
      </c>
      <c r="I89" s="2809"/>
      <c r="J89" s="2808"/>
      <c r="K89" s="2809"/>
      <c r="L89" s="2810">
        <v>8.173</v>
      </c>
      <c r="M89" s="2809"/>
      <c r="N89" s="2808"/>
      <c r="O89" s="2809"/>
      <c r="P89" s="2810">
        <v>1.1259999999999999</v>
      </c>
      <c r="Q89" s="2809"/>
      <c r="R89" s="2808"/>
      <c r="S89" s="2809"/>
      <c r="T89" s="2810">
        <v>9.8490000000000002</v>
      </c>
      <c r="U89" s="2809"/>
      <c r="V89" s="2808"/>
      <c r="W89" s="2807"/>
      <c r="X89" s="2806"/>
      <c r="Y89" s="2033"/>
      <c r="Z89" s="2033"/>
      <c r="AA89" s="2033"/>
      <c r="AB89" s="2021"/>
      <c r="AC89" s="2021"/>
      <c r="AD89" s="2021"/>
      <c r="AE89" s="2021"/>
    </row>
    <row r="90" spans="2:31" ht="9.9499999999999993" customHeight="1">
      <c r="B90" s="2805" t="s">
        <v>2287</v>
      </c>
      <c r="C90" s="2804"/>
      <c r="D90" s="2803">
        <v>5492.8460000000005</v>
      </c>
      <c r="E90" s="2802"/>
      <c r="F90" s="2801"/>
      <c r="G90" s="2802"/>
      <c r="H90" s="2803">
        <v>2233.8380000000002</v>
      </c>
      <c r="I90" s="2802"/>
      <c r="J90" s="2801"/>
      <c r="K90" s="2802"/>
      <c r="L90" s="2803">
        <v>2541.6269999999995</v>
      </c>
      <c r="M90" s="2802"/>
      <c r="N90" s="2801"/>
      <c r="O90" s="2802"/>
      <c r="P90" s="2803">
        <v>366.03599999999994</v>
      </c>
      <c r="Q90" s="2802"/>
      <c r="R90" s="2801"/>
      <c r="S90" s="2802"/>
      <c r="T90" s="2803">
        <v>1520.4969999999998</v>
      </c>
      <c r="U90" s="2802"/>
      <c r="V90" s="2801"/>
      <c r="W90" s="2800"/>
      <c r="X90" s="2799"/>
      <c r="Y90" s="2798"/>
      <c r="Z90" s="2797"/>
      <c r="AA90" s="2021"/>
      <c r="AB90" s="2021"/>
      <c r="AC90" s="2021"/>
      <c r="AD90" s="2021"/>
      <c r="AE90" s="2021"/>
    </row>
    <row r="91" spans="2:31" ht="9.75" customHeight="1">
      <c r="C91" s="2056" t="s">
        <v>175</v>
      </c>
      <c r="D91" s="2654"/>
      <c r="F91" s="2056"/>
      <c r="G91" s="2056"/>
      <c r="H91" s="2654"/>
      <c r="I91" s="2056"/>
      <c r="J91" s="2056"/>
      <c r="K91" s="2056"/>
      <c r="L91" s="2654"/>
      <c r="M91" s="2056"/>
      <c r="N91" s="2056"/>
      <c r="O91" s="2056"/>
      <c r="P91" s="2654"/>
      <c r="Q91" s="2056"/>
      <c r="R91" s="2056"/>
      <c r="S91" s="2056"/>
      <c r="T91" s="2654"/>
      <c r="U91" s="2056"/>
      <c r="V91" s="2003"/>
    </row>
    <row r="92" spans="2:31">
      <c r="C92" s="2056" t="s">
        <v>2444</v>
      </c>
    </row>
    <row r="93" spans="2:31">
      <c r="C93" s="2056" t="s">
        <v>2363</v>
      </c>
    </row>
    <row r="94" spans="2:31">
      <c r="B94" s="2056" t="s">
        <v>532</v>
      </c>
      <c r="C94" s="2056" t="s">
        <v>2362</v>
      </c>
    </row>
    <row r="95" spans="2:31">
      <c r="B95" s="2056"/>
      <c r="C95" s="2056" t="s">
        <v>2361</v>
      </c>
    </row>
    <row r="96" spans="2:31">
      <c r="B96" s="2056"/>
      <c r="C96" s="2056" t="s">
        <v>2360</v>
      </c>
      <c r="D96" s="2056"/>
    </row>
    <row r="97" spans="3:24" ht="16.5">
      <c r="C97" s="14" t="s">
        <v>87</v>
      </c>
      <c r="D97" s="2056"/>
      <c r="E97" s="2056"/>
      <c r="F97" s="2654"/>
      <c r="G97" s="2056"/>
      <c r="H97" s="2056"/>
      <c r="I97" s="2056"/>
      <c r="J97" s="2056"/>
      <c r="K97" s="2056"/>
      <c r="L97" s="2654"/>
      <c r="M97" s="2056"/>
      <c r="N97" s="2056"/>
      <c r="O97" s="2056"/>
      <c r="P97" s="2056"/>
      <c r="Q97" s="2056"/>
      <c r="R97" s="2654"/>
      <c r="S97" s="2056"/>
      <c r="T97" s="2056"/>
      <c r="W97" s="2056"/>
      <c r="X97" s="2056"/>
    </row>
    <row r="98" spans="3:24">
      <c r="C98" s="2604"/>
      <c r="D98" s="2654"/>
      <c r="E98" s="2003"/>
      <c r="F98" s="2796"/>
      <c r="G98" s="2003"/>
      <c r="H98" s="2795"/>
      <c r="I98" s="2003"/>
      <c r="J98" s="2003"/>
      <c r="K98" s="2003"/>
      <c r="L98" s="2795"/>
      <c r="M98" s="2003"/>
      <c r="N98" s="2003"/>
      <c r="O98" s="2003"/>
      <c r="P98" s="2795"/>
      <c r="Q98" s="2003"/>
      <c r="R98" s="2003"/>
      <c r="S98" s="2003"/>
      <c r="T98" s="2795"/>
      <c r="U98" s="2003"/>
      <c r="V98" s="2003"/>
      <c r="W98" s="2003"/>
      <c r="X98" s="2056"/>
    </row>
    <row r="99" spans="3:24">
      <c r="C99" s="2056"/>
      <c r="D99" s="2604"/>
      <c r="E99" s="2056"/>
      <c r="F99" s="2056"/>
      <c r="G99" s="2056"/>
      <c r="H99" s="2654"/>
      <c r="I99" s="2056"/>
      <c r="J99" s="2056"/>
      <c r="K99" s="2056"/>
      <c r="L99" s="2654"/>
      <c r="M99" s="2056"/>
      <c r="N99" s="2056"/>
      <c r="O99" s="2056"/>
      <c r="P99" s="2654"/>
      <c r="Q99" s="2056"/>
      <c r="R99" s="2056"/>
      <c r="S99" s="2056"/>
      <c r="T99" s="2654"/>
      <c r="U99" s="2056"/>
      <c r="V99" s="2056"/>
      <c r="W99" s="2056"/>
      <c r="X99" s="2604"/>
    </row>
    <row r="100" spans="3:24">
      <c r="C100" s="2056"/>
      <c r="D100" s="2056"/>
      <c r="E100" s="2056"/>
      <c r="F100" s="2056"/>
      <c r="G100" s="2056"/>
      <c r="H100" s="2056"/>
      <c r="I100" s="2056"/>
      <c r="J100" s="2056"/>
      <c r="K100" s="2056"/>
      <c r="L100" s="2056"/>
      <c r="M100" s="2056"/>
      <c r="N100" s="2056"/>
      <c r="O100" s="2056"/>
      <c r="P100" s="2056"/>
      <c r="Q100" s="2056"/>
      <c r="R100" s="2056"/>
      <c r="S100" s="2056"/>
      <c r="T100" s="2056"/>
      <c r="U100" s="2056"/>
      <c r="V100" s="2056"/>
      <c r="W100" s="2056"/>
      <c r="X100" s="2056"/>
    </row>
    <row r="101" spans="3:24">
      <c r="D101" s="2604"/>
      <c r="E101" s="2604"/>
      <c r="F101" s="2604"/>
      <c r="G101" s="2604"/>
      <c r="H101" s="2604"/>
      <c r="I101" s="2604"/>
      <c r="J101" s="2604"/>
      <c r="K101" s="2604"/>
      <c r="L101" s="2604"/>
      <c r="M101" s="2604"/>
      <c r="N101" s="2604"/>
      <c r="O101" s="2604"/>
      <c r="P101" s="2604"/>
      <c r="Q101" s="2604"/>
      <c r="R101" s="2604"/>
      <c r="S101" s="2604"/>
      <c r="T101" s="2604"/>
      <c r="U101" s="2604"/>
      <c r="V101" s="2604"/>
    </row>
    <row r="102" spans="3:24">
      <c r="D102" s="2604"/>
      <c r="E102" s="2604"/>
      <c r="F102" s="2604"/>
      <c r="G102" s="2604"/>
      <c r="H102" s="2604"/>
      <c r="I102" s="2604"/>
      <c r="J102" s="2604"/>
      <c r="K102" s="2604"/>
      <c r="L102" s="2604"/>
      <c r="M102" s="2604"/>
      <c r="N102" s="2604"/>
      <c r="O102" s="2604"/>
      <c r="P102" s="2604"/>
      <c r="Q102" s="2604"/>
      <c r="R102" s="2604"/>
      <c r="S102" s="2604"/>
      <c r="T102" s="2604"/>
      <c r="U102" s="2604"/>
    </row>
  </sheetData>
  <mergeCells count="18">
    <mergeCell ref="B89:C89"/>
    <mergeCell ref="P12:S14"/>
    <mergeCell ref="R15:S16"/>
    <mergeCell ref="P15:Q16"/>
    <mergeCell ref="B12:C16"/>
    <mergeCell ref="D13:G14"/>
    <mergeCell ref="D15:E16"/>
    <mergeCell ref="F15:G16"/>
    <mergeCell ref="T12:W14"/>
    <mergeCell ref="V15:W16"/>
    <mergeCell ref="T15:U16"/>
    <mergeCell ref="H14:K14"/>
    <mergeCell ref="L14:O14"/>
    <mergeCell ref="H13:O13"/>
    <mergeCell ref="H15:I16"/>
    <mergeCell ref="J15:K16"/>
    <mergeCell ref="L15:M16"/>
    <mergeCell ref="N15:O16"/>
  </mergeCells>
  <hyperlinks>
    <hyperlink ref="C97" location="Inhaltsverzeichnis!A1" display="Zurück zum Inhaltsverzeichnis"/>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X95"/>
  <sheetViews>
    <sheetView zoomScaleNormal="100" workbookViewId="0">
      <selection activeCell="A2" sqref="A2"/>
    </sheetView>
  </sheetViews>
  <sheetFormatPr baseColWidth="10" defaultRowHeight="12.75"/>
  <cols>
    <col min="1" max="1" width="25.140625" style="2413" customWidth="1"/>
    <col min="2" max="2" width="13.42578125" style="2413" customWidth="1"/>
    <col min="3" max="3" width="18.28515625" style="2415" customWidth="1"/>
    <col min="4" max="4" width="7.5703125" style="2414" customWidth="1"/>
    <col min="5" max="15" width="7.5703125" style="2415" customWidth="1"/>
    <col min="16" max="16" width="7.5703125" style="2414" customWidth="1"/>
    <col min="17" max="17" width="9.5703125" style="2413" customWidth="1"/>
    <col min="18" max="23" width="11.42578125" style="2413"/>
    <col min="24" max="16384" width="11.42578125" style="2412"/>
  </cols>
  <sheetData>
    <row r="1" spans="1:24" ht="92.25" customHeight="1">
      <c r="A1" s="2471" t="s">
        <v>2215</v>
      </c>
      <c r="B1" s="2470"/>
      <c r="C1" s="2470"/>
      <c r="D1" s="2470"/>
      <c r="E1" s="2470"/>
      <c r="F1" s="2470"/>
      <c r="G1" s="2470"/>
      <c r="H1" s="2470"/>
      <c r="I1" s="2470"/>
      <c r="J1" s="2470"/>
      <c r="K1" s="2470"/>
      <c r="L1" s="2470"/>
      <c r="M1" s="2470"/>
      <c r="N1" s="2470"/>
      <c r="O1" s="2470"/>
      <c r="P1" s="2470"/>
      <c r="Q1" s="2469"/>
      <c r="R1" s="2468"/>
      <c r="S1" s="2467"/>
    </row>
    <row r="2" spans="1:24" ht="15.75" customHeight="1">
      <c r="A2" s="2466" t="s">
        <v>2214</v>
      </c>
      <c r="B2" s="2466"/>
      <c r="C2" s="2466"/>
      <c r="D2" s="2466"/>
      <c r="E2" s="2466"/>
      <c r="F2" s="2466"/>
      <c r="G2" s="2466"/>
      <c r="H2" s="2466"/>
      <c r="I2" s="2466"/>
      <c r="J2" s="2466"/>
      <c r="K2" s="2466"/>
      <c r="L2" s="2466"/>
      <c r="M2" s="2466"/>
      <c r="N2" s="2466"/>
      <c r="O2" s="2466"/>
      <c r="P2" s="2466"/>
      <c r="R2" s="2468"/>
      <c r="S2" s="2467"/>
    </row>
    <row r="3" spans="1:24" ht="15.75" customHeight="1">
      <c r="A3" s="2466">
        <v>2025</v>
      </c>
      <c r="B3" s="2466"/>
      <c r="C3" s="2466"/>
      <c r="D3" s="2466"/>
      <c r="E3" s="2466"/>
      <c r="F3" s="2466"/>
      <c r="G3" s="2466"/>
      <c r="H3" s="2466"/>
      <c r="I3" s="2466"/>
      <c r="J3" s="2466"/>
      <c r="K3" s="2466"/>
      <c r="L3" s="2466"/>
      <c r="M3" s="2466"/>
      <c r="N3" s="2466"/>
      <c r="O3" s="2466"/>
      <c r="P3" s="2466"/>
      <c r="R3" s="2468"/>
      <c r="S3" s="2467"/>
    </row>
    <row r="4" spans="1:24" ht="15.75" customHeight="1">
      <c r="A4" s="2466" t="s">
        <v>261</v>
      </c>
      <c r="B4" s="2466"/>
      <c r="C4" s="2466"/>
      <c r="D4" s="2466"/>
      <c r="E4" s="2466"/>
      <c r="F4" s="2466"/>
      <c r="G4" s="2466"/>
      <c r="H4" s="2466"/>
      <c r="I4" s="2466"/>
      <c r="J4" s="2466"/>
      <c r="K4" s="2466"/>
      <c r="L4" s="2466"/>
      <c r="M4" s="2466"/>
      <c r="N4" s="2466"/>
      <c r="O4" s="2466"/>
      <c r="P4" s="2466"/>
    </row>
    <row r="5" spans="1:24" ht="15.75" customHeight="1">
      <c r="A5" s="2466" t="s">
        <v>2213</v>
      </c>
      <c r="B5" s="2466"/>
      <c r="C5" s="2466"/>
      <c r="D5" s="2466"/>
      <c r="E5" s="2466"/>
      <c r="F5" s="2466"/>
      <c r="G5" s="2466"/>
      <c r="H5" s="2466"/>
      <c r="I5" s="2466"/>
      <c r="J5" s="2466"/>
      <c r="K5" s="2466"/>
      <c r="L5" s="2466"/>
      <c r="M5" s="2466"/>
      <c r="N5" s="2466"/>
      <c r="O5" s="2466"/>
      <c r="P5" s="2466"/>
    </row>
    <row r="6" spans="1:24" ht="15.75" customHeight="1">
      <c r="A6" s="2465" t="s">
        <v>2212</v>
      </c>
      <c r="B6" s="2466"/>
      <c r="C6" s="2465"/>
      <c r="D6" s="2465"/>
      <c r="E6" s="2465"/>
      <c r="F6" s="2465"/>
      <c r="G6" s="2465"/>
      <c r="H6" s="2465"/>
      <c r="I6" s="2465"/>
      <c r="J6" s="2465"/>
      <c r="K6" s="2465"/>
      <c r="L6" s="2465"/>
      <c r="M6" s="2465"/>
      <c r="N6" s="2465"/>
      <c r="O6" s="2465"/>
      <c r="P6" s="2465"/>
      <c r="Q6" s="2453"/>
    </row>
    <row r="7" spans="1:24" ht="37.5" customHeight="1">
      <c r="A7" s="2462" t="s">
        <v>803</v>
      </c>
      <c r="B7" s="2464" t="s">
        <v>893</v>
      </c>
      <c r="C7" s="2463" t="s">
        <v>2211</v>
      </c>
      <c r="D7" s="2461" t="s">
        <v>467</v>
      </c>
      <c r="E7" s="2461" t="s">
        <v>485</v>
      </c>
      <c r="F7" s="2462" t="s">
        <v>153</v>
      </c>
      <c r="G7" s="2460" t="s">
        <v>487</v>
      </c>
      <c r="H7" s="2461" t="s">
        <v>155</v>
      </c>
      <c r="I7" s="2461" t="s">
        <v>488</v>
      </c>
      <c r="J7" s="2461" t="s">
        <v>462</v>
      </c>
      <c r="K7" s="2460" t="s">
        <v>463</v>
      </c>
      <c r="L7" s="2461" t="s">
        <v>464</v>
      </c>
      <c r="M7" s="2461" t="s">
        <v>465</v>
      </c>
      <c r="N7" s="2460" t="s">
        <v>466</v>
      </c>
      <c r="O7" s="2461" t="s">
        <v>2210</v>
      </c>
      <c r="P7" s="2460" t="s">
        <v>2209</v>
      </c>
      <c r="Q7" s="2459" t="s">
        <v>2208</v>
      </c>
      <c r="X7" s="2413"/>
    </row>
    <row r="8" spans="1:24">
      <c r="A8" s="2458" t="s">
        <v>2205</v>
      </c>
      <c r="B8" s="2457" t="s">
        <v>1043</v>
      </c>
      <c r="C8" s="2453" t="s">
        <v>725</v>
      </c>
      <c r="D8" s="2429">
        <v>861.86300000000006</v>
      </c>
      <c r="E8" s="2429"/>
      <c r="F8" s="2429"/>
      <c r="G8" s="2429"/>
      <c r="H8" s="2429"/>
      <c r="I8" s="2429"/>
      <c r="J8" s="2429"/>
      <c r="K8" s="2429"/>
      <c r="L8" s="2429"/>
      <c r="M8" s="2429"/>
      <c r="N8" s="2429"/>
      <c r="O8" s="2429"/>
      <c r="P8" s="2456"/>
      <c r="Q8" s="2429">
        <v>861.86300000000006</v>
      </c>
      <c r="X8" s="2413"/>
    </row>
    <row r="9" spans="1:24">
      <c r="A9" s="2433" t="s">
        <v>2205</v>
      </c>
      <c r="B9" s="2455" t="s">
        <v>1043</v>
      </c>
      <c r="C9" s="2453" t="s">
        <v>2207</v>
      </c>
      <c r="D9" s="2429">
        <v>371.10700000000003</v>
      </c>
      <c r="E9" s="2429"/>
      <c r="F9" s="2429"/>
      <c r="G9" s="2429"/>
      <c r="H9" s="2429"/>
      <c r="I9" s="2429"/>
      <c r="J9" s="2429"/>
      <c r="K9" s="2429"/>
      <c r="L9" s="2429"/>
      <c r="M9" s="2429"/>
      <c r="N9" s="2429"/>
      <c r="O9" s="2429"/>
      <c r="P9" s="2442"/>
      <c r="Q9" s="2429">
        <v>371.10700000000003</v>
      </c>
      <c r="X9" s="2413"/>
    </row>
    <row r="10" spans="1:24" ht="14.25">
      <c r="A10" s="2433" t="s">
        <v>2205</v>
      </c>
      <c r="B10" s="2455" t="s">
        <v>1043</v>
      </c>
      <c r="C10" s="2453" t="s">
        <v>2206</v>
      </c>
      <c r="D10" s="2429">
        <v>490.75599999999997</v>
      </c>
      <c r="E10" s="2429"/>
      <c r="F10" s="2429"/>
      <c r="G10" s="2429"/>
      <c r="H10" s="2429"/>
      <c r="I10" s="2429"/>
      <c r="J10" s="2429"/>
      <c r="K10" s="2429"/>
      <c r="L10" s="2429"/>
      <c r="M10" s="2429"/>
      <c r="N10" s="2429"/>
      <c r="O10" s="2429"/>
      <c r="P10" s="2442"/>
      <c r="Q10" s="2429">
        <v>490.75599999999997</v>
      </c>
      <c r="R10" s="2415"/>
      <c r="X10" s="2413"/>
    </row>
    <row r="11" spans="1:24">
      <c r="A11" s="2433" t="s">
        <v>2205</v>
      </c>
      <c r="B11" s="2454" t="s">
        <v>2203</v>
      </c>
      <c r="C11" s="2453" t="s">
        <v>725</v>
      </c>
      <c r="D11" s="2429">
        <v>324.16899999999998</v>
      </c>
      <c r="E11" s="2429"/>
      <c r="F11" s="2429"/>
      <c r="G11" s="2429"/>
      <c r="H11" s="2429"/>
      <c r="I11" s="2429"/>
      <c r="J11" s="2429"/>
      <c r="K11" s="2429"/>
      <c r="L11" s="2429"/>
      <c r="M11" s="2429"/>
      <c r="N11" s="2429"/>
      <c r="O11" s="2429"/>
      <c r="P11" s="2442"/>
      <c r="Q11" s="2429">
        <v>324.16899999999998</v>
      </c>
      <c r="R11" s="2415"/>
      <c r="X11" s="2413"/>
    </row>
    <row r="12" spans="1:24">
      <c r="A12" s="2433" t="s">
        <v>2205</v>
      </c>
      <c r="B12" s="2452" t="s">
        <v>237</v>
      </c>
      <c r="C12" s="2451" t="s">
        <v>725</v>
      </c>
      <c r="D12" s="2449">
        <v>1186.0320000000002</v>
      </c>
      <c r="E12" s="2449"/>
      <c r="F12" s="2449"/>
      <c r="G12" s="2449"/>
      <c r="H12" s="2449"/>
      <c r="I12" s="2449"/>
      <c r="J12" s="2449"/>
      <c r="K12" s="2449"/>
      <c r="L12" s="2449"/>
      <c r="M12" s="2449"/>
      <c r="N12" s="2449"/>
      <c r="O12" s="2449"/>
      <c r="P12" s="2450"/>
      <c r="Q12" s="2449">
        <v>1186.0320000000002</v>
      </c>
      <c r="R12" s="2415"/>
      <c r="T12" s="2448"/>
      <c r="X12" s="2413"/>
    </row>
    <row r="13" spans="1:24">
      <c r="A13" s="2441" t="s">
        <v>2205</v>
      </c>
      <c r="B13" s="2447" t="s">
        <v>237</v>
      </c>
      <c r="C13" s="2446" t="s">
        <v>2204</v>
      </c>
      <c r="D13" s="2444">
        <v>633.048</v>
      </c>
      <c r="E13" s="2444"/>
      <c r="F13" s="2444"/>
      <c r="G13" s="2444"/>
      <c r="H13" s="2444"/>
      <c r="I13" s="2444"/>
      <c r="J13" s="2444"/>
      <c r="K13" s="2444"/>
      <c r="L13" s="2444"/>
      <c r="M13" s="2444"/>
      <c r="N13" s="2444"/>
      <c r="O13" s="2444"/>
      <c r="P13" s="2445"/>
      <c r="Q13" s="2444">
        <v>633.048</v>
      </c>
      <c r="R13" s="2415"/>
      <c r="X13" s="2413"/>
    </row>
    <row r="14" spans="1:24" ht="25.5">
      <c r="A14" s="2436" t="s">
        <v>2202</v>
      </c>
      <c r="B14" s="2432" t="s">
        <v>1043</v>
      </c>
      <c r="C14" s="2431" t="s">
        <v>725</v>
      </c>
      <c r="D14" s="2429" t="s">
        <v>228</v>
      </c>
      <c r="E14" s="2429"/>
      <c r="F14" s="2429"/>
      <c r="G14" s="2429"/>
      <c r="H14" s="2429"/>
      <c r="I14" s="2429"/>
      <c r="J14" s="2429"/>
      <c r="K14" s="2429"/>
      <c r="L14" s="2429"/>
      <c r="M14" s="2429"/>
      <c r="N14" s="2429"/>
      <c r="O14" s="2429"/>
      <c r="P14" s="2442"/>
      <c r="Q14" s="2429" t="s">
        <v>228</v>
      </c>
      <c r="R14" s="2415"/>
      <c r="X14" s="2413"/>
    </row>
    <row r="15" spans="1:24">
      <c r="A15" s="2433" t="s">
        <v>2202</v>
      </c>
      <c r="B15" s="2432" t="s">
        <v>2203</v>
      </c>
      <c r="C15" s="2431" t="s">
        <v>725</v>
      </c>
      <c r="D15" s="2429" t="s">
        <v>228</v>
      </c>
      <c r="E15" s="2429"/>
      <c r="F15" s="2429"/>
      <c r="G15" s="2429"/>
      <c r="H15" s="2429"/>
      <c r="I15" s="2429"/>
      <c r="J15" s="2429"/>
      <c r="K15" s="2429"/>
      <c r="L15" s="2429"/>
      <c r="M15" s="2429"/>
      <c r="N15" s="2429"/>
      <c r="O15" s="2429"/>
      <c r="P15" s="2442"/>
      <c r="Q15" s="2429" t="s">
        <v>228</v>
      </c>
      <c r="R15" s="2415"/>
      <c r="X15" s="2413"/>
    </row>
    <row r="16" spans="1:24">
      <c r="A16" s="2441" t="s">
        <v>2202</v>
      </c>
      <c r="B16" s="2440" t="s">
        <v>237</v>
      </c>
      <c r="C16" s="2439" t="s">
        <v>725</v>
      </c>
      <c r="D16" s="2437">
        <v>1145.633</v>
      </c>
      <c r="E16" s="2437"/>
      <c r="F16" s="2437"/>
      <c r="G16" s="2437"/>
      <c r="H16" s="2437"/>
      <c r="I16" s="2437"/>
      <c r="J16" s="2437"/>
      <c r="K16" s="2437"/>
      <c r="L16" s="2437"/>
      <c r="M16" s="2437"/>
      <c r="N16" s="2437"/>
      <c r="O16" s="2437"/>
      <c r="P16" s="2438"/>
      <c r="Q16" s="2437">
        <v>1145.633</v>
      </c>
      <c r="R16" s="2415"/>
      <c r="X16" s="2413"/>
    </row>
    <row r="17" spans="1:24" ht="26.25" customHeight="1">
      <c r="A17" s="2443" t="s">
        <v>2201</v>
      </c>
      <c r="B17" s="2432" t="s">
        <v>1043</v>
      </c>
      <c r="C17" s="2431" t="s">
        <v>725</v>
      </c>
      <c r="D17" s="2429">
        <v>363.30500000000001</v>
      </c>
      <c r="E17" s="2434"/>
      <c r="F17" s="2429"/>
      <c r="G17" s="2434"/>
      <c r="H17" s="2434"/>
      <c r="I17" s="2434"/>
      <c r="J17" s="2429"/>
      <c r="K17" s="2429"/>
      <c r="L17" s="2429"/>
      <c r="M17" s="2429"/>
      <c r="N17" s="2429"/>
      <c r="O17" s="2429"/>
      <c r="P17" s="2442"/>
      <c r="Q17" s="2429">
        <v>363.30500000000001</v>
      </c>
      <c r="R17" s="2415"/>
      <c r="X17" s="2413"/>
    </row>
    <row r="18" spans="1:24">
      <c r="A18" s="2433" t="s">
        <v>2200</v>
      </c>
      <c r="B18" s="2432" t="s">
        <v>2196</v>
      </c>
      <c r="C18" s="2431" t="s">
        <v>725</v>
      </c>
      <c r="D18" s="2429">
        <v>65.331000000000003</v>
      </c>
      <c r="E18" s="2434"/>
      <c r="F18" s="2429"/>
      <c r="G18" s="2434"/>
      <c r="H18" s="2434"/>
      <c r="I18" s="2434"/>
      <c r="J18" s="2429"/>
      <c r="K18" s="2429"/>
      <c r="L18" s="2429"/>
      <c r="M18" s="2429"/>
      <c r="N18" s="2429"/>
      <c r="O18" s="2429"/>
      <c r="P18" s="2442"/>
      <c r="Q18" s="2429">
        <v>65.331000000000003</v>
      </c>
      <c r="R18" s="2415"/>
      <c r="X18" s="2413"/>
    </row>
    <row r="19" spans="1:24">
      <c r="A19" s="2441" t="s">
        <v>2200</v>
      </c>
      <c r="B19" s="2440" t="s">
        <v>237</v>
      </c>
      <c r="C19" s="2439" t="s">
        <v>725</v>
      </c>
      <c r="D19" s="2437">
        <v>428.63600000000002</v>
      </c>
      <c r="E19" s="2437"/>
      <c r="F19" s="2437"/>
      <c r="G19" s="2437"/>
      <c r="H19" s="2437"/>
      <c r="I19" s="2437"/>
      <c r="J19" s="2437"/>
      <c r="K19" s="2437"/>
      <c r="L19" s="2437"/>
      <c r="M19" s="2437"/>
      <c r="N19" s="2437"/>
      <c r="O19" s="2437"/>
      <c r="P19" s="2438"/>
      <c r="Q19" s="2437">
        <v>428.63600000000002</v>
      </c>
      <c r="R19" s="2415"/>
      <c r="X19" s="2413"/>
    </row>
    <row r="20" spans="1:24" ht="25.5">
      <c r="A20" s="2436" t="s">
        <v>2199</v>
      </c>
      <c r="B20" s="2432" t="s">
        <v>1043</v>
      </c>
      <c r="C20" s="2431" t="s">
        <v>725</v>
      </c>
      <c r="D20" s="2429">
        <v>467.94600000000003</v>
      </c>
      <c r="E20" s="2429"/>
      <c r="F20" s="2429"/>
      <c r="G20" s="2434"/>
      <c r="H20" s="2434"/>
      <c r="I20" s="2434"/>
      <c r="J20" s="2429"/>
      <c r="K20" s="2429"/>
      <c r="L20" s="2429"/>
      <c r="M20" s="2429"/>
      <c r="N20" s="2429"/>
      <c r="O20" s="2429"/>
      <c r="P20" s="2442"/>
      <c r="Q20" s="2429">
        <v>467.94600000000003</v>
      </c>
      <c r="R20" s="2415"/>
      <c r="X20" s="2413"/>
    </row>
    <row r="21" spans="1:24">
      <c r="A21" s="2433" t="s">
        <v>2199</v>
      </c>
      <c r="B21" s="2432" t="s">
        <v>2196</v>
      </c>
      <c r="C21" s="2431" t="s">
        <v>725</v>
      </c>
      <c r="D21" s="2429">
        <v>244.91200000000001</v>
      </c>
      <c r="E21" s="2429"/>
      <c r="F21" s="2429"/>
      <c r="G21" s="2434"/>
      <c r="H21" s="2434"/>
      <c r="I21" s="2434"/>
      <c r="J21" s="2429"/>
      <c r="K21" s="2429"/>
      <c r="L21" s="2429"/>
      <c r="M21" s="2429"/>
      <c r="N21" s="2429"/>
      <c r="O21" s="2429"/>
      <c r="P21" s="2442"/>
      <c r="Q21" s="2429">
        <v>244.91200000000001</v>
      </c>
      <c r="R21" s="2415"/>
      <c r="X21" s="2413"/>
    </row>
    <row r="22" spans="1:24">
      <c r="A22" s="2441" t="s">
        <v>2199</v>
      </c>
      <c r="B22" s="2440" t="s">
        <v>237</v>
      </c>
      <c r="C22" s="2439" t="s">
        <v>725</v>
      </c>
      <c r="D22" s="2437">
        <v>712.85800000000006</v>
      </c>
      <c r="E22" s="2437"/>
      <c r="F22" s="2437"/>
      <c r="G22" s="2437"/>
      <c r="H22" s="2437"/>
      <c r="I22" s="2437"/>
      <c r="J22" s="2437"/>
      <c r="K22" s="2437"/>
      <c r="L22" s="2437"/>
      <c r="M22" s="2437"/>
      <c r="N22" s="2437"/>
      <c r="O22" s="2437"/>
      <c r="P22" s="2438"/>
      <c r="Q22" s="2437">
        <v>712.85800000000006</v>
      </c>
      <c r="R22" s="2415"/>
      <c r="X22" s="2413"/>
    </row>
    <row r="23" spans="1:24" ht="25.5">
      <c r="A23" s="2436" t="s">
        <v>2197</v>
      </c>
      <c r="B23" s="2432" t="s">
        <v>1043</v>
      </c>
      <c r="C23" s="2431" t="s">
        <v>725</v>
      </c>
      <c r="D23" s="2429">
        <v>399.29599999999999</v>
      </c>
      <c r="E23" s="2429"/>
      <c r="F23" s="2429"/>
      <c r="G23" s="2429"/>
      <c r="H23" s="2429"/>
      <c r="I23" s="2429"/>
      <c r="J23" s="2429"/>
      <c r="K23" s="2429"/>
      <c r="L23" s="2429"/>
      <c r="M23" s="2429"/>
      <c r="N23" s="2429"/>
      <c r="O23" s="2429"/>
      <c r="P23" s="2442"/>
      <c r="Q23" s="2429"/>
      <c r="R23" s="2415"/>
      <c r="X23" s="2413"/>
    </row>
    <row r="24" spans="1:24">
      <c r="A24" s="2433" t="s">
        <v>2197</v>
      </c>
      <c r="B24" s="2432" t="s">
        <v>2198</v>
      </c>
      <c r="C24" s="2431" t="s">
        <v>725</v>
      </c>
      <c r="D24" s="2429">
        <v>233.077</v>
      </c>
      <c r="E24" s="2429"/>
      <c r="F24" s="2429"/>
      <c r="G24" s="2429"/>
      <c r="H24" s="2429"/>
      <c r="I24" s="2429"/>
      <c r="J24" s="2429"/>
      <c r="K24" s="2429"/>
      <c r="L24" s="2429"/>
      <c r="M24" s="2429"/>
      <c r="N24" s="2429"/>
      <c r="O24" s="2429"/>
      <c r="P24" s="2442"/>
      <c r="Q24" s="2429"/>
      <c r="R24" s="2415"/>
      <c r="X24" s="2413"/>
    </row>
    <row r="25" spans="1:24">
      <c r="A25" s="2441" t="s">
        <v>2197</v>
      </c>
      <c r="B25" s="2440" t="s">
        <v>237</v>
      </c>
      <c r="C25" s="2439" t="s">
        <v>725</v>
      </c>
      <c r="D25" s="2437">
        <v>632.37300000000005</v>
      </c>
      <c r="E25" s="2437"/>
      <c r="F25" s="2437"/>
      <c r="G25" s="2437"/>
      <c r="H25" s="2437"/>
      <c r="I25" s="2437"/>
      <c r="J25" s="2437"/>
      <c r="K25" s="2437"/>
      <c r="L25" s="2437"/>
      <c r="M25" s="2437"/>
      <c r="N25" s="2437"/>
      <c r="O25" s="2437"/>
      <c r="P25" s="2438"/>
      <c r="Q25" s="2437"/>
      <c r="R25" s="2415"/>
      <c r="X25" s="2413"/>
    </row>
    <row r="26" spans="1:24" ht="25.5">
      <c r="A26" s="2436" t="s">
        <v>2195</v>
      </c>
      <c r="B26" s="2432" t="s">
        <v>1043</v>
      </c>
      <c r="C26" s="2431" t="s">
        <v>725</v>
      </c>
      <c r="D26" s="2429">
        <v>77.200999999999993</v>
      </c>
      <c r="E26" s="2429"/>
      <c r="F26" s="2429"/>
      <c r="G26" s="2429"/>
      <c r="H26" s="2429"/>
      <c r="I26" s="2429"/>
      <c r="J26" s="2429"/>
      <c r="K26" s="2429"/>
      <c r="L26" s="2429"/>
      <c r="M26" s="2429"/>
      <c r="N26" s="2429"/>
      <c r="O26" s="2429"/>
      <c r="P26" s="2442"/>
      <c r="Q26" s="2429"/>
      <c r="R26" s="2415"/>
      <c r="X26" s="2413"/>
    </row>
    <row r="27" spans="1:24">
      <c r="A27" s="2433" t="s">
        <v>2195</v>
      </c>
      <c r="B27" s="2432" t="s">
        <v>2196</v>
      </c>
      <c r="C27" s="2431" t="s">
        <v>725</v>
      </c>
      <c r="D27" s="2429">
        <v>46.09</v>
      </c>
      <c r="E27" s="2429"/>
      <c r="F27" s="2429"/>
      <c r="G27" s="2429"/>
      <c r="H27" s="2429"/>
      <c r="I27" s="2429"/>
      <c r="J27" s="2429"/>
      <c r="K27" s="2429"/>
      <c r="L27" s="2429"/>
      <c r="M27" s="2429"/>
      <c r="N27" s="2429"/>
      <c r="O27" s="2429"/>
      <c r="P27" s="2442"/>
      <c r="Q27" s="2429"/>
      <c r="R27" s="2415"/>
      <c r="X27" s="2413"/>
    </row>
    <row r="28" spans="1:24">
      <c r="A28" s="2441" t="s">
        <v>2195</v>
      </c>
      <c r="B28" s="2440" t="s">
        <v>237</v>
      </c>
      <c r="C28" s="2439" t="s">
        <v>725</v>
      </c>
      <c r="D28" s="2437">
        <v>123.291</v>
      </c>
      <c r="E28" s="2437"/>
      <c r="F28" s="2437"/>
      <c r="G28" s="2437"/>
      <c r="H28" s="2437"/>
      <c r="I28" s="2437"/>
      <c r="J28" s="2437"/>
      <c r="K28" s="2437"/>
      <c r="L28" s="2437"/>
      <c r="M28" s="2437"/>
      <c r="N28" s="2437"/>
      <c r="O28" s="2437"/>
      <c r="P28" s="2438"/>
      <c r="Q28" s="2437"/>
      <c r="R28" s="2415"/>
      <c r="X28" s="2413"/>
    </row>
    <row r="29" spans="1:24" ht="25.5">
      <c r="A29" s="2436" t="s">
        <v>2194</v>
      </c>
      <c r="B29" s="2432" t="s">
        <v>663</v>
      </c>
      <c r="C29" s="2431" t="s">
        <v>725</v>
      </c>
      <c r="D29" s="2434">
        <v>25.795999999999999</v>
      </c>
      <c r="E29" s="2434"/>
      <c r="F29" s="2429"/>
      <c r="G29" s="2434"/>
      <c r="H29" s="2434"/>
      <c r="I29" s="2434"/>
      <c r="J29" s="2434"/>
      <c r="K29" s="2434"/>
      <c r="L29" s="2434"/>
      <c r="M29" s="2434"/>
      <c r="N29" s="2434"/>
      <c r="O29" s="2434"/>
      <c r="P29" s="2435"/>
      <c r="Q29" s="2434">
        <v>25.795999999999999</v>
      </c>
      <c r="R29" s="2415"/>
      <c r="X29" s="2413"/>
    </row>
    <row r="30" spans="1:24">
      <c r="A30" s="2433" t="s">
        <v>2194</v>
      </c>
      <c r="B30" s="2432" t="s">
        <v>2193</v>
      </c>
      <c r="C30" s="2431" t="s">
        <v>725</v>
      </c>
      <c r="D30" s="2429" t="s">
        <v>228</v>
      </c>
      <c r="E30" s="2429"/>
      <c r="F30" s="2430"/>
      <c r="G30" s="2429"/>
      <c r="H30" s="2429"/>
      <c r="I30" s="2429"/>
      <c r="J30" s="2427"/>
      <c r="K30" s="2427"/>
      <c r="L30" s="2427"/>
      <c r="M30" s="2427"/>
      <c r="N30" s="2427"/>
      <c r="O30" s="2427"/>
      <c r="P30" s="2428"/>
      <c r="Q30" s="2427">
        <v>0</v>
      </c>
      <c r="R30" s="2415"/>
      <c r="X30" s="2413"/>
    </row>
    <row r="31" spans="1:24">
      <c r="A31" s="2423" t="s">
        <v>2192</v>
      </c>
      <c r="B31" s="2423"/>
      <c r="C31" s="2424"/>
      <c r="D31" s="2426"/>
      <c r="E31" s="2424"/>
      <c r="F31" s="2424"/>
      <c r="G31" s="2424"/>
      <c r="H31" s="2424"/>
      <c r="I31" s="2424"/>
      <c r="J31" s="2424"/>
      <c r="K31" s="2424"/>
      <c r="L31" s="2424"/>
      <c r="M31" s="2424"/>
    </row>
    <row r="32" spans="1:24">
      <c r="A32" s="2423" t="s">
        <v>2191</v>
      </c>
      <c r="B32" s="2423"/>
      <c r="C32" s="2424"/>
      <c r="D32" s="2426"/>
      <c r="E32" s="2424"/>
      <c r="F32" s="2424"/>
      <c r="G32" s="2424"/>
      <c r="H32" s="2424"/>
      <c r="I32" s="2424"/>
      <c r="J32" s="2424"/>
      <c r="K32" s="2424"/>
      <c r="L32" s="2424"/>
      <c r="M32" s="2424"/>
    </row>
    <row r="33" spans="1:18">
      <c r="A33" s="2423" t="s">
        <v>2190</v>
      </c>
      <c r="B33" s="2423"/>
      <c r="C33" s="2424"/>
      <c r="D33" s="2426"/>
      <c r="E33" s="2424"/>
      <c r="F33" s="2424"/>
      <c r="G33" s="2424"/>
      <c r="H33" s="2424"/>
      <c r="I33" s="2424"/>
      <c r="J33" s="2424"/>
      <c r="K33" s="2424"/>
      <c r="L33" s="2424"/>
      <c r="M33" s="2424"/>
    </row>
    <row r="34" spans="1:18" ht="16.5" customHeight="1">
      <c r="A34" s="2425" t="s">
        <v>175</v>
      </c>
      <c r="B34" s="2423"/>
      <c r="C34" s="2424"/>
      <c r="D34" s="2424"/>
      <c r="E34" s="2424"/>
      <c r="F34" s="2424"/>
      <c r="G34" s="2424"/>
      <c r="H34" s="2424"/>
      <c r="I34" s="2424"/>
      <c r="J34" s="2424"/>
      <c r="K34" s="2424"/>
      <c r="L34" s="2424"/>
      <c r="M34" s="2424"/>
      <c r="N34" s="2424"/>
      <c r="O34" s="2424"/>
      <c r="P34" s="2423"/>
      <c r="R34" s="2417"/>
    </row>
    <row r="35" spans="1:18" ht="16.5">
      <c r="A35" s="14" t="s">
        <v>87</v>
      </c>
      <c r="B35" s="2423"/>
      <c r="C35" s="2422"/>
      <c r="D35" s="2418"/>
      <c r="E35" s="2422"/>
      <c r="F35" s="2422"/>
      <c r="G35" s="2422"/>
      <c r="H35" s="2422"/>
      <c r="I35" s="2422"/>
      <c r="J35" s="2422"/>
      <c r="K35" s="2422"/>
      <c r="L35" s="2422"/>
      <c r="M35" s="2422"/>
      <c r="R35" s="2417"/>
    </row>
    <row r="36" spans="1:18">
      <c r="A36" s="2423"/>
      <c r="B36" s="2423"/>
      <c r="C36" s="2422"/>
      <c r="D36" s="2418"/>
      <c r="E36" s="2422"/>
      <c r="F36" s="2422"/>
      <c r="G36" s="2422"/>
      <c r="H36" s="2422"/>
      <c r="I36" s="2422"/>
      <c r="J36" s="2422"/>
      <c r="K36" s="2422"/>
      <c r="L36" s="2422"/>
      <c r="M36" s="2422"/>
      <c r="O36" s="2421"/>
      <c r="R36" s="2417"/>
    </row>
    <row r="37" spans="1:18">
      <c r="E37" s="2420"/>
      <c r="F37" s="2420"/>
      <c r="G37" s="2420"/>
      <c r="H37" s="2420"/>
      <c r="I37" s="2420"/>
      <c r="O37" s="2419"/>
      <c r="P37" s="2418"/>
      <c r="R37" s="2417"/>
    </row>
    <row r="38" spans="1:18">
      <c r="R38" s="2417"/>
    </row>
    <row r="39" spans="1:18">
      <c r="R39" s="2417"/>
    </row>
    <row r="40" spans="1:18">
      <c r="R40" s="2417"/>
    </row>
    <row r="41" spans="1:18">
      <c r="R41" s="2417"/>
    </row>
    <row r="42" spans="1:18">
      <c r="R42" s="2417"/>
    </row>
    <row r="43" spans="1:18">
      <c r="R43" s="2417"/>
    </row>
    <row r="44" spans="1:18">
      <c r="R44" s="2417"/>
    </row>
    <row r="45" spans="1:18">
      <c r="R45" s="2417"/>
    </row>
    <row r="46" spans="1:18">
      <c r="R46" s="2417"/>
    </row>
    <row r="47" spans="1:18">
      <c r="R47" s="2417"/>
    </row>
    <row r="48" spans="1:18">
      <c r="R48" s="2417"/>
    </row>
    <row r="49" spans="18:18">
      <c r="R49" s="2417"/>
    </row>
    <row r="50" spans="18:18">
      <c r="R50" s="2417"/>
    </row>
    <row r="51" spans="18:18">
      <c r="R51" s="2417"/>
    </row>
    <row r="52" spans="18:18">
      <c r="R52" s="2417"/>
    </row>
    <row r="53" spans="18:18">
      <c r="R53" s="2417"/>
    </row>
    <row r="54" spans="18:18">
      <c r="R54" s="2417"/>
    </row>
    <row r="55" spans="18:18">
      <c r="R55" s="2417"/>
    </row>
    <row r="56" spans="18:18">
      <c r="R56" s="2417"/>
    </row>
    <row r="57" spans="18:18">
      <c r="R57" s="2417"/>
    </row>
    <row r="58" spans="18:18">
      <c r="R58" s="2417"/>
    </row>
    <row r="59" spans="18:18">
      <c r="R59" s="2417"/>
    </row>
    <row r="60" spans="18:18">
      <c r="R60" s="2417"/>
    </row>
    <row r="61" spans="18:18">
      <c r="R61" s="2417"/>
    </row>
    <row r="62" spans="18:18">
      <c r="R62" s="2417"/>
    </row>
    <row r="63" spans="18:18">
      <c r="R63" s="2417"/>
    </row>
    <row r="64" spans="18:18">
      <c r="R64" s="2417"/>
    </row>
    <row r="65" spans="18:18">
      <c r="R65" s="2417"/>
    </row>
    <row r="66" spans="18:18">
      <c r="R66" s="2417"/>
    </row>
    <row r="67" spans="18:18">
      <c r="R67" s="2417"/>
    </row>
    <row r="68" spans="18:18">
      <c r="R68" s="2417"/>
    </row>
    <row r="69" spans="18:18">
      <c r="R69" s="2417"/>
    </row>
    <row r="70" spans="18:18">
      <c r="R70" s="2417"/>
    </row>
    <row r="71" spans="18:18">
      <c r="R71" s="2417"/>
    </row>
    <row r="72" spans="18:18">
      <c r="R72" s="2417"/>
    </row>
    <row r="73" spans="18:18">
      <c r="R73" s="2417"/>
    </row>
    <row r="74" spans="18:18">
      <c r="R74" s="2417"/>
    </row>
    <row r="95" spans="3:3" ht="15.75">
      <c r="C95" s="2416"/>
    </row>
  </sheetData>
  <hyperlinks>
    <hyperlink ref="A35" location="Inhaltsverzeichnis!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8"/>
  <sheetViews>
    <sheetView zoomScale="130" zoomScaleNormal="130" workbookViewId="0"/>
  </sheetViews>
  <sheetFormatPr baseColWidth="10" defaultRowHeight="12.75"/>
  <cols>
    <col min="1" max="1" width="23.85546875" style="2412" customWidth="1"/>
    <col min="2" max="2" width="13.28515625" style="2412" customWidth="1"/>
    <col min="3" max="14" width="7.85546875" style="2412" customWidth="1"/>
    <col min="15" max="16384" width="11.42578125" style="2412"/>
  </cols>
  <sheetData>
    <row r="1" spans="1:14" ht="86.25" customHeight="1">
      <c r="A1" s="2504" t="s">
        <v>2242</v>
      </c>
      <c r="B1" s="2504"/>
      <c r="C1" s="2505"/>
      <c r="D1" s="2505"/>
      <c r="E1" s="2505"/>
      <c r="F1" s="2505"/>
      <c r="G1" s="2505"/>
      <c r="H1" s="2505"/>
      <c r="I1" s="2505"/>
      <c r="J1" s="2505"/>
      <c r="K1" s="2505"/>
      <c r="L1" s="2505"/>
      <c r="M1" s="2505"/>
      <c r="N1" s="2505"/>
    </row>
    <row r="2" spans="1:14">
      <c r="A2" s="2506" t="s">
        <v>2243</v>
      </c>
      <c r="B2" s="2506"/>
      <c r="C2" s="2506"/>
      <c r="D2" s="2506"/>
      <c r="E2" s="2506"/>
      <c r="F2" s="2506"/>
      <c r="G2" s="2506"/>
      <c r="H2" s="2506"/>
      <c r="I2" s="2506"/>
      <c r="J2" s="2506"/>
      <c r="K2" s="2506"/>
      <c r="L2" s="2506"/>
      <c r="M2" s="2506"/>
      <c r="N2" s="2506"/>
    </row>
    <row r="3" spans="1:14">
      <c r="A3" s="2506" t="s">
        <v>261</v>
      </c>
      <c r="B3" s="2506"/>
      <c r="C3" s="2506"/>
      <c r="D3" s="2506"/>
      <c r="E3" s="2506"/>
      <c r="F3" s="2506"/>
      <c r="G3" s="2506"/>
      <c r="H3" s="2506"/>
      <c r="I3" s="2506"/>
      <c r="J3" s="2506"/>
      <c r="K3" s="2506"/>
      <c r="L3" s="2506"/>
      <c r="M3" s="2506"/>
      <c r="N3" s="2506"/>
    </row>
    <row r="4" spans="1:14">
      <c r="A4" s="2506" t="s">
        <v>2244</v>
      </c>
      <c r="B4" s="2506"/>
      <c r="C4" s="2506"/>
      <c r="D4" s="2506"/>
      <c r="E4" s="2506"/>
      <c r="F4" s="2506"/>
      <c r="G4" s="2506"/>
      <c r="H4" s="2506"/>
      <c r="I4" s="2506"/>
      <c r="J4" s="2506"/>
      <c r="K4" s="2506"/>
      <c r="L4" s="2506"/>
      <c r="M4" s="2506"/>
      <c r="N4" s="2506"/>
    </row>
    <row r="5" spans="1:14">
      <c r="A5" s="2506" t="s">
        <v>2212</v>
      </c>
      <c r="B5" s="2506"/>
      <c r="C5" s="2506"/>
      <c r="D5" s="2506"/>
      <c r="E5" s="2506"/>
      <c r="F5" s="2506"/>
      <c r="G5" s="2506"/>
      <c r="H5" s="2506"/>
      <c r="I5" s="2506"/>
      <c r="J5" s="2506"/>
      <c r="K5" s="2506"/>
      <c r="L5" s="2506"/>
      <c r="M5" s="2506"/>
      <c r="N5" s="2506"/>
    </row>
    <row r="6" spans="1:14" ht="14.25">
      <c r="A6" s="2507" t="s">
        <v>893</v>
      </c>
      <c r="B6" s="2508" t="s">
        <v>150</v>
      </c>
      <c r="C6" s="2509" t="s">
        <v>151</v>
      </c>
      <c r="D6" s="2509" t="s">
        <v>805</v>
      </c>
      <c r="E6" s="2509" t="s">
        <v>153</v>
      </c>
      <c r="F6" s="2509" t="s">
        <v>154</v>
      </c>
      <c r="G6" s="2509" t="s">
        <v>155</v>
      </c>
      <c r="H6" s="2509" t="s">
        <v>156</v>
      </c>
      <c r="I6" s="2509" t="s">
        <v>157</v>
      </c>
      <c r="J6" s="2509" t="s">
        <v>158</v>
      </c>
      <c r="K6" s="2509" t="s">
        <v>806</v>
      </c>
      <c r="L6" s="2509" t="s">
        <v>160</v>
      </c>
      <c r="M6" s="2509" t="s">
        <v>161</v>
      </c>
      <c r="N6" s="2510" t="s">
        <v>2234</v>
      </c>
    </row>
    <row r="7" spans="1:14" ht="13.5" customHeight="1">
      <c r="A7" s="2511" t="s">
        <v>2245</v>
      </c>
      <c r="B7" s="2512">
        <v>2024</v>
      </c>
      <c r="C7" s="2513">
        <v>37.533000000000001</v>
      </c>
      <c r="D7" s="2513">
        <v>39.470999999999997</v>
      </c>
      <c r="E7" s="2513">
        <v>57.158999999999999</v>
      </c>
      <c r="F7" s="2513">
        <v>52.960999999999999</v>
      </c>
      <c r="G7" s="2513">
        <v>61.912999999999997</v>
      </c>
      <c r="H7" s="2513">
        <v>49.305</v>
      </c>
      <c r="I7" s="2513">
        <v>43.048000000000002</v>
      </c>
      <c r="J7" s="2513">
        <v>47.886000000000003</v>
      </c>
      <c r="K7" s="2513">
        <v>55.502000000000002</v>
      </c>
      <c r="L7" s="2513">
        <v>45.473999999999997</v>
      </c>
      <c r="M7" s="2513">
        <v>52.969000000000001</v>
      </c>
      <c r="N7" s="2513">
        <v>63.755000000000003</v>
      </c>
    </row>
    <row r="8" spans="1:14" ht="13.5" customHeight="1">
      <c r="A8" s="2514" t="s">
        <v>2245</v>
      </c>
      <c r="B8" s="2512">
        <v>2025</v>
      </c>
      <c r="C8" s="2513">
        <v>41.328000000000003</v>
      </c>
      <c r="D8" s="2513"/>
      <c r="E8" s="2513"/>
      <c r="F8" s="2513"/>
      <c r="G8" s="2513"/>
      <c r="H8" s="2513"/>
      <c r="I8" s="2513"/>
      <c r="J8" s="2513"/>
      <c r="K8" s="2513"/>
      <c r="L8" s="2513"/>
      <c r="M8" s="2513"/>
      <c r="N8" s="2513"/>
    </row>
    <row r="9" spans="1:14" ht="13.5" customHeight="1">
      <c r="A9" s="2515" t="s">
        <v>2246</v>
      </c>
      <c r="B9" s="2512">
        <v>2024</v>
      </c>
      <c r="C9" s="2513" t="s">
        <v>228</v>
      </c>
      <c r="D9" s="2513" t="s">
        <v>228</v>
      </c>
      <c r="E9" s="2513" t="s">
        <v>228</v>
      </c>
      <c r="F9" s="2513">
        <v>20.007999999999999</v>
      </c>
      <c r="G9" s="2513">
        <v>28.047999999999998</v>
      </c>
      <c r="H9" s="2513">
        <v>28.48</v>
      </c>
      <c r="I9" s="2513">
        <v>34.408999999999999</v>
      </c>
      <c r="J9" s="2513">
        <v>34.935000000000002</v>
      </c>
      <c r="K9" s="2513">
        <v>24.536999999999999</v>
      </c>
      <c r="L9" s="2513">
        <v>25.832999999999998</v>
      </c>
      <c r="M9" s="2513" t="s">
        <v>228</v>
      </c>
      <c r="N9" s="2513">
        <v>22.431000000000001</v>
      </c>
    </row>
    <row r="10" spans="1:14" ht="13.5" customHeight="1">
      <c r="A10" s="2514" t="s">
        <v>2247</v>
      </c>
      <c r="B10" s="2512">
        <v>2025</v>
      </c>
      <c r="C10" s="2486">
        <v>25.111000000000001</v>
      </c>
      <c r="D10" s="2513"/>
      <c r="E10" s="2513"/>
      <c r="F10" s="2513"/>
      <c r="G10" s="2513"/>
      <c r="H10" s="2513"/>
      <c r="I10" s="2513"/>
      <c r="J10" s="2513"/>
      <c r="K10" s="2513"/>
      <c r="L10" s="2513"/>
      <c r="M10" s="2513"/>
      <c r="N10" s="2513"/>
    </row>
    <row r="11" spans="1:14" ht="13.5" customHeight="1">
      <c r="A11" s="2515" t="s">
        <v>237</v>
      </c>
      <c r="B11" s="2512">
        <v>2024</v>
      </c>
      <c r="C11" s="2513" t="s">
        <v>228</v>
      </c>
      <c r="D11" s="2513" t="s">
        <v>228</v>
      </c>
      <c r="E11" s="2513" t="s">
        <v>228</v>
      </c>
      <c r="F11" s="2513">
        <v>72.968999999999994</v>
      </c>
      <c r="G11" s="2513">
        <v>89.960999999999999</v>
      </c>
      <c r="H11" s="2513">
        <v>77.784999999999997</v>
      </c>
      <c r="I11" s="2513">
        <v>77.456999999999994</v>
      </c>
      <c r="J11" s="2513">
        <v>82.820999999999998</v>
      </c>
      <c r="K11" s="2513">
        <v>80.039000000000001</v>
      </c>
      <c r="L11" s="2513">
        <v>71.306999999999988</v>
      </c>
      <c r="M11" s="2513" t="s">
        <v>228</v>
      </c>
      <c r="N11" s="2513">
        <v>86.186000000000007</v>
      </c>
    </row>
    <row r="12" spans="1:14" ht="13.5" customHeight="1">
      <c r="A12" s="2514" t="s">
        <v>237</v>
      </c>
      <c r="B12" s="2512">
        <v>2025</v>
      </c>
      <c r="C12" s="2486">
        <v>66.439000000000007</v>
      </c>
      <c r="D12" s="2513"/>
      <c r="E12" s="2513"/>
      <c r="F12" s="2513"/>
      <c r="G12" s="2513"/>
      <c r="H12" s="2513"/>
      <c r="I12" s="2513"/>
      <c r="J12" s="2513"/>
      <c r="K12" s="2513"/>
      <c r="L12" s="2513"/>
      <c r="M12" s="2513"/>
      <c r="N12" s="2513"/>
    </row>
    <row r="13" spans="1:14" ht="11.25" customHeight="1">
      <c r="A13" s="2516" t="s">
        <v>2248</v>
      </c>
      <c r="B13" s="2517"/>
      <c r="C13" s="2517"/>
      <c r="D13" s="2517"/>
      <c r="E13" s="2517"/>
      <c r="F13" s="2517"/>
      <c r="G13" s="2517"/>
      <c r="H13" s="2517"/>
      <c r="I13" s="2517"/>
      <c r="J13" s="2517"/>
      <c r="K13" s="2517"/>
      <c r="L13" s="2517"/>
      <c r="M13" s="2517"/>
      <c r="N13" s="2517"/>
    </row>
    <row r="14" spans="1:14" ht="11.25" customHeight="1">
      <c r="A14" s="2516" t="s">
        <v>2249</v>
      </c>
      <c r="B14" s="2517"/>
      <c r="C14" s="2517"/>
      <c r="D14" s="2517"/>
      <c r="E14" s="2517"/>
      <c r="F14" s="2517"/>
      <c r="G14" s="2517"/>
      <c r="H14" s="2517"/>
      <c r="I14" s="2517"/>
      <c r="J14" s="2517"/>
      <c r="K14" s="2517"/>
      <c r="L14" s="2517"/>
      <c r="M14" s="2517"/>
      <c r="N14" s="2517"/>
    </row>
    <row r="15" spans="1:14" ht="11.25" customHeight="1">
      <c r="A15" s="2516" t="s">
        <v>2250</v>
      </c>
      <c r="B15" s="2517"/>
      <c r="C15" s="2517"/>
      <c r="D15" s="2517"/>
      <c r="E15" s="2517"/>
      <c r="F15" s="2517"/>
      <c r="G15" s="2517"/>
      <c r="H15" s="2517"/>
      <c r="I15" s="2517"/>
      <c r="J15" s="2517"/>
      <c r="K15" s="2517"/>
      <c r="L15" s="2517"/>
      <c r="M15" s="2517"/>
      <c r="N15" s="2517"/>
    </row>
    <row r="16" spans="1:14" ht="11.25" customHeight="1">
      <c r="A16" s="2516" t="s">
        <v>2251</v>
      </c>
      <c r="B16" s="2517"/>
      <c r="C16" s="2517"/>
      <c r="D16" s="2517"/>
      <c r="E16" s="2517"/>
      <c r="F16" s="2517"/>
      <c r="G16" s="2517"/>
      <c r="H16" s="2517"/>
      <c r="I16" s="2517"/>
      <c r="J16" s="2517"/>
      <c r="K16" s="2517"/>
      <c r="L16" s="2517"/>
      <c r="M16" s="2517"/>
      <c r="N16" s="2517"/>
    </row>
    <row r="17" spans="1:1">
      <c r="A17" s="2518" t="s">
        <v>175</v>
      </c>
    </row>
    <row r="18" spans="1:1" ht="16.5">
      <c r="A18" s="14" t="s">
        <v>87</v>
      </c>
    </row>
  </sheetData>
  <hyperlinks>
    <hyperlink ref="A18" location="Inhaltsverzeichnis!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V79"/>
  <sheetViews>
    <sheetView showGridLines="0" zoomScale="115" zoomScaleNormal="115" zoomScaleSheetLayoutView="115" workbookViewId="0"/>
  </sheetViews>
  <sheetFormatPr baseColWidth="10" defaultRowHeight="14.25"/>
  <cols>
    <col min="1" max="1" width="23.85546875" style="2521" customWidth="1"/>
    <col min="2" max="2" width="34.28515625" style="2521" customWidth="1"/>
    <col min="3" max="16" width="9.140625" style="2521" customWidth="1"/>
    <col min="17" max="17" width="7.28515625" style="2521" customWidth="1"/>
    <col min="18" max="18" width="11.28515625" style="2521" bestFit="1" customWidth="1"/>
    <col min="19" max="19" width="11.42578125" style="2521"/>
    <col min="20" max="16384" width="11.42578125" style="2302"/>
  </cols>
  <sheetData>
    <row r="1" spans="1:18" ht="90.75" customHeight="1">
      <c r="A1" s="2519" t="s">
        <v>2252</v>
      </c>
      <c r="B1" s="2520"/>
      <c r="C1" s="2520"/>
      <c r="D1" s="2520"/>
      <c r="E1" s="2520"/>
      <c r="F1" s="2520"/>
      <c r="G1" s="2520"/>
      <c r="H1" s="2520"/>
      <c r="I1" s="2520"/>
      <c r="J1" s="2520"/>
      <c r="K1" s="2520"/>
      <c r="L1" s="2520"/>
      <c r="M1" s="2520"/>
      <c r="N1" s="2520"/>
      <c r="O1" s="2520"/>
      <c r="P1" s="2520"/>
      <c r="R1" s="2522"/>
    </row>
    <row r="2" spans="1:18">
      <c r="A2" s="2523" t="s">
        <v>2214</v>
      </c>
      <c r="B2" s="2523"/>
      <c r="C2" s="2523"/>
      <c r="D2" s="2523"/>
      <c r="E2" s="2523"/>
      <c r="F2" s="2523"/>
      <c r="G2" s="2523"/>
      <c r="H2" s="2523"/>
      <c r="I2" s="2523"/>
      <c r="J2" s="2523"/>
      <c r="K2" s="2523"/>
      <c r="L2" s="2523"/>
      <c r="M2" s="2523"/>
      <c r="N2" s="2523"/>
      <c r="O2" s="2523"/>
      <c r="P2" s="2523"/>
    </row>
    <row r="3" spans="1:18">
      <c r="A3" s="2523">
        <v>2025</v>
      </c>
      <c r="B3" s="2523"/>
      <c r="C3" s="2523"/>
      <c r="D3" s="2523"/>
      <c r="E3" s="2523"/>
      <c r="F3" s="2523"/>
      <c r="G3" s="2523"/>
      <c r="H3" s="2523"/>
      <c r="I3" s="2523"/>
      <c r="J3" s="2523"/>
      <c r="K3" s="2523"/>
      <c r="L3" s="2523"/>
      <c r="M3" s="2523"/>
      <c r="N3" s="2523"/>
      <c r="O3" s="2523"/>
      <c r="P3" s="2523"/>
    </row>
    <row r="4" spans="1:18">
      <c r="A4" s="2523" t="s">
        <v>261</v>
      </c>
      <c r="B4" s="2523"/>
      <c r="C4" s="2523"/>
      <c r="D4" s="2523"/>
      <c r="E4" s="2523"/>
      <c r="F4" s="2523"/>
      <c r="G4" s="2523"/>
      <c r="H4" s="2523"/>
      <c r="I4" s="2523"/>
      <c r="J4" s="2523"/>
      <c r="K4" s="2523"/>
      <c r="L4" s="2523"/>
      <c r="M4" s="2523"/>
      <c r="N4" s="2523"/>
      <c r="O4" s="2523"/>
      <c r="P4" s="2523"/>
    </row>
    <row r="5" spans="1:18">
      <c r="A5" s="2523" t="s">
        <v>2253</v>
      </c>
      <c r="B5" s="2523"/>
      <c r="C5" s="2523"/>
      <c r="D5" s="2523"/>
      <c r="E5" s="2523"/>
      <c r="F5" s="2523"/>
      <c r="G5" s="2523"/>
      <c r="H5" s="2523"/>
      <c r="I5" s="2523"/>
      <c r="J5" s="2523"/>
      <c r="K5" s="2523"/>
      <c r="L5" s="2523"/>
      <c r="M5" s="2523"/>
      <c r="N5" s="2523"/>
      <c r="O5" s="2523"/>
      <c r="P5" s="2523"/>
    </row>
    <row r="6" spans="1:18">
      <c r="A6" s="2523" t="s">
        <v>2212</v>
      </c>
      <c r="B6" s="2523"/>
      <c r="C6" s="2523"/>
      <c r="D6" s="2523"/>
      <c r="E6" s="2523"/>
      <c r="F6" s="2523"/>
      <c r="G6" s="2523"/>
      <c r="H6" s="2523"/>
      <c r="I6" s="2523"/>
      <c r="J6" s="2523"/>
      <c r="K6" s="2523"/>
      <c r="L6" s="2523"/>
      <c r="M6" s="2523"/>
      <c r="N6" s="2523"/>
      <c r="O6" s="2523"/>
      <c r="P6" s="2523"/>
    </row>
    <row r="7" spans="1:18" ht="33.75" customHeight="1">
      <c r="A7" s="2524" t="s">
        <v>803</v>
      </c>
      <c r="B7" s="2525" t="s">
        <v>149</v>
      </c>
      <c r="C7" s="2526" t="s">
        <v>151</v>
      </c>
      <c r="D7" s="2526" t="s">
        <v>152</v>
      </c>
      <c r="E7" s="2526" t="s">
        <v>153</v>
      </c>
      <c r="F7" s="2526" t="s">
        <v>881</v>
      </c>
      <c r="G7" s="2526" t="s">
        <v>2254</v>
      </c>
      <c r="H7" s="2527" t="s">
        <v>156</v>
      </c>
      <c r="I7" s="2526" t="s">
        <v>157</v>
      </c>
      <c r="J7" s="2526" t="s">
        <v>158</v>
      </c>
      <c r="K7" s="2526" t="s">
        <v>159</v>
      </c>
      <c r="L7" s="2526" t="s">
        <v>160</v>
      </c>
      <c r="M7" s="2526" t="s">
        <v>161</v>
      </c>
      <c r="N7" s="2527" t="s">
        <v>162</v>
      </c>
      <c r="O7" s="2527" t="s">
        <v>2255</v>
      </c>
      <c r="P7" s="2528" t="s">
        <v>2256</v>
      </c>
      <c r="Q7" s="2529"/>
    </row>
    <row r="8" spans="1:18">
      <c r="A8" s="2530" t="s">
        <v>2257</v>
      </c>
      <c r="B8" s="2531" t="s">
        <v>2258</v>
      </c>
      <c r="C8" s="2532">
        <v>184.42500000000001</v>
      </c>
      <c r="D8" s="2532"/>
      <c r="E8" s="2532"/>
      <c r="F8" s="2532"/>
      <c r="G8" s="2532"/>
      <c r="H8" s="2532"/>
      <c r="I8" s="2532"/>
      <c r="J8" s="2532"/>
      <c r="K8" s="2532"/>
      <c r="L8" s="2532"/>
      <c r="M8" s="2532"/>
      <c r="N8" s="2532"/>
      <c r="O8" s="2533"/>
      <c r="P8" s="2534">
        <v>184.42500000000001</v>
      </c>
    </row>
    <row r="9" spans="1:18">
      <c r="A9" s="2535" t="s">
        <v>2257</v>
      </c>
      <c r="B9" s="2536" t="s">
        <v>2259</v>
      </c>
      <c r="C9" s="2537">
        <v>2.4980000000000002</v>
      </c>
      <c r="D9" s="2537"/>
      <c r="E9" s="2537"/>
      <c r="F9" s="2537"/>
      <c r="G9" s="2537"/>
      <c r="H9" s="2537"/>
      <c r="I9" s="2537"/>
      <c r="J9" s="2537"/>
      <c r="K9" s="2537"/>
      <c r="L9" s="2537"/>
      <c r="M9" s="2537"/>
      <c r="N9" s="2537"/>
      <c r="O9" s="2533"/>
      <c r="P9" s="2538">
        <v>2.4980000000000002</v>
      </c>
    </row>
    <row r="10" spans="1:18">
      <c r="A10" s="2539" t="s">
        <v>2260</v>
      </c>
      <c r="B10" s="2531" t="s">
        <v>2258</v>
      </c>
      <c r="C10" s="2532">
        <v>92.650999999999996</v>
      </c>
      <c r="D10" s="2532"/>
      <c r="E10" s="2532"/>
      <c r="F10" s="2532"/>
      <c r="G10" s="2532"/>
      <c r="H10" s="2532"/>
      <c r="I10" s="2532"/>
      <c r="J10" s="2532"/>
      <c r="K10" s="2532"/>
      <c r="L10" s="2532"/>
      <c r="M10" s="2532"/>
      <c r="N10" s="2532"/>
      <c r="O10" s="2533"/>
      <c r="P10" s="2540">
        <v>92.650999999999996</v>
      </c>
    </row>
    <row r="11" spans="1:18">
      <c r="A11" s="2535" t="s">
        <v>2260</v>
      </c>
      <c r="B11" s="2536" t="s">
        <v>2259</v>
      </c>
      <c r="C11" s="2537">
        <v>9.3670000000000009</v>
      </c>
      <c r="D11" s="2537"/>
      <c r="E11" s="2537"/>
      <c r="F11" s="2537"/>
      <c r="G11" s="2537"/>
      <c r="H11" s="2537"/>
      <c r="I11" s="2537"/>
      <c r="J11" s="2537"/>
      <c r="K11" s="2537"/>
      <c r="L11" s="2537"/>
      <c r="M11" s="2537"/>
      <c r="N11" s="2537"/>
      <c r="O11" s="2533"/>
      <c r="P11" s="2538">
        <v>9.3670000000000009</v>
      </c>
    </row>
    <row r="12" spans="1:18">
      <c r="A12" s="2539" t="s">
        <v>2261</v>
      </c>
      <c r="B12" s="2531" t="s">
        <v>2258</v>
      </c>
      <c r="C12" s="2541">
        <v>161.46199999999999</v>
      </c>
      <c r="D12" s="2541"/>
      <c r="E12" s="2541"/>
      <c r="F12" s="2541"/>
      <c r="G12" s="2541"/>
      <c r="H12" s="2541"/>
      <c r="I12" s="2532"/>
      <c r="J12" s="2541"/>
      <c r="K12" s="2541"/>
      <c r="L12" s="2541"/>
      <c r="M12" s="2541"/>
      <c r="N12" s="2541"/>
      <c r="O12" s="2533"/>
      <c r="P12" s="2540">
        <v>161.46199999999999</v>
      </c>
    </row>
    <row r="13" spans="1:18">
      <c r="A13" s="2535" t="s">
        <v>2261</v>
      </c>
      <c r="B13" s="2536" t="s">
        <v>2259</v>
      </c>
      <c r="C13" s="2542">
        <v>17.222000000000001</v>
      </c>
      <c r="D13" s="2542"/>
      <c r="E13" s="2542"/>
      <c r="F13" s="2542"/>
      <c r="G13" s="2542"/>
      <c r="H13" s="2542"/>
      <c r="I13" s="2542"/>
      <c r="J13" s="2542"/>
      <c r="K13" s="2542"/>
      <c r="L13" s="2542"/>
      <c r="M13" s="2542"/>
      <c r="N13" s="2542"/>
      <c r="O13" s="2533"/>
      <c r="P13" s="2538">
        <v>17.222000000000001</v>
      </c>
    </row>
    <row r="14" spans="1:18">
      <c r="A14" s="2543" t="s">
        <v>2262</v>
      </c>
      <c r="B14" s="2543"/>
      <c r="C14" s="2544"/>
      <c r="D14" s="2544"/>
      <c r="E14" s="2544"/>
      <c r="F14" s="2544"/>
      <c r="G14" s="2544"/>
      <c r="H14" s="2544"/>
      <c r="I14" s="2544"/>
      <c r="J14" s="2544"/>
      <c r="K14" s="2545"/>
      <c r="L14" s="2545"/>
      <c r="M14" s="2545"/>
      <c r="N14" s="2545"/>
      <c r="O14" s="2545"/>
      <c r="P14" s="2546"/>
    </row>
    <row r="15" spans="1:18">
      <c r="A15" s="2543" t="s">
        <v>2263</v>
      </c>
      <c r="B15" s="2543"/>
      <c r="C15" s="2544"/>
      <c r="D15" s="2544"/>
      <c r="E15" s="2544"/>
      <c r="F15" s="2544"/>
      <c r="G15" s="2544"/>
      <c r="H15" s="2544"/>
      <c r="I15" s="2544"/>
      <c r="J15" s="2544"/>
      <c r="K15" s="2545"/>
      <c r="L15" s="2545"/>
      <c r="M15" s="2545"/>
      <c r="N15" s="2545"/>
      <c r="O15" s="2545"/>
      <c r="P15" s="2546"/>
    </row>
    <row r="16" spans="1:18">
      <c r="A16" s="2543" t="s">
        <v>175</v>
      </c>
      <c r="B16" s="2543"/>
      <c r="C16" s="2543"/>
      <c r="D16" s="2543"/>
      <c r="E16" s="2543"/>
      <c r="F16" s="2543"/>
      <c r="G16" s="2543"/>
      <c r="H16" s="2543"/>
      <c r="I16" s="2543"/>
      <c r="J16" s="2543"/>
      <c r="K16" s="2543"/>
      <c r="L16" s="2543"/>
      <c r="M16" s="2543"/>
      <c r="N16" s="2543"/>
      <c r="O16" s="2543"/>
      <c r="P16" s="2543"/>
      <c r="Q16" s="2543"/>
    </row>
    <row r="17" spans="1:22" ht="17.25">
      <c r="A17" s="14" t="s">
        <v>87</v>
      </c>
      <c r="B17" s="2543"/>
      <c r="C17" s="2543"/>
      <c r="D17" s="2543"/>
      <c r="E17" s="2543"/>
      <c r="F17" s="2543"/>
      <c r="G17" s="2543"/>
      <c r="H17" s="2543"/>
      <c r="I17" s="2543"/>
      <c r="J17" s="2543"/>
      <c r="K17" s="2543"/>
      <c r="L17" s="2543"/>
      <c r="M17" s="2543"/>
      <c r="N17" s="2543"/>
      <c r="O17" s="2543"/>
      <c r="P17" s="2543"/>
      <c r="Q17" s="2543"/>
      <c r="T17" s="2521"/>
      <c r="U17" s="2521"/>
      <c r="V17" s="2521"/>
    </row>
    <row r="18" spans="1:22">
      <c r="B18" s="2547"/>
      <c r="C18" s="2547"/>
      <c r="D18" s="2547"/>
      <c r="E18" s="2547"/>
      <c r="F18" s="2547"/>
      <c r="G18" s="2547"/>
      <c r="H18" s="2547"/>
      <c r="I18" s="2547"/>
      <c r="J18" s="2547"/>
      <c r="K18" s="2547"/>
      <c r="L18" s="2547"/>
      <c r="M18" s="2547"/>
      <c r="N18" s="2547"/>
      <c r="O18" s="2547"/>
      <c r="P18" s="2547"/>
      <c r="Q18" s="2547"/>
      <c r="T18" s="2521"/>
      <c r="U18" s="2521"/>
      <c r="V18" s="2521"/>
    </row>
    <row r="19" spans="1:22">
      <c r="B19" s="2547"/>
      <c r="C19" s="2547"/>
      <c r="D19" s="2547"/>
      <c r="E19" s="2547"/>
      <c r="F19" s="2547"/>
      <c r="G19" s="2548"/>
      <c r="H19" s="2548"/>
      <c r="I19" s="2547"/>
      <c r="J19" s="2547"/>
      <c r="K19" s="2547"/>
      <c r="L19" s="2547"/>
      <c r="M19" s="2547"/>
      <c r="N19" s="2547"/>
      <c r="O19" s="2547"/>
      <c r="P19" s="2547"/>
      <c r="Q19" s="2547"/>
      <c r="S19" s="2549"/>
      <c r="T19" s="2521"/>
      <c r="U19" s="2521"/>
      <c r="V19" s="2521"/>
    </row>
    <row r="20" spans="1:22">
      <c r="B20" s="2547"/>
      <c r="C20" s="2547"/>
      <c r="D20" s="2547"/>
      <c r="E20" s="2547"/>
      <c r="F20" s="2547"/>
      <c r="G20" s="2547"/>
      <c r="H20" s="2547"/>
      <c r="I20" s="2547"/>
      <c r="J20" s="2547"/>
      <c r="K20" s="2547"/>
      <c r="L20" s="2547"/>
      <c r="M20" s="2547"/>
      <c r="N20" s="2547"/>
      <c r="O20" s="2547"/>
      <c r="P20" s="2547"/>
      <c r="Q20" s="2547"/>
      <c r="S20" s="2549"/>
      <c r="T20" s="2521"/>
      <c r="U20" s="2521"/>
      <c r="V20" s="2521"/>
    </row>
    <row r="21" spans="1:22">
      <c r="B21" s="2547"/>
      <c r="C21" s="2547"/>
      <c r="D21" s="2547"/>
      <c r="E21" s="2547"/>
      <c r="F21" s="2547"/>
      <c r="G21" s="2547"/>
      <c r="H21" s="2547"/>
      <c r="I21" s="2547"/>
      <c r="J21" s="2547"/>
      <c r="K21" s="2547"/>
      <c r="L21" s="2547"/>
      <c r="M21" s="2547"/>
      <c r="N21" s="2547"/>
      <c r="O21" s="2547"/>
      <c r="P21" s="2547"/>
      <c r="Q21" s="2547"/>
      <c r="S21" s="2549"/>
      <c r="T21" s="2521"/>
      <c r="U21" s="2521"/>
      <c r="V21" s="2521"/>
    </row>
    <row r="22" spans="1:22">
      <c r="B22" s="2547"/>
      <c r="C22" s="2550"/>
      <c r="D22" s="2551"/>
      <c r="E22" s="2551"/>
      <c r="F22" s="2551"/>
      <c r="G22" s="2551"/>
      <c r="H22" s="2551"/>
      <c r="I22" s="2551"/>
      <c r="J22" s="2551"/>
      <c r="K22" s="2551"/>
      <c r="L22" s="2551"/>
      <c r="M22" s="2551"/>
      <c r="N22" s="2551"/>
      <c r="O22" s="2551"/>
      <c r="P22" s="2552"/>
      <c r="Q22" s="2552"/>
      <c r="S22" s="2549"/>
      <c r="T22" s="2521"/>
      <c r="U22" s="2521"/>
      <c r="V22" s="2521"/>
    </row>
    <row r="23" spans="1:22">
      <c r="B23" s="2549"/>
      <c r="C23" s="2549"/>
      <c r="D23" s="2552"/>
      <c r="E23" s="2552"/>
      <c r="F23" s="2552"/>
      <c r="G23" s="2552"/>
      <c r="H23" s="2552"/>
      <c r="I23" s="2552"/>
      <c r="J23" s="2552"/>
      <c r="K23" s="2552"/>
      <c r="L23" s="2552"/>
      <c r="M23" s="2552"/>
      <c r="N23" s="2552"/>
      <c r="O23" s="2552"/>
      <c r="P23" s="2552"/>
      <c r="Q23" s="2552"/>
      <c r="S23" s="2549"/>
      <c r="T23" s="2521"/>
      <c r="U23" s="2521"/>
      <c r="V23" s="2521"/>
    </row>
    <row r="24" spans="1:22">
      <c r="B24" s="2547"/>
      <c r="C24" s="2549"/>
      <c r="D24" s="2552"/>
      <c r="E24" s="2552"/>
      <c r="F24" s="2552"/>
      <c r="G24" s="2552"/>
      <c r="H24" s="2552"/>
      <c r="I24" s="2552"/>
      <c r="J24" s="2552"/>
      <c r="K24" s="2552"/>
      <c r="L24" s="2552"/>
      <c r="M24" s="2552"/>
      <c r="N24" s="2552"/>
      <c r="O24" s="2552"/>
      <c r="P24" s="2552"/>
      <c r="Q24" s="2552"/>
      <c r="R24" s="2547"/>
      <c r="S24" s="2549"/>
      <c r="T24" s="2521"/>
      <c r="U24" s="2521"/>
      <c r="V24" s="2521"/>
    </row>
    <row r="25" spans="1:22">
      <c r="B25" s="2549"/>
      <c r="C25" s="2549"/>
      <c r="D25" s="2552"/>
      <c r="E25" s="2552"/>
      <c r="F25" s="2552"/>
      <c r="G25" s="2552"/>
      <c r="H25" s="2552"/>
      <c r="I25" s="2552"/>
      <c r="J25" s="2552"/>
      <c r="K25" s="2552"/>
      <c r="L25" s="2552"/>
      <c r="M25" s="2552"/>
      <c r="N25" s="2552"/>
      <c r="O25" s="2552"/>
      <c r="P25" s="2552"/>
      <c r="Q25" s="2549"/>
      <c r="R25" s="2547"/>
      <c r="S25" s="2549"/>
      <c r="T25" s="2521"/>
      <c r="U25" s="2521"/>
      <c r="V25" s="2521"/>
    </row>
    <row r="26" spans="1:22">
      <c r="B26" s="2547"/>
      <c r="C26" s="2549"/>
      <c r="D26" s="2552"/>
      <c r="E26" s="2552"/>
      <c r="F26" s="2552"/>
      <c r="G26" s="2552"/>
      <c r="H26" s="2552"/>
      <c r="I26" s="2552"/>
      <c r="J26" s="2552"/>
      <c r="K26" s="2552"/>
      <c r="L26" s="2552"/>
      <c r="M26" s="2552"/>
      <c r="N26" s="2552"/>
      <c r="O26" s="2552"/>
      <c r="P26" s="2552"/>
      <c r="Q26" s="2552"/>
      <c r="R26" s="2547"/>
      <c r="S26" s="2549"/>
      <c r="T26" s="2521"/>
      <c r="U26" s="2521"/>
      <c r="V26" s="2521"/>
    </row>
    <row r="27" spans="1:22">
      <c r="B27" s="2547"/>
      <c r="C27" s="2547"/>
      <c r="D27" s="2552"/>
      <c r="E27" s="2552"/>
      <c r="F27" s="2552"/>
      <c r="G27" s="2552"/>
      <c r="H27" s="2552"/>
      <c r="I27" s="2552"/>
      <c r="J27" s="2552"/>
      <c r="K27" s="2552"/>
      <c r="L27" s="2552"/>
      <c r="M27" s="2552"/>
      <c r="N27" s="2552"/>
      <c r="O27" s="2552"/>
      <c r="P27" s="2552"/>
      <c r="Q27" s="2547"/>
      <c r="R27" s="2547"/>
      <c r="S27" s="2549"/>
      <c r="T27" s="2521"/>
      <c r="U27" s="2521"/>
      <c r="V27" s="2521"/>
    </row>
    <row r="28" spans="1:22">
      <c r="B28" s="2543"/>
      <c r="C28" s="2543"/>
      <c r="D28" s="2547"/>
      <c r="E28" s="2547"/>
      <c r="F28" s="2547"/>
      <c r="G28" s="2547"/>
      <c r="H28" s="2547"/>
      <c r="I28" s="2547"/>
      <c r="J28" s="2547"/>
      <c r="K28" s="2547"/>
      <c r="L28" s="2547"/>
      <c r="M28" s="2547"/>
      <c r="N28" s="2547"/>
      <c r="O28" s="2547"/>
      <c r="P28" s="2547"/>
      <c r="Q28" s="2547"/>
      <c r="R28" s="2547"/>
      <c r="S28" s="2549"/>
      <c r="T28" s="2521"/>
      <c r="U28" s="2521"/>
      <c r="V28" s="2521"/>
    </row>
    <row r="29" spans="1:22">
      <c r="B29" s="2543"/>
      <c r="C29" s="2543"/>
      <c r="D29" s="2547"/>
      <c r="E29" s="2547"/>
      <c r="F29" s="2547"/>
      <c r="G29" s="2547"/>
      <c r="H29" s="2547"/>
      <c r="I29" s="2547"/>
      <c r="J29" s="2547"/>
      <c r="K29" s="2547"/>
      <c r="L29" s="2547"/>
      <c r="M29" s="2547"/>
      <c r="N29" s="2547"/>
      <c r="O29" s="2547"/>
      <c r="P29" s="2547"/>
      <c r="Q29" s="2547"/>
      <c r="R29" s="2547"/>
      <c r="S29" s="2549"/>
      <c r="T29" s="2521"/>
      <c r="U29" s="2521"/>
      <c r="V29" s="2521"/>
    </row>
    <row r="30" spans="1:22">
      <c r="B30" s="2543"/>
      <c r="C30" s="2543"/>
      <c r="D30" s="2543"/>
      <c r="E30" s="2543"/>
      <c r="F30" s="2543"/>
      <c r="G30" s="2543"/>
      <c r="H30" s="2543"/>
      <c r="I30" s="2543"/>
      <c r="J30" s="2543"/>
      <c r="K30" s="2543"/>
      <c r="L30" s="2543"/>
      <c r="M30" s="2543"/>
      <c r="N30" s="2543"/>
      <c r="O30" s="2543"/>
      <c r="P30" s="2543"/>
      <c r="Q30" s="2543"/>
      <c r="R30" s="2543"/>
      <c r="T30" s="2521"/>
      <c r="U30" s="2521"/>
      <c r="V30" s="2521"/>
    </row>
    <row r="31" spans="1:22">
      <c r="B31" s="2543"/>
      <c r="C31" s="2543"/>
      <c r="D31" s="2543"/>
      <c r="E31" s="2543"/>
      <c r="F31" s="2543"/>
      <c r="G31" s="2543"/>
      <c r="H31" s="2543"/>
      <c r="I31" s="2543"/>
      <c r="J31" s="2543"/>
      <c r="K31" s="2543"/>
      <c r="L31" s="2543"/>
      <c r="M31" s="2543"/>
      <c r="N31" s="2543"/>
      <c r="O31" s="2543"/>
      <c r="P31" s="2543"/>
      <c r="Q31" s="2543"/>
      <c r="R31" s="2543"/>
      <c r="T31" s="2521"/>
      <c r="U31" s="2521"/>
      <c r="V31" s="2521"/>
    </row>
    <row r="32" spans="1:22">
      <c r="B32" s="2543"/>
      <c r="C32" s="2543"/>
      <c r="D32" s="2543"/>
      <c r="E32" s="2543"/>
      <c r="F32" s="2543"/>
      <c r="G32" s="2543"/>
      <c r="H32" s="2543"/>
      <c r="I32" s="2543"/>
      <c r="J32" s="2543"/>
      <c r="K32" s="2543"/>
      <c r="L32" s="2543"/>
      <c r="M32" s="2543"/>
      <c r="N32" s="2543"/>
      <c r="O32" s="2543"/>
      <c r="P32" s="2543"/>
      <c r="Q32" s="2543"/>
      <c r="R32" s="2543"/>
      <c r="T32" s="2521"/>
      <c r="U32" s="2521"/>
      <c r="V32" s="2521"/>
    </row>
    <row r="33" spans="2:22">
      <c r="B33" s="2543"/>
      <c r="T33" s="2521"/>
      <c r="U33" s="2521"/>
      <c r="V33" s="2521"/>
    </row>
    <row r="34" spans="2:22">
      <c r="B34" s="2543"/>
      <c r="T34" s="2521"/>
      <c r="U34" s="2521"/>
      <c r="V34" s="2521"/>
    </row>
    <row r="35" spans="2:22">
      <c r="T35" s="2521"/>
      <c r="U35" s="2521"/>
      <c r="V35" s="2521"/>
    </row>
    <row r="36" spans="2:22">
      <c r="T36" s="2521"/>
      <c r="U36" s="2521"/>
      <c r="V36" s="2521"/>
    </row>
    <row r="37" spans="2:22">
      <c r="T37" s="2521"/>
      <c r="U37" s="2521"/>
      <c r="V37" s="2521"/>
    </row>
    <row r="38" spans="2:22">
      <c r="T38" s="2521"/>
      <c r="U38" s="2521"/>
      <c r="V38" s="2521"/>
    </row>
    <row r="39" spans="2:22">
      <c r="T39" s="2521"/>
      <c r="U39" s="2521"/>
      <c r="V39" s="2521"/>
    </row>
    <row r="40" spans="2:22">
      <c r="T40" s="2521"/>
      <c r="U40" s="2521"/>
      <c r="V40" s="2521"/>
    </row>
    <row r="41" spans="2:22">
      <c r="T41" s="2521"/>
      <c r="U41" s="2521"/>
      <c r="V41" s="2521"/>
    </row>
    <row r="42" spans="2:22">
      <c r="T42" s="2521"/>
      <c r="U42" s="2521"/>
      <c r="V42" s="2521"/>
    </row>
    <row r="43" spans="2:22">
      <c r="T43" s="2521"/>
      <c r="U43" s="2521"/>
      <c r="V43" s="2521"/>
    </row>
    <row r="44" spans="2:22">
      <c r="T44" s="2521"/>
      <c r="U44" s="2521"/>
      <c r="V44" s="2521"/>
    </row>
    <row r="45" spans="2:22">
      <c r="T45" s="2521"/>
      <c r="U45" s="2521"/>
      <c r="V45" s="2521"/>
    </row>
    <row r="46" spans="2:22">
      <c r="T46" s="2521"/>
      <c r="U46" s="2521"/>
      <c r="V46" s="2521"/>
    </row>
    <row r="47" spans="2:22">
      <c r="T47" s="2521"/>
      <c r="U47" s="2521"/>
      <c r="V47" s="2521"/>
    </row>
    <row r="48" spans="2:22">
      <c r="T48" s="2521"/>
      <c r="U48" s="2521"/>
      <c r="V48" s="2521"/>
    </row>
    <row r="49" spans="20:22">
      <c r="T49" s="2521"/>
      <c r="U49" s="2521"/>
      <c r="V49" s="2521"/>
    </row>
    <row r="50" spans="20:22">
      <c r="T50" s="2521"/>
      <c r="U50" s="2521"/>
      <c r="V50" s="2521"/>
    </row>
    <row r="51" spans="20:22">
      <c r="T51" s="2521"/>
      <c r="U51" s="2521"/>
      <c r="V51" s="2521"/>
    </row>
    <row r="52" spans="20:22">
      <c r="T52" s="2521"/>
      <c r="U52" s="2521"/>
      <c r="V52" s="2521"/>
    </row>
    <row r="53" spans="20:22">
      <c r="T53" s="2521"/>
      <c r="U53" s="2521"/>
      <c r="V53" s="2521"/>
    </row>
    <row r="54" spans="20:22">
      <c r="T54" s="2521"/>
      <c r="U54" s="2521"/>
      <c r="V54" s="2521"/>
    </row>
    <row r="55" spans="20:22">
      <c r="T55" s="2521"/>
      <c r="U55" s="2521"/>
      <c r="V55" s="2521"/>
    </row>
    <row r="56" spans="20:22">
      <c r="T56" s="2521"/>
      <c r="U56" s="2521"/>
      <c r="V56" s="2521"/>
    </row>
    <row r="57" spans="20:22">
      <c r="T57" s="2521"/>
      <c r="U57" s="2521"/>
      <c r="V57" s="2521"/>
    </row>
    <row r="58" spans="20:22">
      <c r="T58" s="2521"/>
      <c r="U58" s="2521"/>
      <c r="V58" s="2521"/>
    </row>
    <row r="59" spans="20:22">
      <c r="T59" s="2521"/>
      <c r="U59" s="2521"/>
      <c r="V59" s="2521"/>
    </row>
    <row r="60" spans="20:22">
      <c r="T60" s="2521"/>
      <c r="U60" s="2521"/>
      <c r="V60" s="2521"/>
    </row>
    <row r="61" spans="20:22">
      <c r="T61" s="2521"/>
      <c r="U61" s="2521"/>
      <c r="V61" s="2521"/>
    </row>
    <row r="62" spans="20:22">
      <c r="T62" s="2521"/>
      <c r="U62" s="2521"/>
      <c r="V62" s="2521"/>
    </row>
    <row r="63" spans="20:22">
      <c r="T63" s="2521"/>
      <c r="U63" s="2521"/>
      <c r="V63" s="2521"/>
    </row>
    <row r="64" spans="20:22">
      <c r="T64" s="2521"/>
      <c r="U64" s="2521"/>
      <c r="V64" s="2521"/>
    </row>
    <row r="65" spans="20:22">
      <c r="T65" s="2521"/>
      <c r="U65" s="2521"/>
      <c r="V65" s="2521"/>
    </row>
    <row r="66" spans="20:22">
      <c r="T66" s="2521"/>
      <c r="U66" s="2521"/>
      <c r="V66" s="2521"/>
    </row>
    <row r="67" spans="20:22">
      <c r="T67" s="2521"/>
      <c r="U67" s="2521"/>
      <c r="V67" s="2521"/>
    </row>
    <row r="68" spans="20:22">
      <c r="T68" s="2521"/>
      <c r="U68" s="2521"/>
      <c r="V68" s="2521"/>
    </row>
    <row r="69" spans="20:22">
      <c r="T69" s="2521"/>
      <c r="U69" s="2521"/>
      <c r="V69" s="2521"/>
    </row>
    <row r="70" spans="20:22">
      <c r="T70" s="2521"/>
      <c r="U70" s="2521"/>
      <c r="V70" s="2521"/>
    </row>
    <row r="71" spans="20:22">
      <c r="T71" s="2521"/>
      <c r="U71" s="2521"/>
      <c r="V71" s="2521"/>
    </row>
    <row r="72" spans="20:22">
      <c r="T72" s="2521"/>
      <c r="U72" s="2521"/>
      <c r="V72" s="2521"/>
    </row>
    <row r="73" spans="20:22">
      <c r="T73" s="2521"/>
      <c r="U73" s="2521"/>
      <c r="V73" s="2521"/>
    </row>
    <row r="74" spans="20:22">
      <c r="T74" s="2521"/>
      <c r="U74" s="2521"/>
      <c r="V74" s="2521"/>
    </row>
    <row r="75" spans="20:22">
      <c r="T75" s="2521"/>
      <c r="U75" s="2521"/>
      <c r="V75" s="2521"/>
    </row>
    <row r="76" spans="20:22">
      <c r="T76" s="2521"/>
      <c r="U76" s="2521"/>
      <c r="V76" s="2521"/>
    </row>
    <row r="77" spans="20:22">
      <c r="T77" s="2521"/>
      <c r="U77" s="2521"/>
      <c r="V77" s="2521"/>
    </row>
    <row r="78" spans="20:22">
      <c r="T78" s="2521"/>
      <c r="U78" s="2521"/>
      <c r="V78" s="2521"/>
    </row>
    <row r="79" spans="20:22">
      <c r="T79" s="2521"/>
      <c r="U79" s="2521"/>
      <c r="V79" s="2521"/>
    </row>
  </sheetData>
  <hyperlinks>
    <hyperlink ref="A17"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9E03A"/>
  </sheetPr>
  <dimension ref="A1:J26"/>
  <sheetViews>
    <sheetView showGridLines="0" zoomScaleNormal="100" workbookViewId="0"/>
  </sheetViews>
  <sheetFormatPr baseColWidth="10" defaultRowHeight="12.75"/>
  <cols>
    <col min="1" max="1" width="11.140625" style="219" customWidth="1"/>
    <col min="2" max="8" width="9.140625" style="219" customWidth="1"/>
    <col min="9" max="9" width="9.85546875" style="219" customWidth="1"/>
    <col min="10" max="16384" width="11.42578125" style="219"/>
  </cols>
  <sheetData>
    <row r="1" spans="1:8" ht="16.5">
      <c r="A1" s="396" t="s">
        <v>407</v>
      </c>
      <c r="B1" s="397"/>
      <c r="C1" s="397"/>
      <c r="D1" s="397"/>
      <c r="E1" s="397"/>
      <c r="F1" s="398"/>
      <c r="G1" s="398"/>
    </row>
    <row r="2" spans="1:8" s="241" customFormat="1" ht="14.1" customHeight="1">
      <c r="A2" s="399" t="s">
        <v>408</v>
      </c>
      <c r="B2" s="400"/>
      <c r="C2" s="399"/>
      <c r="D2" s="399"/>
      <c r="E2" s="399"/>
      <c r="F2" s="259"/>
      <c r="G2" s="259"/>
    </row>
    <row r="3" spans="1:8" ht="20.100000000000001" customHeight="1">
      <c r="A3" s="401" t="s">
        <v>409</v>
      </c>
      <c r="B3" s="402"/>
      <c r="C3" s="397"/>
      <c r="D3" s="397"/>
      <c r="E3" s="397"/>
      <c r="F3" s="398"/>
      <c r="G3" s="398"/>
    </row>
    <row r="4" spans="1:8">
      <c r="A4" s="3197" t="s">
        <v>410</v>
      </c>
      <c r="B4" s="3199" t="s">
        <v>411</v>
      </c>
      <c r="C4" s="3200"/>
      <c r="D4" s="3199" t="s">
        <v>412</v>
      </c>
      <c r="E4" s="3200"/>
      <c r="F4" s="3203" t="s">
        <v>413</v>
      </c>
      <c r="G4" s="3204"/>
    </row>
    <row r="5" spans="1:8">
      <c r="A5" s="3198"/>
      <c r="B5" s="3201"/>
      <c r="C5" s="3202"/>
      <c r="D5" s="3201"/>
      <c r="E5" s="3202"/>
      <c r="F5" s="3205"/>
      <c r="G5" s="3206"/>
    </row>
    <row r="6" spans="1:8" ht="14.1" customHeight="1">
      <c r="A6" s="3198"/>
      <c r="B6" s="327" t="s">
        <v>414</v>
      </c>
      <c r="C6" s="327" t="s">
        <v>415</v>
      </c>
      <c r="D6" s="327" t="s">
        <v>414</v>
      </c>
      <c r="E6" s="327" t="s">
        <v>415</v>
      </c>
      <c r="F6" s="327" t="s">
        <v>416</v>
      </c>
      <c r="G6" s="328" t="s">
        <v>417</v>
      </c>
    </row>
    <row r="7" spans="1:8" ht="14.1" customHeight="1">
      <c r="A7" s="294" t="s">
        <v>418</v>
      </c>
      <c r="B7" s="403">
        <v>1065.809</v>
      </c>
      <c r="C7" s="403">
        <v>1054.133</v>
      </c>
      <c r="D7" s="403">
        <v>247.70900000000003</v>
      </c>
      <c r="E7" s="403">
        <v>279.38099999999997</v>
      </c>
      <c r="F7" s="404">
        <v>1362.0640000000001</v>
      </c>
      <c r="G7" s="405">
        <v>1658.3679999999999</v>
      </c>
    </row>
    <row r="8" spans="1:8" ht="14.1" customHeight="1">
      <c r="A8" s="294" t="s">
        <v>419</v>
      </c>
      <c r="B8" s="403">
        <v>1056.547</v>
      </c>
      <c r="C8" s="403">
        <v>1046.25</v>
      </c>
      <c r="D8" s="403">
        <v>264.89700000000005</v>
      </c>
      <c r="E8" s="403">
        <v>250.07999999999998</v>
      </c>
      <c r="F8" s="406">
        <v>2005.5050000000001</v>
      </c>
      <c r="G8" s="407">
        <v>2239.143</v>
      </c>
    </row>
    <row r="9" spans="1:8" ht="14.1" customHeight="1">
      <c r="A9" s="294" t="s">
        <v>420</v>
      </c>
      <c r="B9" s="403">
        <v>1005.638</v>
      </c>
      <c r="C9" s="403">
        <v>1024.422</v>
      </c>
      <c r="D9" s="403">
        <v>192.51500000000001</v>
      </c>
      <c r="E9" s="403">
        <v>193.80800000000002</v>
      </c>
      <c r="F9" s="406">
        <v>2712.68</v>
      </c>
      <c r="G9" s="407">
        <v>2919.81</v>
      </c>
    </row>
    <row r="10" spans="1:8" ht="14.1" customHeight="1">
      <c r="A10" s="294" t="s">
        <v>421</v>
      </c>
      <c r="B10" s="408">
        <v>749.601</v>
      </c>
      <c r="C10" s="408">
        <v>779.68399999999997</v>
      </c>
      <c r="D10" s="403">
        <v>242.55899999999997</v>
      </c>
      <c r="E10" s="403">
        <v>249.66400000000004</v>
      </c>
      <c r="F10" s="406">
        <v>3103.0720000000001</v>
      </c>
      <c r="G10" s="407">
        <v>3277.66</v>
      </c>
    </row>
    <row r="11" spans="1:8" ht="14.1" customHeight="1">
      <c r="A11" s="294" t="s">
        <v>422</v>
      </c>
      <c r="B11" s="403" t="s">
        <v>423</v>
      </c>
      <c r="C11" s="403"/>
      <c r="D11" s="403">
        <v>216.40600000000001</v>
      </c>
      <c r="E11" s="403"/>
      <c r="F11" s="406">
        <v>2998.3939999999998</v>
      </c>
      <c r="G11" s="407"/>
    </row>
    <row r="12" spans="1:8" ht="14.1" customHeight="1">
      <c r="A12" s="294" t="s">
        <v>153</v>
      </c>
      <c r="B12" s="409" t="s">
        <v>424</v>
      </c>
      <c r="C12" s="409"/>
      <c r="D12" s="403">
        <v>213.48</v>
      </c>
      <c r="E12" s="403"/>
      <c r="F12" s="406">
        <v>2639.1419999999998</v>
      </c>
      <c r="G12" s="407"/>
    </row>
    <row r="13" spans="1:8" ht="14.1" customHeight="1">
      <c r="A13" s="294" t="s">
        <v>154</v>
      </c>
      <c r="B13" s="410" t="s">
        <v>217</v>
      </c>
      <c r="C13" s="410"/>
      <c r="D13" s="403">
        <v>237.01799999999997</v>
      </c>
      <c r="E13" s="403"/>
      <c r="F13" s="406">
        <v>2333.2269999999999</v>
      </c>
      <c r="G13" s="407"/>
    </row>
    <row r="14" spans="1:8" ht="14.1" customHeight="1">
      <c r="A14" s="294" t="s">
        <v>155</v>
      </c>
      <c r="B14" s="410" t="s">
        <v>217</v>
      </c>
      <c r="C14" s="410"/>
      <c r="D14" s="403">
        <v>225.721</v>
      </c>
      <c r="E14" s="403"/>
      <c r="F14" s="406">
        <v>2017.6379999999999</v>
      </c>
      <c r="G14" s="407"/>
    </row>
    <row r="15" spans="1:8" ht="14.1" customHeight="1">
      <c r="A15" s="294" t="s">
        <v>156</v>
      </c>
      <c r="B15" s="410" t="s">
        <v>217</v>
      </c>
      <c r="C15" s="410"/>
      <c r="D15" s="403">
        <v>237.11500000000007</v>
      </c>
      <c r="E15" s="403"/>
      <c r="F15" s="406">
        <v>1667.444</v>
      </c>
      <c r="G15" s="407"/>
      <c r="H15" s="411"/>
    </row>
    <row r="16" spans="1:8" ht="14.1" customHeight="1">
      <c r="A16" s="128" t="s">
        <v>157</v>
      </c>
      <c r="B16" s="410" t="s">
        <v>217</v>
      </c>
      <c r="C16" s="410"/>
      <c r="D16" s="403">
        <v>240.36599999999999</v>
      </c>
      <c r="E16" s="403"/>
      <c r="F16" s="406">
        <v>1276.414</v>
      </c>
      <c r="G16" s="407"/>
    </row>
    <row r="17" spans="1:10" ht="14.1" customHeight="1">
      <c r="A17" s="128" t="s">
        <v>425</v>
      </c>
      <c r="B17" s="410" t="s">
        <v>217</v>
      </c>
      <c r="C17" s="410"/>
      <c r="D17" s="403">
        <v>249.76700000000002</v>
      </c>
      <c r="E17" s="403"/>
      <c r="F17" s="406">
        <v>884.84699999999998</v>
      </c>
      <c r="G17" s="407"/>
      <c r="H17" s="411"/>
    </row>
    <row r="18" spans="1:10" ht="14.1" customHeight="1">
      <c r="A18" s="128" t="s">
        <v>426</v>
      </c>
      <c r="B18" s="403">
        <v>596.16600000000005</v>
      </c>
      <c r="C18" s="403"/>
      <c r="D18" s="403">
        <v>260.26000000000005</v>
      </c>
      <c r="E18" s="403"/>
      <c r="F18" s="406">
        <v>1033.2249999999999</v>
      </c>
      <c r="G18" s="407"/>
      <c r="H18" s="411"/>
      <c r="I18" s="411"/>
      <c r="J18" s="411"/>
    </row>
    <row r="19" spans="1:10" ht="14.1" customHeight="1">
      <c r="A19" s="412" t="s">
        <v>427</v>
      </c>
      <c r="B19" s="413">
        <v>3877.5949999999998</v>
      </c>
      <c r="C19" s="413">
        <v>3904.4889999999996</v>
      </c>
      <c r="D19" s="414">
        <v>947.68000000000006</v>
      </c>
      <c r="E19" s="414">
        <v>972.93299999999999</v>
      </c>
      <c r="F19" s="414" t="s">
        <v>229</v>
      </c>
      <c r="G19" s="415" t="s">
        <v>229</v>
      </c>
    </row>
    <row r="20" spans="1:10" ht="14.1" customHeight="1">
      <c r="A20" s="416" t="s">
        <v>428</v>
      </c>
      <c r="B20" s="417">
        <v>4593.3609999999999</v>
      </c>
      <c r="C20" s="417"/>
      <c r="D20" s="417">
        <v>2827.8130000000001</v>
      </c>
      <c r="E20" s="417"/>
      <c r="F20" s="417" t="s">
        <v>229</v>
      </c>
      <c r="G20" s="418" t="s">
        <v>229</v>
      </c>
    </row>
    <row r="21" spans="1:10" ht="14.1" customHeight="1">
      <c r="A21" s="252" t="s">
        <v>429</v>
      </c>
      <c r="B21" s="252"/>
      <c r="C21" s="253"/>
      <c r="D21" s="253"/>
      <c r="E21" s="253"/>
      <c r="F21" s="253"/>
      <c r="G21" s="253"/>
    </row>
    <row r="22" spans="1:10" ht="14.1" customHeight="1">
      <c r="A22" s="419" t="s">
        <v>430</v>
      </c>
      <c r="B22" s="253"/>
      <c r="C22" s="253"/>
      <c r="D22" s="253"/>
      <c r="E22" s="420"/>
      <c r="F22" s="253"/>
      <c r="G22" s="253"/>
    </row>
    <row r="23" spans="1:10" ht="14.1" customHeight="1">
      <c r="A23" s="419" t="s">
        <v>431</v>
      </c>
      <c r="B23" s="253"/>
      <c r="C23" s="253"/>
      <c r="D23" s="253"/>
      <c r="E23" s="253"/>
      <c r="F23" s="253"/>
      <c r="G23" s="253"/>
    </row>
    <row r="24" spans="1:10" ht="14.1" customHeight="1">
      <c r="A24" s="419" t="s">
        <v>432</v>
      </c>
      <c r="B24" s="253"/>
      <c r="C24" s="253"/>
      <c r="D24" s="253"/>
      <c r="E24" s="253"/>
      <c r="F24" s="253"/>
      <c r="G24" s="253"/>
    </row>
    <row r="25" spans="1:10" ht="14.1" customHeight="1">
      <c r="A25" s="421" t="s">
        <v>175</v>
      </c>
      <c r="B25" s="252"/>
      <c r="C25" s="253"/>
      <c r="D25" s="422"/>
      <c r="E25" s="253"/>
      <c r="F25" s="253"/>
      <c r="G25" s="253"/>
    </row>
    <row r="26" spans="1:10" ht="16.5">
      <c r="A26" s="14" t="s">
        <v>87</v>
      </c>
    </row>
  </sheetData>
  <mergeCells count="4">
    <mergeCell ref="A4:A6"/>
    <mergeCell ref="B4:C5"/>
    <mergeCell ref="D4:E5"/>
    <mergeCell ref="F4:G5"/>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9E03A"/>
  </sheetPr>
  <dimension ref="A1:G33"/>
  <sheetViews>
    <sheetView showGridLines="0" zoomScaleNormal="100" workbookViewId="0"/>
  </sheetViews>
  <sheetFormatPr baseColWidth="10" defaultRowHeight="16.5"/>
  <cols>
    <col min="1" max="1" width="33.5703125" style="253" customWidth="1"/>
    <col min="2" max="2" width="14.85546875" style="253" customWidth="1"/>
    <col min="3" max="3" width="13" style="253" customWidth="1"/>
    <col min="4" max="4" width="14.140625" style="253" customWidth="1"/>
    <col min="5" max="5" width="12.85546875" style="253" customWidth="1"/>
    <col min="6" max="6" width="14.5703125" style="253" customWidth="1"/>
    <col min="7" max="16384" width="11.42578125" style="253"/>
  </cols>
  <sheetData>
    <row r="1" spans="1:7" ht="30" customHeight="1">
      <c r="A1" s="423" t="s">
        <v>433</v>
      </c>
      <c r="B1" s="424"/>
      <c r="C1" s="424"/>
      <c r="D1" s="424"/>
      <c r="E1" s="424"/>
    </row>
    <row r="2" spans="1:7" ht="14.1" customHeight="1">
      <c r="A2" s="399" t="s">
        <v>408</v>
      </c>
      <c r="B2" s="399"/>
      <c r="C2" s="399"/>
      <c r="D2" s="399"/>
      <c r="E2" s="399"/>
    </row>
    <row r="3" spans="1:7" s="425" customFormat="1" ht="20.100000000000001" customHeight="1">
      <c r="A3" s="401" t="s">
        <v>434</v>
      </c>
      <c r="B3" s="401"/>
      <c r="C3" s="401"/>
      <c r="D3" s="401"/>
      <c r="E3" s="401"/>
    </row>
    <row r="4" spans="1:7" ht="14.1" customHeight="1">
      <c r="A4" s="426"/>
      <c r="B4" s="3207" t="s">
        <v>435</v>
      </c>
      <c r="C4" s="3208"/>
      <c r="D4" s="3208"/>
      <c r="E4" s="3209"/>
    </row>
    <row r="5" spans="1:7" ht="14.1" customHeight="1">
      <c r="A5" s="427" t="s">
        <v>436</v>
      </c>
      <c r="B5" s="41" t="s">
        <v>421</v>
      </c>
      <c r="C5" s="428"/>
      <c r="D5" s="41" t="s">
        <v>437</v>
      </c>
      <c r="E5" s="429"/>
      <c r="G5" s="430"/>
    </row>
    <row r="6" spans="1:7" ht="14.1" customHeight="1">
      <c r="A6" s="431"/>
      <c r="B6" s="327">
        <v>2024</v>
      </c>
      <c r="C6" s="432" t="s">
        <v>438</v>
      </c>
      <c r="D6" s="432" t="s">
        <v>416</v>
      </c>
      <c r="E6" s="433" t="s">
        <v>417</v>
      </c>
      <c r="F6" s="420"/>
      <c r="G6" s="420"/>
    </row>
    <row r="7" spans="1:7" ht="14.1" customHeight="1">
      <c r="A7" s="434" t="s">
        <v>439</v>
      </c>
      <c r="B7" s="435">
        <v>19.224</v>
      </c>
      <c r="C7" s="435">
        <v>18.681000000000001</v>
      </c>
      <c r="D7" s="435">
        <v>119.01800000000001</v>
      </c>
      <c r="E7" s="436">
        <v>120.77300000000001</v>
      </c>
    </row>
    <row r="8" spans="1:7" ht="14.1" customHeight="1">
      <c r="A8" s="434" t="s">
        <v>440</v>
      </c>
      <c r="B8" s="435"/>
      <c r="C8" s="435"/>
      <c r="D8" s="435"/>
      <c r="E8" s="436"/>
    </row>
    <row r="9" spans="1:7" ht="14.1" customHeight="1">
      <c r="A9" s="437" t="s">
        <v>441</v>
      </c>
      <c r="B9" s="438">
        <v>1.7</v>
      </c>
      <c r="C9" s="438">
        <v>1.71</v>
      </c>
      <c r="D9" s="438">
        <v>6.8</v>
      </c>
      <c r="E9" s="405">
        <v>6.84</v>
      </c>
    </row>
    <row r="10" spans="1:7" ht="14.1" customHeight="1">
      <c r="A10" s="434" t="s">
        <v>442</v>
      </c>
      <c r="B10" s="435">
        <v>202.21899999999999</v>
      </c>
      <c r="C10" s="435">
        <v>202.21899999999999</v>
      </c>
      <c r="D10" s="435">
        <v>747.67600000000016</v>
      </c>
      <c r="E10" s="436">
        <v>734.15800000000002</v>
      </c>
    </row>
    <row r="11" spans="1:7" ht="14.1" customHeight="1">
      <c r="A11" s="434" t="s">
        <v>440</v>
      </c>
      <c r="B11" s="435"/>
      <c r="C11" s="435"/>
      <c r="D11" s="435"/>
      <c r="E11" s="436"/>
    </row>
    <row r="12" spans="1:7" ht="14.1" customHeight="1">
      <c r="A12" s="439" t="s">
        <v>443</v>
      </c>
      <c r="B12" s="435">
        <v>53.213999999999999</v>
      </c>
      <c r="C12" s="435">
        <v>50.404000000000003</v>
      </c>
      <c r="D12" s="435">
        <v>190.315</v>
      </c>
      <c r="E12" s="436">
        <v>177.18600000000001</v>
      </c>
    </row>
    <row r="13" spans="1:7" ht="14.1" customHeight="1">
      <c r="A13" s="439" t="s">
        <v>444</v>
      </c>
      <c r="B13" s="435" t="s">
        <v>228</v>
      </c>
      <c r="C13" s="435" t="s">
        <v>228</v>
      </c>
      <c r="D13" s="435" t="s">
        <v>228</v>
      </c>
      <c r="E13" s="436" t="s">
        <v>228</v>
      </c>
    </row>
    <row r="14" spans="1:7" ht="14.1" customHeight="1">
      <c r="A14" s="439" t="s">
        <v>445</v>
      </c>
      <c r="B14" s="435">
        <v>3.0529999999999999</v>
      </c>
      <c r="C14" s="435">
        <v>2.431</v>
      </c>
      <c r="D14" s="435">
        <v>10.853999999999999</v>
      </c>
      <c r="E14" s="436">
        <v>8.254999999999999</v>
      </c>
    </row>
    <row r="15" spans="1:7" ht="14.1" customHeight="1">
      <c r="A15" s="439" t="s">
        <v>446</v>
      </c>
      <c r="B15" s="435">
        <v>11.098000000000001</v>
      </c>
      <c r="C15" s="435">
        <v>12.015000000000001</v>
      </c>
      <c r="D15" s="435">
        <v>42.471000000000004</v>
      </c>
      <c r="E15" s="436">
        <v>42.512</v>
      </c>
    </row>
    <row r="16" spans="1:7" ht="14.1" customHeight="1">
      <c r="A16" s="439" t="s">
        <v>447</v>
      </c>
      <c r="B16" s="435">
        <v>17.983000000000001</v>
      </c>
      <c r="C16" s="435">
        <v>16.489000000000001</v>
      </c>
      <c r="D16" s="435">
        <v>60.471000000000004</v>
      </c>
      <c r="E16" s="436">
        <v>56.025999999999996</v>
      </c>
    </row>
    <row r="17" spans="1:7" ht="14.1" customHeight="1">
      <c r="A17" s="439" t="s">
        <v>448</v>
      </c>
      <c r="B17" s="435" t="s">
        <v>228</v>
      </c>
      <c r="C17" s="435" t="s">
        <v>228</v>
      </c>
      <c r="D17" s="435" t="s">
        <v>228</v>
      </c>
      <c r="E17" s="436" t="s">
        <v>228</v>
      </c>
    </row>
    <row r="18" spans="1:7" ht="14.1" customHeight="1">
      <c r="A18" s="439" t="s">
        <v>449</v>
      </c>
      <c r="B18" s="435"/>
      <c r="C18" s="435"/>
      <c r="D18" s="435"/>
      <c r="E18" s="436"/>
    </row>
    <row r="19" spans="1:7" ht="14.1" customHeight="1">
      <c r="A19" s="439" t="s">
        <v>450</v>
      </c>
      <c r="B19" s="435">
        <v>39.816000000000003</v>
      </c>
      <c r="C19" s="435">
        <v>44.372999999999998</v>
      </c>
      <c r="D19" s="435">
        <v>155.15</v>
      </c>
      <c r="E19" s="436">
        <v>164.69</v>
      </c>
      <c r="G19" s="440"/>
    </row>
    <row r="20" spans="1:7" ht="14.1" customHeight="1">
      <c r="A20" s="439" t="s">
        <v>451</v>
      </c>
      <c r="B20" s="435">
        <v>1.4690000000000001</v>
      </c>
      <c r="C20" s="435" t="s">
        <v>228</v>
      </c>
      <c r="D20" s="435">
        <v>5.0470000000000006</v>
      </c>
      <c r="E20" s="436" t="s">
        <v>228</v>
      </c>
      <c r="G20" s="440"/>
    </row>
    <row r="21" spans="1:7" ht="14.1" customHeight="1">
      <c r="A21" s="439" t="s">
        <v>452</v>
      </c>
      <c r="B21" s="435">
        <v>36.582000000000001</v>
      </c>
      <c r="C21" s="435">
        <v>36.901000000000003</v>
      </c>
      <c r="D21" s="435">
        <v>134.357</v>
      </c>
      <c r="E21" s="436">
        <v>136.46800000000002</v>
      </c>
    </row>
    <row r="22" spans="1:7" ht="14.1" customHeight="1">
      <c r="A22" s="441" t="s">
        <v>453</v>
      </c>
      <c r="B22" s="442">
        <v>219.74299999999999</v>
      </c>
      <c r="C22" s="442">
        <v>218.21500000000003</v>
      </c>
      <c r="D22" s="442">
        <v>859.89400000000023</v>
      </c>
      <c r="E22" s="443">
        <v>848.09100000000001</v>
      </c>
    </row>
    <row r="23" spans="1:7" ht="14.1" customHeight="1">
      <c r="A23" s="444" t="s">
        <v>454</v>
      </c>
      <c r="B23" s="445">
        <v>21.116</v>
      </c>
      <c r="C23" s="445">
        <v>29.739000000000001</v>
      </c>
      <c r="D23" s="445">
        <v>80.986000000000004</v>
      </c>
      <c r="E23" s="446">
        <v>118.00200000000001</v>
      </c>
    </row>
    <row r="24" spans="1:7" ht="14.1" customHeight="1">
      <c r="A24" s="447" t="s">
        <v>455</v>
      </c>
      <c r="B24" s="448">
        <v>242.55899999999997</v>
      </c>
      <c r="C24" s="448">
        <v>249.66400000000004</v>
      </c>
      <c r="D24" s="448">
        <v>947.68000000000006</v>
      </c>
      <c r="E24" s="449">
        <v>972.93299999999999</v>
      </c>
    </row>
    <row r="25" spans="1:7" ht="14.1" customHeight="1">
      <c r="A25" s="252" t="s">
        <v>456</v>
      </c>
      <c r="B25" s="252"/>
      <c r="C25" s="252"/>
      <c r="D25" s="252"/>
      <c r="F25" s="420"/>
    </row>
    <row r="26" spans="1:7" ht="14.1" customHeight="1">
      <c r="A26" s="419" t="s">
        <v>457</v>
      </c>
      <c r="B26" s="252"/>
      <c r="C26" s="252"/>
      <c r="D26" s="252"/>
    </row>
    <row r="27" spans="1:7" ht="14.1" customHeight="1">
      <c r="A27" s="419" t="s">
        <v>458</v>
      </c>
      <c r="B27" s="252"/>
      <c r="C27" s="252"/>
      <c r="D27" s="252"/>
    </row>
    <row r="28" spans="1:7" ht="14.1" customHeight="1">
      <c r="A28" s="419" t="s">
        <v>175</v>
      </c>
      <c r="B28" s="252"/>
      <c r="C28" s="252"/>
      <c r="D28" s="252"/>
    </row>
    <row r="29" spans="1:7" ht="14.1" customHeight="1">
      <c r="A29" s="14" t="s">
        <v>87</v>
      </c>
      <c r="B29" s="420"/>
      <c r="C29" s="420"/>
      <c r="D29" s="420"/>
      <c r="E29" s="420"/>
      <c r="F29" s="420"/>
    </row>
    <row r="30" spans="1:7">
      <c r="A30" s="14"/>
      <c r="B30" s="420"/>
      <c r="C30" s="420"/>
      <c r="D30" s="420"/>
      <c r="E30" s="420"/>
    </row>
    <row r="31" spans="1:7">
      <c r="B31" s="420"/>
      <c r="C31" s="420"/>
      <c r="D31" s="420"/>
      <c r="E31" s="420"/>
    </row>
    <row r="32" spans="1:7">
      <c r="B32" s="420"/>
      <c r="C32" s="420"/>
      <c r="D32" s="420"/>
      <c r="E32" s="420"/>
    </row>
    <row r="33" spans="2:5">
      <c r="B33" s="420"/>
      <c r="C33" s="420"/>
      <c r="D33" s="420"/>
      <c r="E33" s="420"/>
    </row>
  </sheetData>
  <mergeCells count="1">
    <mergeCell ref="B4:E4"/>
  </mergeCells>
  <hyperlinks>
    <hyperlink ref="A29"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9"/>
  <sheetViews>
    <sheetView showGridLines="0" zoomScale="145" zoomScaleNormal="145" workbookViewId="0">
      <pane xSplit="1" ySplit="5" topLeftCell="B6" activePane="bottomRight" state="frozen"/>
      <selection activeCell="P34" sqref="P34"/>
      <selection pane="topRight" activeCell="P34" sqref="P34"/>
      <selection pane="bottomLeft" activeCell="P34" sqref="P34"/>
      <selection pane="bottomRight" activeCell="A2" sqref="A2"/>
    </sheetView>
  </sheetViews>
  <sheetFormatPr baseColWidth="10" defaultRowHeight="8.25"/>
  <cols>
    <col min="1" max="1" width="13.7109375" style="1326" customWidth="1"/>
    <col min="2" max="5" width="6.42578125" style="1376" customWidth="1"/>
    <col min="6" max="15" width="6.42578125" style="1326" customWidth="1"/>
    <col min="16" max="52" width="11.42578125" style="1324"/>
    <col min="53" max="255" width="11.42578125" style="1326"/>
    <col min="256" max="256" width="0.5703125" style="1326" customWidth="1"/>
    <col min="257" max="257" width="13.7109375" style="1326" customWidth="1"/>
    <col min="258" max="258" width="8.42578125" style="1326" customWidth="1"/>
    <col min="259" max="259" width="9.28515625" style="1326" bestFit="1" customWidth="1"/>
    <col min="260" max="261" width="7.7109375" style="1326" bestFit="1" customWidth="1"/>
    <col min="262" max="262" width="8.42578125" style="1326" customWidth="1"/>
    <col min="263" max="263" width="9.28515625" style="1326" bestFit="1" customWidth="1"/>
    <col min="264" max="264" width="6.28515625" style="1326" customWidth="1"/>
    <col min="265" max="265" width="7.7109375" style="1326" bestFit="1" customWidth="1"/>
    <col min="266" max="266" width="7.85546875" style="1326" bestFit="1" customWidth="1"/>
    <col min="267" max="268" width="6.28515625" style="1326" customWidth="1"/>
    <col min="269" max="269" width="7.7109375" style="1326" bestFit="1" customWidth="1"/>
    <col min="270" max="270" width="7" style="1326" bestFit="1" customWidth="1"/>
    <col min="271" max="271" width="5.5703125" style="1326" customWidth="1"/>
    <col min="272" max="511" width="11.42578125" style="1326"/>
    <col min="512" max="512" width="0.5703125" style="1326" customWidth="1"/>
    <col min="513" max="513" width="13.7109375" style="1326" customWidth="1"/>
    <col min="514" max="514" width="8.42578125" style="1326" customWidth="1"/>
    <col min="515" max="515" width="9.28515625" style="1326" bestFit="1" customWidth="1"/>
    <col min="516" max="517" width="7.7109375" style="1326" bestFit="1" customWidth="1"/>
    <col min="518" max="518" width="8.42578125" style="1326" customWidth="1"/>
    <col min="519" max="519" width="9.28515625" style="1326" bestFit="1" customWidth="1"/>
    <col min="520" max="520" width="6.28515625" style="1326" customWidth="1"/>
    <col min="521" max="521" width="7.7109375" style="1326" bestFit="1" customWidth="1"/>
    <col min="522" max="522" width="7.85546875" style="1326" bestFit="1" customWidth="1"/>
    <col min="523" max="524" width="6.28515625" style="1326" customWidth="1"/>
    <col min="525" max="525" width="7.7109375" style="1326" bestFit="1" customWidth="1"/>
    <col min="526" max="526" width="7" style="1326" bestFit="1" customWidth="1"/>
    <col min="527" max="527" width="5.5703125" style="1326" customWidth="1"/>
    <col min="528" max="767" width="11.42578125" style="1326"/>
    <col min="768" max="768" width="0.5703125" style="1326" customWidth="1"/>
    <col min="769" max="769" width="13.7109375" style="1326" customWidth="1"/>
    <col min="770" max="770" width="8.42578125" style="1326" customWidth="1"/>
    <col min="771" max="771" width="9.28515625" style="1326" bestFit="1" customWidth="1"/>
    <col min="772" max="773" width="7.7109375" style="1326" bestFit="1" customWidth="1"/>
    <col min="774" max="774" width="8.42578125" style="1326" customWidth="1"/>
    <col min="775" max="775" width="9.28515625" style="1326" bestFit="1" customWidth="1"/>
    <col min="776" max="776" width="6.28515625" style="1326" customWidth="1"/>
    <col min="777" max="777" width="7.7109375" style="1326" bestFit="1" customWidth="1"/>
    <col min="778" max="778" width="7.85546875" style="1326" bestFit="1" customWidth="1"/>
    <col min="779" max="780" width="6.28515625" style="1326" customWidth="1"/>
    <col min="781" max="781" width="7.7109375" style="1326" bestFit="1" customWidth="1"/>
    <col min="782" max="782" width="7" style="1326" bestFit="1" customWidth="1"/>
    <col min="783" max="783" width="5.5703125" style="1326" customWidth="1"/>
    <col min="784" max="1023" width="11.42578125" style="1326"/>
    <col min="1024" max="1024" width="0.5703125" style="1326" customWidth="1"/>
    <col min="1025" max="1025" width="13.7109375" style="1326" customWidth="1"/>
    <col min="1026" max="1026" width="8.42578125" style="1326" customWidth="1"/>
    <col min="1027" max="1027" width="9.28515625" style="1326" bestFit="1" customWidth="1"/>
    <col min="1028" max="1029" width="7.7109375" style="1326" bestFit="1" customWidth="1"/>
    <col min="1030" max="1030" width="8.42578125" style="1326" customWidth="1"/>
    <col min="1031" max="1031" width="9.28515625" style="1326" bestFit="1" customWidth="1"/>
    <col min="1032" max="1032" width="6.28515625" style="1326" customWidth="1"/>
    <col min="1033" max="1033" width="7.7109375" style="1326" bestFit="1" customWidth="1"/>
    <col min="1034" max="1034" width="7.85546875" style="1326" bestFit="1" customWidth="1"/>
    <col min="1035" max="1036" width="6.28515625" style="1326" customWidth="1"/>
    <col min="1037" max="1037" width="7.7109375" style="1326" bestFit="1" customWidth="1"/>
    <col min="1038" max="1038" width="7" style="1326" bestFit="1" customWidth="1"/>
    <col min="1039" max="1039" width="5.5703125" style="1326" customWidth="1"/>
    <col min="1040" max="1279" width="11.42578125" style="1326"/>
    <col min="1280" max="1280" width="0.5703125" style="1326" customWidth="1"/>
    <col min="1281" max="1281" width="13.7109375" style="1326" customWidth="1"/>
    <col min="1282" max="1282" width="8.42578125" style="1326" customWidth="1"/>
    <col min="1283" max="1283" width="9.28515625" style="1326" bestFit="1" customWidth="1"/>
    <col min="1284" max="1285" width="7.7109375" style="1326" bestFit="1" customWidth="1"/>
    <col min="1286" max="1286" width="8.42578125" style="1326" customWidth="1"/>
    <col min="1287" max="1287" width="9.28515625" style="1326" bestFit="1" customWidth="1"/>
    <col min="1288" max="1288" width="6.28515625" style="1326" customWidth="1"/>
    <col min="1289" max="1289" width="7.7109375" style="1326" bestFit="1" customWidth="1"/>
    <col min="1290" max="1290" width="7.85546875" style="1326" bestFit="1" customWidth="1"/>
    <col min="1291" max="1292" width="6.28515625" style="1326" customWidth="1"/>
    <col min="1293" max="1293" width="7.7109375" style="1326" bestFit="1" customWidth="1"/>
    <col min="1294" max="1294" width="7" style="1326" bestFit="1" customWidth="1"/>
    <col min="1295" max="1295" width="5.5703125" style="1326" customWidth="1"/>
    <col min="1296" max="1535" width="11.42578125" style="1326"/>
    <col min="1536" max="1536" width="0.5703125" style="1326" customWidth="1"/>
    <col min="1537" max="1537" width="13.7109375" style="1326" customWidth="1"/>
    <col min="1538" max="1538" width="8.42578125" style="1326" customWidth="1"/>
    <col min="1539" max="1539" width="9.28515625" style="1326" bestFit="1" customWidth="1"/>
    <col min="1540" max="1541" width="7.7109375" style="1326" bestFit="1" customWidth="1"/>
    <col min="1542" max="1542" width="8.42578125" style="1326" customWidth="1"/>
    <col min="1543" max="1543" width="9.28515625" style="1326" bestFit="1" customWidth="1"/>
    <col min="1544" max="1544" width="6.28515625" style="1326" customWidth="1"/>
    <col min="1545" max="1545" width="7.7109375" style="1326" bestFit="1" customWidth="1"/>
    <col min="1546" max="1546" width="7.85546875" style="1326" bestFit="1" customWidth="1"/>
    <col min="1547" max="1548" width="6.28515625" style="1326" customWidth="1"/>
    <col min="1549" max="1549" width="7.7109375" style="1326" bestFit="1" customWidth="1"/>
    <col min="1550" max="1550" width="7" style="1326" bestFit="1" customWidth="1"/>
    <col min="1551" max="1551" width="5.5703125" style="1326" customWidth="1"/>
    <col min="1552" max="1791" width="11.42578125" style="1326"/>
    <col min="1792" max="1792" width="0.5703125" style="1326" customWidth="1"/>
    <col min="1793" max="1793" width="13.7109375" style="1326" customWidth="1"/>
    <col min="1794" max="1794" width="8.42578125" style="1326" customWidth="1"/>
    <col min="1795" max="1795" width="9.28515625" style="1326" bestFit="1" customWidth="1"/>
    <col min="1796" max="1797" width="7.7109375" style="1326" bestFit="1" customWidth="1"/>
    <col min="1798" max="1798" width="8.42578125" style="1326" customWidth="1"/>
    <col min="1799" max="1799" width="9.28515625" style="1326" bestFit="1" customWidth="1"/>
    <col min="1800" max="1800" width="6.28515625" style="1326" customWidth="1"/>
    <col min="1801" max="1801" width="7.7109375" style="1326" bestFit="1" customWidth="1"/>
    <col min="1802" max="1802" width="7.85546875" style="1326" bestFit="1" customWidth="1"/>
    <col min="1803" max="1804" width="6.28515625" style="1326" customWidth="1"/>
    <col min="1805" max="1805" width="7.7109375" style="1326" bestFit="1" customWidth="1"/>
    <col min="1806" max="1806" width="7" style="1326" bestFit="1" customWidth="1"/>
    <col min="1807" max="1807" width="5.5703125" style="1326" customWidth="1"/>
    <col min="1808" max="2047" width="11.42578125" style="1326"/>
    <col min="2048" max="2048" width="0.5703125" style="1326" customWidth="1"/>
    <col min="2049" max="2049" width="13.7109375" style="1326" customWidth="1"/>
    <col min="2050" max="2050" width="8.42578125" style="1326" customWidth="1"/>
    <col min="2051" max="2051" width="9.28515625" style="1326" bestFit="1" customWidth="1"/>
    <col min="2052" max="2053" width="7.7109375" style="1326" bestFit="1" customWidth="1"/>
    <col min="2054" max="2054" width="8.42578125" style="1326" customWidth="1"/>
    <col min="2055" max="2055" width="9.28515625" style="1326" bestFit="1" customWidth="1"/>
    <col min="2056" max="2056" width="6.28515625" style="1326" customWidth="1"/>
    <col min="2057" max="2057" width="7.7109375" style="1326" bestFit="1" customWidth="1"/>
    <col min="2058" max="2058" width="7.85546875" style="1326" bestFit="1" customWidth="1"/>
    <col min="2059" max="2060" width="6.28515625" style="1326" customWidth="1"/>
    <col min="2061" max="2061" width="7.7109375" style="1326" bestFit="1" customWidth="1"/>
    <col min="2062" max="2062" width="7" style="1326" bestFit="1" customWidth="1"/>
    <col min="2063" max="2063" width="5.5703125" style="1326" customWidth="1"/>
    <col min="2064" max="2303" width="11.42578125" style="1326"/>
    <col min="2304" max="2304" width="0.5703125" style="1326" customWidth="1"/>
    <col min="2305" max="2305" width="13.7109375" style="1326" customWidth="1"/>
    <col min="2306" max="2306" width="8.42578125" style="1326" customWidth="1"/>
    <col min="2307" max="2307" width="9.28515625" style="1326" bestFit="1" customWidth="1"/>
    <col min="2308" max="2309" width="7.7109375" style="1326" bestFit="1" customWidth="1"/>
    <col min="2310" max="2310" width="8.42578125" style="1326" customWidth="1"/>
    <col min="2311" max="2311" width="9.28515625" style="1326" bestFit="1" customWidth="1"/>
    <col min="2312" max="2312" width="6.28515625" style="1326" customWidth="1"/>
    <col min="2313" max="2313" width="7.7109375" style="1326" bestFit="1" customWidth="1"/>
    <col min="2314" max="2314" width="7.85546875" style="1326" bestFit="1" customWidth="1"/>
    <col min="2315" max="2316" width="6.28515625" style="1326" customWidth="1"/>
    <col min="2317" max="2317" width="7.7109375" style="1326" bestFit="1" customWidth="1"/>
    <col min="2318" max="2318" width="7" style="1326" bestFit="1" customWidth="1"/>
    <col min="2319" max="2319" width="5.5703125" style="1326" customWidth="1"/>
    <col min="2320" max="2559" width="11.42578125" style="1326"/>
    <col min="2560" max="2560" width="0.5703125" style="1326" customWidth="1"/>
    <col min="2561" max="2561" width="13.7109375" style="1326" customWidth="1"/>
    <col min="2562" max="2562" width="8.42578125" style="1326" customWidth="1"/>
    <col min="2563" max="2563" width="9.28515625" style="1326" bestFit="1" customWidth="1"/>
    <col min="2564" max="2565" width="7.7109375" style="1326" bestFit="1" customWidth="1"/>
    <col min="2566" max="2566" width="8.42578125" style="1326" customWidth="1"/>
    <col min="2567" max="2567" width="9.28515625" style="1326" bestFit="1" customWidth="1"/>
    <col min="2568" max="2568" width="6.28515625" style="1326" customWidth="1"/>
    <col min="2569" max="2569" width="7.7109375" style="1326" bestFit="1" customWidth="1"/>
    <col min="2570" max="2570" width="7.85546875" style="1326" bestFit="1" customWidth="1"/>
    <col min="2571" max="2572" width="6.28515625" style="1326" customWidth="1"/>
    <col min="2573" max="2573" width="7.7109375" style="1326" bestFit="1" customWidth="1"/>
    <col min="2574" max="2574" width="7" style="1326" bestFit="1" customWidth="1"/>
    <col min="2575" max="2575" width="5.5703125" style="1326" customWidth="1"/>
    <col min="2576" max="2815" width="11.42578125" style="1326"/>
    <col min="2816" max="2816" width="0.5703125" style="1326" customWidth="1"/>
    <col min="2817" max="2817" width="13.7109375" style="1326" customWidth="1"/>
    <col min="2818" max="2818" width="8.42578125" style="1326" customWidth="1"/>
    <col min="2819" max="2819" width="9.28515625" style="1326" bestFit="1" customWidth="1"/>
    <col min="2820" max="2821" width="7.7109375" style="1326" bestFit="1" customWidth="1"/>
    <col min="2822" max="2822" width="8.42578125" style="1326" customWidth="1"/>
    <col min="2823" max="2823" width="9.28515625" style="1326" bestFit="1" customWidth="1"/>
    <col min="2824" max="2824" width="6.28515625" style="1326" customWidth="1"/>
    <col min="2825" max="2825" width="7.7109375" style="1326" bestFit="1" customWidth="1"/>
    <col min="2826" max="2826" width="7.85546875" style="1326" bestFit="1" customWidth="1"/>
    <col min="2827" max="2828" width="6.28515625" style="1326" customWidth="1"/>
    <col min="2829" max="2829" width="7.7109375" style="1326" bestFit="1" customWidth="1"/>
    <col min="2830" max="2830" width="7" style="1326" bestFit="1" customWidth="1"/>
    <col min="2831" max="2831" width="5.5703125" style="1326" customWidth="1"/>
    <col min="2832" max="3071" width="11.42578125" style="1326"/>
    <col min="3072" max="3072" width="0.5703125" style="1326" customWidth="1"/>
    <col min="3073" max="3073" width="13.7109375" style="1326" customWidth="1"/>
    <col min="3074" max="3074" width="8.42578125" style="1326" customWidth="1"/>
    <col min="3075" max="3075" width="9.28515625" style="1326" bestFit="1" customWidth="1"/>
    <col min="3076" max="3077" width="7.7109375" style="1326" bestFit="1" customWidth="1"/>
    <col min="3078" max="3078" width="8.42578125" style="1326" customWidth="1"/>
    <col min="3079" max="3079" width="9.28515625" style="1326" bestFit="1" customWidth="1"/>
    <col min="3080" max="3080" width="6.28515625" style="1326" customWidth="1"/>
    <col min="3081" max="3081" width="7.7109375" style="1326" bestFit="1" customWidth="1"/>
    <col min="3082" max="3082" width="7.85546875" style="1326" bestFit="1" customWidth="1"/>
    <col min="3083" max="3084" width="6.28515625" style="1326" customWidth="1"/>
    <col min="3085" max="3085" width="7.7109375" style="1326" bestFit="1" customWidth="1"/>
    <col min="3086" max="3086" width="7" style="1326" bestFit="1" customWidth="1"/>
    <col min="3087" max="3087" width="5.5703125" style="1326" customWidth="1"/>
    <col min="3088" max="3327" width="11.42578125" style="1326"/>
    <col min="3328" max="3328" width="0.5703125" style="1326" customWidth="1"/>
    <col min="3329" max="3329" width="13.7109375" style="1326" customWidth="1"/>
    <col min="3330" max="3330" width="8.42578125" style="1326" customWidth="1"/>
    <col min="3331" max="3331" width="9.28515625" style="1326" bestFit="1" customWidth="1"/>
    <col min="3332" max="3333" width="7.7109375" style="1326" bestFit="1" customWidth="1"/>
    <col min="3334" max="3334" width="8.42578125" style="1326" customWidth="1"/>
    <col min="3335" max="3335" width="9.28515625" style="1326" bestFit="1" customWidth="1"/>
    <col min="3336" max="3336" width="6.28515625" style="1326" customWidth="1"/>
    <col min="3337" max="3337" width="7.7109375" style="1326" bestFit="1" customWidth="1"/>
    <col min="3338" max="3338" width="7.85546875" style="1326" bestFit="1" customWidth="1"/>
    <col min="3339" max="3340" width="6.28515625" style="1326" customWidth="1"/>
    <col min="3341" max="3341" width="7.7109375" style="1326" bestFit="1" customWidth="1"/>
    <col min="3342" max="3342" width="7" style="1326" bestFit="1" customWidth="1"/>
    <col min="3343" max="3343" width="5.5703125" style="1326" customWidth="1"/>
    <col min="3344" max="3583" width="11.42578125" style="1326"/>
    <col min="3584" max="3584" width="0.5703125" style="1326" customWidth="1"/>
    <col min="3585" max="3585" width="13.7109375" style="1326" customWidth="1"/>
    <col min="3586" max="3586" width="8.42578125" style="1326" customWidth="1"/>
    <col min="3587" max="3587" width="9.28515625" style="1326" bestFit="1" customWidth="1"/>
    <col min="3588" max="3589" width="7.7109375" style="1326" bestFit="1" customWidth="1"/>
    <col min="3590" max="3590" width="8.42578125" style="1326" customWidth="1"/>
    <col min="3591" max="3591" width="9.28515625" style="1326" bestFit="1" customWidth="1"/>
    <col min="3592" max="3592" width="6.28515625" style="1326" customWidth="1"/>
    <col min="3593" max="3593" width="7.7109375" style="1326" bestFit="1" customWidth="1"/>
    <col min="3594" max="3594" width="7.85546875" style="1326" bestFit="1" customWidth="1"/>
    <col min="3595" max="3596" width="6.28515625" style="1326" customWidth="1"/>
    <col min="3597" max="3597" width="7.7109375" style="1326" bestFit="1" customWidth="1"/>
    <col min="3598" max="3598" width="7" style="1326" bestFit="1" customWidth="1"/>
    <col min="3599" max="3599" width="5.5703125" style="1326" customWidth="1"/>
    <col min="3600" max="3839" width="11.42578125" style="1326"/>
    <col min="3840" max="3840" width="0.5703125" style="1326" customWidth="1"/>
    <col min="3841" max="3841" width="13.7109375" style="1326" customWidth="1"/>
    <col min="3842" max="3842" width="8.42578125" style="1326" customWidth="1"/>
    <col min="3843" max="3843" width="9.28515625" style="1326" bestFit="1" customWidth="1"/>
    <col min="3844" max="3845" width="7.7109375" style="1326" bestFit="1" customWidth="1"/>
    <col min="3846" max="3846" width="8.42578125" style="1326" customWidth="1"/>
    <col min="3847" max="3847" width="9.28515625" style="1326" bestFit="1" customWidth="1"/>
    <col min="3848" max="3848" width="6.28515625" style="1326" customWidth="1"/>
    <col min="3849" max="3849" width="7.7109375" style="1326" bestFit="1" customWidth="1"/>
    <col min="3850" max="3850" width="7.85546875" style="1326" bestFit="1" customWidth="1"/>
    <col min="3851" max="3852" width="6.28515625" style="1326" customWidth="1"/>
    <col min="3853" max="3853" width="7.7109375" style="1326" bestFit="1" customWidth="1"/>
    <col min="3854" max="3854" width="7" style="1326" bestFit="1" customWidth="1"/>
    <col min="3855" max="3855" width="5.5703125" style="1326" customWidth="1"/>
    <col min="3856" max="4095" width="11.42578125" style="1326"/>
    <col min="4096" max="4096" width="0.5703125" style="1326" customWidth="1"/>
    <col min="4097" max="4097" width="13.7109375" style="1326" customWidth="1"/>
    <col min="4098" max="4098" width="8.42578125" style="1326" customWidth="1"/>
    <col min="4099" max="4099" width="9.28515625" style="1326" bestFit="1" customWidth="1"/>
    <col min="4100" max="4101" width="7.7109375" style="1326" bestFit="1" customWidth="1"/>
    <col min="4102" max="4102" width="8.42578125" style="1326" customWidth="1"/>
    <col min="4103" max="4103" width="9.28515625" style="1326" bestFit="1" customWidth="1"/>
    <col min="4104" max="4104" width="6.28515625" style="1326" customWidth="1"/>
    <col min="4105" max="4105" width="7.7109375" style="1326" bestFit="1" customWidth="1"/>
    <col min="4106" max="4106" width="7.85546875" style="1326" bestFit="1" customWidth="1"/>
    <col min="4107" max="4108" width="6.28515625" style="1326" customWidth="1"/>
    <col min="4109" max="4109" width="7.7109375" style="1326" bestFit="1" customWidth="1"/>
    <col min="4110" max="4110" width="7" style="1326" bestFit="1" customWidth="1"/>
    <col min="4111" max="4111" width="5.5703125" style="1326" customWidth="1"/>
    <col min="4112" max="4351" width="11.42578125" style="1326"/>
    <col min="4352" max="4352" width="0.5703125" style="1326" customWidth="1"/>
    <col min="4353" max="4353" width="13.7109375" style="1326" customWidth="1"/>
    <col min="4354" max="4354" width="8.42578125" style="1326" customWidth="1"/>
    <col min="4355" max="4355" width="9.28515625" style="1326" bestFit="1" customWidth="1"/>
    <col min="4356" max="4357" width="7.7109375" style="1326" bestFit="1" customWidth="1"/>
    <col min="4358" max="4358" width="8.42578125" style="1326" customWidth="1"/>
    <col min="4359" max="4359" width="9.28515625" style="1326" bestFit="1" customWidth="1"/>
    <col min="4360" max="4360" width="6.28515625" style="1326" customWidth="1"/>
    <col min="4361" max="4361" width="7.7109375" style="1326" bestFit="1" customWidth="1"/>
    <col min="4362" max="4362" width="7.85546875" style="1326" bestFit="1" customWidth="1"/>
    <col min="4363" max="4364" width="6.28515625" style="1326" customWidth="1"/>
    <col min="4365" max="4365" width="7.7109375" style="1326" bestFit="1" customWidth="1"/>
    <col min="4366" max="4366" width="7" style="1326" bestFit="1" customWidth="1"/>
    <col min="4367" max="4367" width="5.5703125" style="1326" customWidth="1"/>
    <col min="4368" max="4607" width="11.42578125" style="1326"/>
    <col min="4608" max="4608" width="0.5703125" style="1326" customWidth="1"/>
    <col min="4609" max="4609" width="13.7109375" style="1326" customWidth="1"/>
    <col min="4610" max="4610" width="8.42578125" style="1326" customWidth="1"/>
    <col min="4611" max="4611" width="9.28515625" style="1326" bestFit="1" customWidth="1"/>
    <col min="4612" max="4613" width="7.7109375" style="1326" bestFit="1" customWidth="1"/>
    <col min="4614" max="4614" width="8.42578125" style="1326" customWidth="1"/>
    <col min="4615" max="4615" width="9.28515625" style="1326" bestFit="1" customWidth="1"/>
    <col min="4616" max="4616" width="6.28515625" style="1326" customWidth="1"/>
    <col min="4617" max="4617" width="7.7109375" style="1326" bestFit="1" customWidth="1"/>
    <col min="4618" max="4618" width="7.85546875" style="1326" bestFit="1" customWidth="1"/>
    <col min="4619" max="4620" width="6.28515625" style="1326" customWidth="1"/>
    <col min="4621" max="4621" width="7.7109375" style="1326" bestFit="1" customWidth="1"/>
    <col min="4622" max="4622" width="7" style="1326" bestFit="1" customWidth="1"/>
    <col min="4623" max="4623" width="5.5703125" style="1326" customWidth="1"/>
    <col min="4624" max="4863" width="11.42578125" style="1326"/>
    <col min="4864" max="4864" width="0.5703125" style="1326" customWidth="1"/>
    <col min="4865" max="4865" width="13.7109375" style="1326" customWidth="1"/>
    <col min="4866" max="4866" width="8.42578125" style="1326" customWidth="1"/>
    <col min="4867" max="4867" width="9.28515625" style="1326" bestFit="1" customWidth="1"/>
    <col min="4868" max="4869" width="7.7109375" style="1326" bestFit="1" customWidth="1"/>
    <col min="4870" max="4870" width="8.42578125" style="1326" customWidth="1"/>
    <col min="4871" max="4871" width="9.28515625" style="1326" bestFit="1" customWidth="1"/>
    <col min="4872" max="4872" width="6.28515625" style="1326" customWidth="1"/>
    <col min="4873" max="4873" width="7.7109375" style="1326" bestFit="1" customWidth="1"/>
    <col min="4874" max="4874" width="7.85546875" style="1326" bestFit="1" customWidth="1"/>
    <col min="4875" max="4876" width="6.28515625" style="1326" customWidth="1"/>
    <col min="4877" max="4877" width="7.7109375" style="1326" bestFit="1" customWidth="1"/>
    <col min="4878" max="4878" width="7" style="1326" bestFit="1" customWidth="1"/>
    <col min="4879" max="4879" width="5.5703125" style="1326" customWidth="1"/>
    <col min="4880" max="5119" width="11.42578125" style="1326"/>
    <col min="5120" max="5120" width="0.5703125" style="1326" customWidth="1"/>
    <col min="5121" max="5121" width="13.7109375" style="1326" customWidth="1"/>
    <col min="5122" max="5122" width="8.42578125" style="1326" customWidth="1"/>
    <col min="5123" max="5123" width="9.28515625" style="1326" bestFit="1" customWidth="1"/>
    <col min="5124" max="5125" width="7.7109375" style="1326" bestFit="1" customWidth="1"/>
    <col min="5126" max="5126" width="8.42578125" style="1326" customWidth="1"/>
    <col min="5127" max="5127" width="9.28515625" style="1326" bestFit="1" customWidth="1"/>
    <col min="5128" max="5128" width="6.28515625" style="1326" customWidth="1"/>
    <col min="5129" max="5129" width="7.7109375" style="1326" bestFit="1" customWidth="1"/>
    <col min="5130" max="5130" width="7.85546875" style="1326" bestFit="1" customWidth="1"/>
    <col min="5131" max="5132" width="6.28515625" style="1326" customWidth="1"/>
    <col min="5133" max="5133" width="7.7109375" style="1326" bestFit="1" customWidth="1"/>
    <col min="5134" max="5134" width="7" style="1326" bestFit="1" customWidth="1"/>
    <col min="5135" max="5135" width="5.5703125" style="1326" customWidth="1"/>
    <col min="5136" max="5375" width="11.42578125" style="1326"/>
    <col min="5376" max="5376" width="0.5703125" style="1326" customWidth="1"/>
    <col min="5377" max="5377" width="13.7109375" style="1326" customWidth="1"/>
    <col min="5378" max="5378" width="8.42578125" style="1326" customWidth="1"/>
    <col min="5379" max="5379" width="9.28515625" style="1326" bestFit="1" customWidth="1"/>
    <col min="5380" max="5381" width="7.7109375" style="1326" bestFit="1" customWidth="1"/>
    <col min="5382" max="5382" width="8.42578125" style="1326" customWidth="1"/>
    <col min="5383" max="5383" width="9.28515625" style="1326" bestFit="1" customWidth="1"/>
    <col min="5384" max="5384" width="6.28515625" style="1326" customWidth="1"/>
    <col min="5385" max="5385" width="7.7109375" style="1326" bestFit="1" customWidth="1"/>
    <col min="5386" max="5386" width="7.85546875" style="1326" bestFit="1" customWidth="1"/>
    <col min="5387" max="5388" width="6.28515625" style="1326" customWidth="1"/>
    <col min="5389" max="5389" width="7.7109375" style="1326" bestFit="1" customWidth="1"/>
    <col min="5390" max="5390" width="7" style="1326" bestFit="1" customWidth="1"/>
    <col min="5391" max="5391" width="5.5703125" style="1326" customWidth="1"/>
    <col min="5392" max="5631" width="11.42578125" style="1326"/>
    <col min="5632" max="5632" width="0.5703125" style="1326" customWidth="1"/>
    <col min="5633" max="5633" width="13.7109375" style="1326" customWidth="1"/>
    <col min="5634" max="5634" width="8.42578125" style="1326" customWidth="1"/>
    <col min="5635" max="5635" width="9.28515625" style="1326" bestFit="1" customWidth="1"/>
    <col min="5636" max="5637" width="7.7109375" style="1326" bestFit="1" customWidth="1"/>
    <col min="5638" max="5638" width="8.42578125" style="1326" customWidth="1"/>
    <col min="5639" max="5639" width="9.28515625" style="1326" bestFit="1" customWidth="1"/>
    <col min="5640" max="5640" width="6.28515625" style="1326" customWidth="1"/>
    <col min="5641" max="5641" width="7.7109375" style="1326" bestFit="1" customWidth="1"/>
    <col min="5642" max="5642" width="7.85546875" style="1326" bestFit="1" customWidth="1"/>
    <col min="5643" max="5644" width="6.28515625" style="1326" customWidth="1"/>
    <col min="5645" max="5645" width="7.7109375" style="1326" bestFit="1" customWidth="1"/>
    <col min="5646" max="5646" width="7" style="1326" bestFit="1" customWidth="1"/>
    <col min="5647" max="5647" width="5.5703125" style="1326" customWidth="1"/>
    <col min="5648" max="5887" width="11.42578125" style="1326"/>
    <col min="5888" max="5888" width="0.5703125" style="1326" customWidth="1"/>
    <col min="5889" max="5889" width="13.7109375" style="1326" customWidth="1"/>
    <col min="5890" max="5890" width="8.42578125" style="1326" customWidth="1"/>
    <col min="5891" max="5891" width="9.28515625" style="1326" bestFit="1" customWidth="1"/>
    <col min="5892" max="5893" width="7.7109375" style="1326" bestFit="1" customWidth="1"/>
    <col min="5894" max="5894" width="8.42578125" style="1326" customWidth="1"/>
    <col min="5895" max="5895" width="9.28515625" style="1326" bestFit="1" customWidth="1"/>
    <col min="5896" max="5896" width="6.28515625" style="1326" customWidth="1"/>
    <col min="5897" max="5897" width="7.7109375" style="1326" bestFit="1" customWidth="1"/>
    <col min="5898" max="5898" width="7.85546875" style="1326" bestFit="1" customWidth="1"/>
    <col min="5899" max="5900" width="6.28515625" style="1326" customWidth="1"/>
    <col min="5901" max="5901" width="7.7109375" style="1326" bestFit="1" customWidth="1"/>
    <col min="5902" max="5902" width="7" style="1326" bestFit="1" customWidth="1"/>
    <col min="5903" max="5903" width="5.5703125" style="1326" customWidth="1"/>
    <col min="5904" max="6143" width="11.42578125" style="1326"/>
    <col min="6144" max="6144" width="0.5703125" style="1326" customWidth="1"/>
    <col min="6145" max="6145" width="13.7109375" style="1326" customWidth="1"/>
    <col min="6146" max="6146" width="8.42578125" style="1326" customWidth="1"/>
    <col min="6147" max="6147" width="9.28515625" style="1326" bestFit="1" customWidth="1"/>
    <col min="6148" max="6149" width="7.7109375" style="1326" bestFit="1" customWidth="1"/>
    <col min="6150" max="6150" width="8.42578125" style="1326" customWidth="1"/>
    <col min="6151" max="6151" width="9.28515625" style="1326" bestFit="1" customWidth="1"/>
    <col min="6152" max="6152" width="6.28515625" style="1326" customWidth="1"/>
    <col min="6153" max="6153" width="7.7109375" style="1326" bestFit="1" customWidth="1"/>
    <col min="6154" max="6154" width="7.85546875" style="1326" bestFit="1" customWidth="1"/>
    <col min="6155" max="6156" width="6.28515625" style="1326" customWidth="1"/>
    <col min="6157" max="6157" width="7.7109375" style="1326" bestFit="1" customWidth="1"/>
    <col min="6158" max="6158" width="7" style="1326" bestFit="1" customWidth="1"/>
    <col min="6159" max="6159" width="5.5703125" style="1326" customWidth="1"/>
    <col min="6160" max="6399" width="11.42578125" style="1326"/>
    <col min="6400" max="6400" width="0.5703125" style="1326" customWidth="1"/>
    <col min="6401" max="6401" width="13.7109375" style="1326" customWidth="1"/>
    <col min="6402" max="6402" width="8.42578125" style="1326" customWidth="1"/>
    <col min="6403" max="6403" width="9.28515625" style="1326" bestFit="1" customWidth="1"/>
    <col min="6404" max="6405" width="7.7109375" style="1326" bestFit="1" customWidth="1"/>
    <col min="6406" max="6406" width="8.42578125" style="1326" customWidth="1"/>
    <col min="6407" max="6407" width="9.28515625" style="1326" bestFit="1" customWidth="1"/>
    <col min="6408" max="6408" width="6.28515625" style="1326" customWidth="1"/>
    <col min="6409" max="6409" width="7.7109375" style="1326" bestFit="1" customWidth="1"/>
    <col min="6410" max="6410" width="7.85546875" style="1326" bestFit="1" customWidth="1"/>
    <col min="6411" max="6412" width="6.28515625" style="1326" customWidth="1"/>
    <col min="6413" max="6413" width="7.7109375" style="1326" bestFit="1" customWidth="1"/>
    <col min="6414" max="6414" width="7" style="1326" bestFit="1" customWidth="1"/>
    <col min="6415" max="6415" width="5.5703125" style="1326" customWidth="1"/>
    <col min="6416" max="6655" width="11.42578125" style="1326"/>
    <col min="6656" max="6656" width="0.5703125" style="1326" customWidth="1"/>
    <col min="6657" max="6657" width="13.7109375" style="1326" customWidth="1"/>
    <col min="6658" max="6658" width="8.42578125" style="1326" customWidth="1"/>
    <col min="6659" max="6659" width="9.28515625" style="1326" bestFit="1" customWidth="1"/>
    <col min="6660" max="6661" width="7.7109375" style="1326" bestFit="1" customWidth="1"/>
    <col min="6662" max="6662" width="8.42578125" style="1326" customWidth="1"/>
    <col min="6663" max="6663" width="9.28515625" style="1326" bestFit="1" customWidth="1"/>
    <col min="6664" max="6664" width="6.28515625" style="1326" customWidth="1"/>
    <col min="6665" max="6665" width="7.7109375" style="1326" bestFit="1" customWidth="1"/>
    <col min="6666" max="6666" width="7.85546875" style="1326" bestFit="1" customWidth="1"/>
    <col min="6667" max="6668" width="6.28515625" style="1326" customWidth="1"/>
    <col min="6669" max="6669" width="7.7109375" style="1326" bestFit="1" customWidth="1"/>
    <col min="6670" max="6670" width="7" style="1326" bestFit="1" customWidth="1"/>
    <col min="6671" max="6671" width="5.5703125" style="1326" customWidth="1"/>
    <col min="6672" max="6911" width="11.42578125" style="1326"/>
    <col min="6912" max="6912" width="0.5703125" style="1326" customWidth="1"/>
    <col min="6913" max="6913" width="13.7109375" style="1326" customWidth="1"/>
    <col min="6914" max="6914" width="8.42578125" style="1326" customWidth="1"/>
    <col min="6915" max="6915" width="9.28515625" style="1326" bestFit="1" customWidth="1"/>
    <col min="6916" max="6917" width="7.7109375" style="1326" bestFit="1" customWidth="1"/>
    <col min="6918" max="6918" width="8.42578125" style="1326" customWidth="1"/>
    <col min="6919" max="6919" width="9.28515625" style="1326" bestFit="1" customWidth="1"/>
    <col min="6920" max="6920" width="6.28515625" style="1326" customWidth="1"/>
    <col min="6921" max="6921" width="7.7109375" style="1326" bestFit="1" customWidth="1"/>
    <col min="6922" max="6922" width="7.85546875" style="1326" bestFit="1" customWidth="1"/>
    <col min="6923" max="6924" width="6.28515625" style="1326" customWidth="1"/>
    <col min="6925" max="6925" width="7.7109375" style="1326" bestFit="1" customWidth="1"/>
    <col min="6926" max="6926" width="7" style="1326" bestFit="1" customWidth="1"/>
    <col min="6927" max="6927" width="5.5703125" style="1326" customWidth="1"/>
    <col min="6928" max="7167" width="11.42578125" style="1326"/>
    <col min="7168" max="7168" width="0.5703125" style="1326" customWidth="1"/>
    <col min="7169" max="7169" width="13.7109375" style="1326" customWidth="1"/>
    <col min="7170" max="7170" width="8.42578125" style="1326" customWidth="1"/>
    <col min="7171" max="7171" width="9.28515625" style="1326" bestFit="1" customWidth="1"/>
    <col min="7172" max="7173" width="7.7109375" style="1326" bestFit="1" customWidth="1"/>
    <col min="7174" max="7174" width="8.42578125" style="1326" customWidth="1"/>
    <col min="7175" max="7175" width="9.28515625" style="1326" bestFit="1" customWidth="1"/>
    <col min="7176" max="7176" width="6.28515625" style="1326" customWidth="1"/>
    <col min="7177" max="7177" width="7.7109375" style="1326" bestFit="1" customWidth="1"/>
    <col min="7178" max="7178" width="7.85546875" style="1326" bestFit="1" customWidth="1"/>
    <col min="7179" max="7180" width="6.28515625" style="1326" customWidth="1"/>
    <col min="7181" max="7181" width="7.7109375" style="1326" bestFit="1" customWidth="1"/>
    <col min="7182" max="7182" width="7" style="1326" bestFit="1" customWidth="1"/>
    <col min="7183" max="7183" width="5.5703125" style="1326" customWidth="1"/>
    <col min="7184" max="7423" width="11.42578125" style="1326"/>
    <col min="7424" max="7424" width="0.5703125" style="1326" customWidth="1"/>
    <col min="7425" max="7425" width="13.7109375" style="1326" customWidth="1"/>
    <col min="7426" max="7426" width="8.42578125" style="1326" customWidth="1"/>
    <col min="7427" max="7427" width="9.28515625" style="1326" bestFit="1" customWidth="1"/>
    <col min="7428" max="7429" width="7.7109375" style="1326" bestFit="1" customWidth="1"/>
    <col min="7430" max="7430" width="8.42578125" style="1326" customWidth="1"/>
    <col min="7431" max="7431" width="9.28515625" style="1326" bestFit="1" customWidth="1"/>
    <col min="7432" max="7432" width="6.28515625" style="1326" customWidth="1"/>
    <col min="7433" max="7433" width="7.7109375" style="1326" bestFit="1" customWidth="1"/>
    <col min="7434" max="7434" width="7.85546875" style="1326" bestFit="1" customWidth="1"/>
    <col min="7435" max="7436" width="6.28515625" style="1326" customWidth="1"/>
    <col min="7437" max="7437" width="7.7109375" style="1326" bestFit="1" customWidth="1"/>
    <col min="7438" max="7438" width="7" style="1326" bestFit="1" customWidth="1"/>
    <col min="7439" max="7439" width="5.5703125" style="1326" customWidth="1"/>
    <col min="7440" max="7679" width="11.42578125" style="1326"/>
    <col min="7680" max="7680" width="0.5703125" style="1326" customWidth="1"/>
    <col min="7681" max="7681" width="13.7109375" style="1326" customWidth="1"/>
    <col min="7682" max="7682" width="8.42578125" style="1326" customWidth="1"/>
    <col min="7683" max="7683" width="9.28515625" style="1326" bestFit="1" customWidth="1"/>
    <col min="7684" max="7685" width="7.7109375" style="1326" bestFit="1" customWidth="1"/>
    <col min="7686" max="7686" width="8.42578125" style="1326" customWidth="1"/>
    <col min="7687" max="7687" width="9.28515625" style="1326" bestFit="1" customWidth="1"/>
    <col min="7688" max="7688" width="6.28515625" style="1326" customWidth="1"/>
    <col min="7689" max="7689" width="7.7109375" style="1326" bestFit="1" customWidth="1"/>
    <col min="7690" max="7690" width="7.85546875" style="1326" bestFit="1" customWidth="1"/>
    <col min="7691" max="7692" width="6.28515625" style="1326" customWidth="1"/>
    <col min="7693" max="7693" width="7.7109375" style="1326" bestFit="1" customWidth="1"/>
    <col min="7694" max="7694" width="7" style="1326" bestFit="1" customWidth="1"/>
    <col min="7695" max="7695" width="5.5703125" style="1326" customWidth="1"/>
    <col min="7696" max="7935" width="11.42578125" style="1326"/>
    <col min="7936" max="7936" width="0.5703125" style="1326" customWidth="1"/>
    <col min="7937" max="7937" width="13.7109375" style="1326" customWidth="1"/>
    <col min="7938" max="7938" width="8.42578125" style="1326" customWidth="1"/>
    <col min="7939" max="7939" width="9.28515625" style="1326" bestFit="1" customWidth="1"/>
    <col min="7940" max="7941" width="7.7109375" style="1326" bestFit="1" customWidth="1"/>
    <col min="7942" max="7942" width="8.42578125" style="1326" customWidth="1"/>
    <col min="7943" max="7943" width="9.28515625" style="1326" bestFit="1" customWidth="1"/>
    <col min="7944" max="7944" width="6.28515625" style="1326" customWidth="1"/>
    <col min="7945" max="7945" width="7.7109375" style="1326" bestFit="1" customWidth="1"/>
    <col min="7946" max="7946" width="7.85546875" style="1326" bestFit="1" customWidth="1"/>
    <col min="7947" max="7948" width="6.28515625" style="1326" customWidth="1"/>
    <col min="7949" max="7949" width="7.7109375" style="1326" bestFit="1" customWidth="1"/>
    <col min="7950" max="7950" width="7" style="1326" bestFit="1" customWidth="1"/>
    <col min="7951" max="7951" width="5.5703125" style="1326" customWidth="1"/>
    <col min="7952" max="8191" width="11.42578125" style="1326"/>
    <col min="8192" max="8192" width="0.5703125" style="1326" customWidth="1"/>
    <col min="8193" max="8193" width="13.7109375" style="1326" customWidth="1"/>
    <col min="8194" max="8194" width="8.42578125" style="1326" customWidth="1"/>
    <col min="8195" max="8195" width="9.28515625" style="1326" bestFit="1" customWidth="1"/>
    <col min="8196" max="8197" width="7.7109375" style="1326" bestFit="1" customWidth="1"/>
    <col min="8198" max="8198" width="8.42578125" style="1326" customWidth="1"/>
    <col min="8199" max="8199" width="9.28515625" style="1326" bestFit="1" customWidth="1"/>
    <col min="8200" max="8200" width="6.28515625" style="1326" customWidth="1"/>
    <col min="8201" max="8201" width="7.7109375" style="1326" bestFit="1" customWidth="1"/>
    <col min="8202" max="8202" width="7.85546875" style="1326" bestFit="1" customWidth="1"/>
    <col min="8203" max="8204" width="6.28515625" style="1326" customWidth="1"/>
    <col min="8205" max="8205" width="7.7109375" style="1326" bestFit="1" customWidth="1"/>
    <col min="8206" max="8206" width="7" style="1326" bestFit="1" customWidth="1"/>
    <col min="8207" max="8207" width="5.5703125" style="1326" customWidth="1"/>
    <col min="8208" max="8447" width="11.42578125" style="1326"/>
    <col min="8448" max="8448" width="0.5703125" style="1326" customWidth="1"/>
    <col min="8449" max="8449" width="13.7109375" style="1326" customWidth="1"/>
    <col min="8450" max="8450" width="8.42578125" style="1326" customWidth="1"/>
    <col min="8451" max="8451" width="9.28515625" style="1326" bestFit="1" customWidth="1"/>
    <col min="8452" max="8453" width="7.7109375" style="1326" bestFit="1" customWidth="1"/>
    <col min="8454" max="8454" width="8.42578125" style="1326" customWidth="1"/>
    <col min="8455" max="8455" width="9.28515625" style="1326" bestFit="1" customWidth="1"/>
    <col min="8456" max="8456" width="6.28515625" style="1326" customWidth="1"/>
    <col min="8457" max="8457" width="7.7109375" style="1326" bestFit="1" customWidth="1"/>
    <col min="8458" max="8458" width="7.85546875" style="1326" bestFit="1" customWidth="1"/>
    <col min="8459" max="8460" width="6.28515625" style="1326" customWidth="1"/>
    <col min="8461" max="8461" width="7.7109375" style="1326" bestFit="1" customWidth="1"/>
    <col min="8462" max="8462" width="7" style="1326" bestFit="1" customWidth="1"/>
    <col min="8463" max="8463" width="5.5703125" style="1326" customWidth="1"/>
    <col min="8464" max="8703" width="11.42578125" style="1326"/>
    <col min="8704" max="8704" width="0.5703125" style="1326" customWidth="1"/>
    <col min="8705" max="8705" width="13.7109375" style="1326" customWidth="1"/>
    <col min="8706" max="8706" width="8.42578125" style="1326" customWidth="1"/>
    <col min="8707" max="8707" width="9.28515625" style="1326" bestFit="1" customWidth="1"/>
    <col min="8708" max="8709" width="7.7109375" style="1326" bestFit="1" customWidth="1"/>
    <col min="8710" max="8710" width="8.42578125" style="1326" customWidth="1"/>
    <col min="8711" max="8711" width="9.28515625" style="1326" bestFit="1" customWidth="1"/>
    <col min="8712" max="8712" width="6.28515625" style="1326" customWidth="1"/>
    <col min="8713" max="8713" width="7.7109375" style="1326" bestFit="1" customWidth="1"/>
    <col min="8714" max="8714" width="7.85546875" style="1326" bestFit="1" customWidth="1"/>
    <col min="8715" max="8716" width="6.28515625" style="1326" customWidth="1"/>
    <col min="8717" max="8717" width="7.7109375" style="1326" bestFit="1" customWidth="1"/>
    <col min="8718" max="8718" width="7" style="1326" bestFit="1" customWidth="1"/>
    <col min="8719" max="8719" width="5.5703125" style="1326" customWidth="1"/>
    <col min="8720" max="8959" width="11.42578125" style="1326"/>
    <col min="8960" max="8960" width="0.5703125" style="1326" customWidth="1"/>
    <col min="8961" max="8961" width="13.7109375" style="1326" customWidth="1"/>
    <col min="8962" max="8962" width="8.42578125" style="1326" customWidth="1"/>
    <col min="8963" max="8963" width="9.28515625" style="1326" bestFit="1" customWidth="1"/>
    <col min="8964" max="8965" width="7.7109375" style="1326" bestFit="1" customWidth="1"/>
    <col min="8966" max="8966" width="8.42578125" style="1326" customWidth="1"/>
    <col min="8967" max="8967" width="9.28515625" style="1326" bestFit="1" customWidth="1"/>
    <col min="8968" max="8968" width="6.28515625" style="1326" customWidth="1"/>
    <col min="8969" max="8969" width="7.7109375" style="1326" bestFit="1" customWidth="1"/>
    <col min="8970" max="8970" width="7.85546875" style="1326" bestFit="1" customWidth="1"/>
    <col min="8971" max="8972" width="6.28515625" style="1326" customWidth="1"/>
    <col min="8973" max="8973" width="7.7109375" style="1326" bestFit="1" customWidth="1"/>
    <col min="8974" max="8974" width="7" style="1326" bestFit="1" customWidth="1"/>
    <col min="8975" max="8975" width="5.5703125" style="1326" customWidth="1"/>
    <col min="8976" max="9215" width="11.42578125" style="1326"/>
    <col min="9216" max="9216" width="0.5703125" style="1326" customWidth="1"/>
    <col min="9217" max="9217" width="13.7109375" style="1326" customWidth="1"/>
    <col min="9218" max="9218" width="8.42578125" style="1326" customWidth="1"/>
    <col min="9219" max="9219" width="9.28515625" style="1326" bestFit="1" customWidth="1"/>
    <col min="9220" max="9221" width="7.7109375" style="1326" bestFit="1" customWidth="1"/>
    <col min="9222" max="9222" width="8.42578125" style="1326" customWidth="1"/>
    <col min="9223" max="9223" width="9.28515625" style="1326" bestFit="1" customWidth="1"/>
    <col min="9224" max="9224" width="6.28515625" style="1326" customWidth="1"/>
    <col min="9225" max="9225" width="7.7109375" style="1326" bestFit="1" customWidth="1"/>
    <col min="9226" max="9226" width="7.85546875" style="1326" bestFit="1" customWidth="1"/>
    <col min="9227" max="9228" width="6.28515625" style="1326" customWidth="1"/>
    <col min="9229" max="9229" width="7.7109375" style="1326" bestFit="1" customWidth="1"/>
    <col min="9230" max="9230" width="7" style="1326" bestFit="1" customWidth="1"/>
    <col min="9231" max="9231" width="5.5703125" style="1326" customWidth="1"/>
    <col min="9232" max="9471" width="11.42578125" style="1326"/>
    <col min="9472" max="9472" width="0.5703125" style="1326" customWidth="1"/>
    <col min="9473" max="9473" width="13.7109375" style="1326" customWidth="1"/>
    <col min="9474" max="9474" width="8.42578125" style="1326" customWidth="1"/>
    <col min="9475" max="9475" width="9.28515625" style="1326" bestFit="1" customWidth="1"/>
    <col min="9476" max="9477" width="7.7109375" style="1326" bestFit="1" customWidth="1"/>
    <col min="9478" max="9478" width="8.42578125" style="1326" customWidth="1"/>
    <col min="9479" max="9479" width="9.28515625" style="1326" bestFit="1" customWidth="1"/>
    <col min="9480" max="9480" width="6.28515625" style="1326" customWidth="1"/>
    <col min="9481" max="9481" width="7.7109375" style="1326" bestFit="1" customWidth="1"/>
    <col min="9482" max="9482" width="7.85546875" style="1326" bestFit="1" customWidth="1"/>
    <col min="9483" max="9484" width="6.28515625" style="1326" customWidth="1"/>
    <col min="9485" max="9485" width="7.7109375" style="1326" bestFit="1" customWidth="1"/>
    <col min="9486" max="9486" width="7" style="1326" bestFit="1" customWidth="1"/>
    <col min="9487" max="9487" width="5.5703125" style="1326" customWidth="1"/>
    <col min="9488" max="9727" width="11.42578125" style="1326"/>
    <col min="9728" max="9728" width="0.5703125" style="1326" customWidth="1"/>
    <col min="9729" max="9729" width="13.7109375" style="1326" customWidth="1"/>
    <col min="9730" max="9730" width="8.42578125" style="1326" customWidth="1"/>
    <col min="9731" max="9731" width="9.28515625" style="1326" bestFit="1" customWidth="1"/>
    <col min="9732" max="9733" width="7.7109375" style="1326" bestFit="1" customWidth="1"/>
    <col min="9734" max="9734" width="8.42578125" style="1326" customWidth="1"/>
    <col min="9735" max="9735" width="9.28515625" style="1326" bestFit="1" customWidth="1"/>
    <col min="9736" max="9736" width="6.28515625" style="1326" customWidth="1"/>
    <col min="9737" max="9737" width="7.7109375" style="1326" bestFit="1" customWidth="1"/>
    <col min="9738" max="9738" width="7.85546875" style="1326" bestFit="1" customWidth="1"/>
    <col min="9739" max="9740" width="6.28515625" style="1326" customWidth="1"/>
    <col min="9741" max="9741" width="7.7109375" style="1326" bestFit="1" customWidth="1"/>
    <col min="9742" max="9742" width="7" style="1326" bestFit="1" customWidth="1"/>
    <col min="9743" max="9743" width="5.5703125" style="1326" customWidth="1"/>
    <col min="9744" max="9983" width="11.42578125" style="1326"/>
    <col min="9984" max="9984" width="0.5703125" style="1326" customWidth="1"/>
    <col min="9985" max="9985" width="13.7109375" style="1326" customWidth="1"/>
    <col min="9986" max="9986" width="8.42578125" style="1326" customWidth="1"/>
    <col min="9987" max="9987" width="9.28515625" style="1326" bestFit="1" customWidth="1"/>
    <col min="9988" max="9989" width="7.7109375" style="1326" bestFit="1" customWidth="1"/>
    <col min="9990" max="9990" width="8.42578125" style="1326" customWidth="1"/>
    <col min="9991" max="9991" width="9.28515625" style="1326" bestFit="1" customWidth="1"/>
    <col min="9992" max="9992" width="6.28515625" style="1326" customWidth="1"/>
    <col min="9993" max="9993" width="7.7109375" style="1326" bestFit="1" customWidth="1"/>
    <col min="9994" max="9994" width="7.85546875" style="1326" bestFit="1" customWidth="1"/>
    <col min="9995" max="9996" width="6.28515625" style="1326" customWidth="1"/>
    <col min="9997" max="9997" width="7.7109375" style="1326" bestFit="1" customWidth="1"/>
    <col min="9998" max="9998" width="7" style="1326" bestFit="1" customWidth="1"/>
    <col min="9999" max="9999" width="5.5703125" style="1326" customWidth="1"/>
    <col min="10000" max="10239" width="11.42578125" style="1326"/>
    <col min="10240" max="10240" width="0.5703125" style="1326" customWidth="1"/>
    <col min="10241" max="10241" width="13.7109375" style="1326" customWidth="1"/>
    <col min="10242" max="10242" width="8.42578125" style="1326" customWidth="1"/>
    <col min="10243" max="10243" width="9.28515625" style="1326" bestFit="1" customWidth="1"/>
    <col min="10244" max="10245" width="7.7109375" style="1326" bestFit="1" customWidth="1"/>
    <col min="10246" max="10246" width="8.42578125" style="1326" customWidth="1"/>
    <col min="10247" max="10247" width="9.28515625" style="1326" bestFit="1" customWidth="1"/>
    <col min="10248" max="10248" width="6.28515625" style="1326" customWidth="1"/>
    <col min="10249" max="10249" width="7.7109375" style="1326" bestFit="1" customWidth="1"/>
    <col min="10250" max="10250" width="7.85546875" style="1326" bestFit="1" customWidth="1"/>
    <col min="10251" max="10252" width="6.28515625" style="1326" customWidth="1"/>
    <col min="10253" max="10253" width="7.7109375" style="1326" bestFit="1" customWidth="1"/>
    <col min="10254" max="10254" width="7" style="1326" bestFit="1" customWidth="1"/>
    <col min="10255" max="10255" width="5.5703125" style="1326" customWidth="1"/>
    <col min="10256" max="10495" width="11.42578125" style="1326"/>
    <col min="10496" max="10496" width="0.5703125" style="1326" customWidth="1"/>
    <col min="10497" max="10497" width="13.7109375" style="1326" customWidth="1"/>
    <col min="10498" max="10498" width="8.42578125" style="1326" customWidth="1"/>
    <col min="10499" max="10499" width="9.28515625" style="1326" bestFit="1" customWidth="1"/>
    <col min="10500" max="10501" width="7.7109375" style="1326" bestFit="1" customWidth="1"/>
    <col min="10502" max="10502" width="8.42578125" style="1326" customWidth="1"/>
    <col min="10503" max="10503" width="9.28515625" style="1326" bestFit="1" customWidth="1"/>
    <col min="10504" max="10504" width="6.28515625" style="1326" customWidth="1"/>
    <col min="10505" max="10505" width="7.7109375" style="1326" bestFit="1" customWidth="1"/>
    <col min="10506" max="10506" width="7.85546875" style="1326" bestFit="1" customWidth="1"/>
    <col min="10507" max="10508" width="6.28515625" style="1326" customWidth="1"/>
    <col min="10509" max="10509" width="7.7109375" style="1326" bestFit="1" customWidth="1"/>
    <col min="10510" max="10510" width="7" style="1326" bestFit="1" customWidth="1"/>
    <col min="10511" max="10511" width="5.5703125" style="1326" customWidth="1"/>
    <col min="10512" max="10751" width="11.42578125" style="1326"/>
    <col min="10752" max="10752" width="0.5703125" style="1326" customWidth="1"/>
    <col min="10753" max="10753" width="13.7109375" style="1326" customWidth="1"/>
    <col min="10754" max="10754" width="8.42578125" style="1326" customWidth="1"/>
    <col min="10755" max="10755" width="9.28515625" style="1326" bestFit="1" customWidth="1"/>
    <col min="10756" max="10757" width="7.7109375" style="1326" bestFit="1" customWidth="1"/>
    <col min="10758" max="10758" width="8.42578125" style="1326" customWidth="1"/>
    <col min="10759" max="10759" width="9.28515625" style="1326" bestFit="1" customWidth="1"/>
    <col min="10760" max="10760" width="6.28515625" style="1326" customWidth="1"/>
    <col min="10761" max="10761" width="7.7109375" style="1326" bestFit="1" customWidth="1"/>
    <col min="10762" max="10762" width="7.85546875" style="1326" bestFit="1" customWidth="1"/>
    <col min="10763" max="10764" width="6.28515625" style="1326" customWidth="1"/>
    <col min="10765" max="10765" width="7.7109375" style="1326" bestFit="1" customWidth="1"/>
    <col min="10766" max="10766" width="7" style="1326" bestFit="1" customWidth="1"/>
    <col min="10767" max="10767" width="5.5703125" style="1326" customWidth="1"/>
    <col min="10768" max="11007" width="11.42578125" style="1326"/>
    <col min="11008" max="11008" width="0.5703125" style="1326" customWidth="1"/>
    <col min="11009" max="11009" width="13.7109375" style="1326" customWidth="1"/>
    <col min="11010" max="11010" width="8.42578125" style="1326" customWidth="1"/>
    <col min="11011" max="11011" width="9.28515625" style="1326" bestFit="1" customWidth="1"/>
    <col min="11012" max="11013" width="7.7109375" style="1326" bestFit="1" customWidth="1"/>
    <col min="11014" max="11014" width="8.42578125" style="1326" customWidth="1"/>
    <col min="11015" max="11015" width="9.28515625" style="1326" bestFit="1" customWidth="1"/>
    <col min="11016" max="11016" width="6.28515625" style="1326" customWidth="1"/>
    <col min="11017" max="11017" width="7.7109375" style="1326" bestFit="1" customWidth="1"/>
    <col min="11018" max="11018" width="7.85546875" style="1326" bestFit="1" customWidth="1"/>
    <col min="11019" max="11020" width="6.28515625" style="1326" customWidth="1"/>
    <col min="11021" max="11021" width="7.7109375" style="1326" bestFit="1" customWidth="1"/>
    <col min="11022" max="11022" width="7" style="1326" bestFit="1" customWidth="1"/>
    <col min="11023" max="11023" width="5.5703125" style="1326" customWidth="1"/>
    <col min="11024" max="11263" width="11.42578125" style="1326"/>
    <col min="11264" max="11264" width="0.5703125" style="1326" customWidth="1"/>
    <col min="11265" max="11265" width="13.7109375" style="1326" customWidth="1"/>
    <col min="11266" max="11266" width="8.42578125" style="1326" customWidth="1"/>
    <col min="11267" max="11267" width="9.28515625" style="1326" bestFit="1" customWidth="1"/>
    <col min="11268" max="11269" width="7.7109375" style="1326" bestFit="1" customWidth="1"/>
    <col min="11270" max="11270" width="8.42578125" style="1326" customWidth="1"/>
    <col min="11271" max="11271" width="9.28515625" style="1326" bestFit="1" customWidth="1"/>
    <col min="11272" max="11272" width="6.28515625" style="1326" customWidth="1"/>
    <col min="11273" max="11273" width="7.7109375" style="1326" bestFit="1" customWidth="1"/>
    <col min="11274" max="11274" width="7.85546875" style="1326" bestFit="1" customWidth="1"/>
    <col min="11275" max="11276" width="6.28515625" style="1326" customWidth="1"/>
    <col min="11277" max="11277" width="7.7109375" style="1326" bestFit="1" customWidth="1"/>
    <col min="11278" max="11278" width="7" style="1326" bestFit="1" customWidth="1"/>
    <col min="11279" max="11279" width="5.5703125" style="1326" customWidth="1"/>
    <col min="11280" max="11519" width="11.42578125" style="1326"/>
    <col min="11520" max="11520" width="0.5703125" style="1326" customWidth="1"/>
    <col min="11521" max="11521" width="13.7109375" style="1326" customWidth="1"/>
    <col min="11522" max="11522" width="8.42578125" style="1326" customWidth="1"/>
    <col min="11523" max="11523" width="9.28515625" style="1326" bestFit="1" customWidth="1"/>
    <col min="11524" max="11525" width="7.7109375" style="1326" bestFit="1" customWidth="1"/>
    <col min="11526" max="11526" width="8.42578125" style="1326" customWidth="1"/>
    <col min="11527" max="11527" width="9.28515625" style="1326" bestFit="1" customWidth="1"/>
    <col min="11528" max="11528" width="6.28515625" style="1326" customWidth="1"/>
    <col min="11529" max="11529" width="7.7109375" style="1326" bestFit="1" customWidth="1"/>
    <col min="11530" max="11530" width="7.85546875" style="1326" bestFit="1" customWidth="1"/>
    <col min="11531" max="11532" width="6.28515625" style="1326" customWidth="1"/>
    <col min="11533" max="11533" width="7.7109375" style="1326" bestFit="1" customWidth="1"/>
    <col min="11534" max="11534" width="7" style="1326" bestFit="1" customWidth="1"/>
    <col min="11535" max="11535" width="5.5703125" style="1326" customWidth="1"/>
    <col min="11536" max="11775" width="11.42578125" style="1326"/>
    <col min="11776" max="11776" width="0.5703125" style="1326" customWidth="1"/>
    <col min="11777" max="11777" width="13.7109375" style="1326" customWidth="1"/>
    <col min="11778" max="11778" width="8.42578125" style="1326" customWidth="1"/>
    <col min="11779" max="11779" width="9.28515625" style="1326" bestFit="1" customWidth="1"/>
    <col min="11780" max="11781" width="7.7109375" style="1326" bestFit="1" customWidth="1"/>
    <col min="11782" max="11782" width="8.42578125" style="1326" customWidth="1"/>
    <col min="11783" max="11783" width="9.28515625" style="1326" bestFit="1" customWidth="1"/>
    <col min="11784" max="11784" width="6.28515625" style="1326" customWidth="1"/>
    <col min="11785" max="11785" width="7.7109375" style="1326" bestFit="1" customWidth="1"/>
    <col min="11786" max="11786" width="7.85546875" style="1326" bestFit="1" customWidth="1"/>
    <col min="11787" max="11788" width="6.28515625" style="1326" customWidth="1"/>
    <col min="11789" max="11789" width="7.7109375" style="1326" bestFit="1" customWidth="1"/>
    <col min="11790" max="11790" width="7" style="1326" bestFit="1" customWidth="1"/>
    <col min="11791" max="11791" width="5.5703125" style="1326" customWidth="1"/>
    <col min="11792" max="12031" width="11.42578125" style="1326"/>
    <col min="12032" max="12032" width="0.5703125" style="1326" customWidth="1"/>
    <col min="12033" max="12033" width="13.7109375" style="1326" customWidth="1"/>
    <col min="12034" max="12034" width="8.42578125" style="1326" customWidth="1"/>
    <col min="12035" max="12035" width="9.28515625" style="1326" bestFit="1" customWidth="1"/>
    <col min="12036" max="12037" width="7.7109375" style="1326" bestFit="1" customWidth="1"/>
    <col min="12038" max="12038" width="8.42578125" style="1326" customWidth="1"/>
    <col min="12039" max="12039" width="9.28515625" style="1326" bestFit="1" customWidth="1"/>
    <col min="12040" max="12040" width="6.28515625" style="1326" customWidth="1"/>
    <col min="12041" max="12041" width="7.7109375" style="1326" bestFit="1" customWidth="1"/>
    <col min="12042" max="12042" width="7.85546875" style="1326" bestFit="1" customWidth="1"/>
    <col min="12043" max="12044" width="6.28515625" style="1326" customWidth="1"/>
    <col min="12045" max="12045" width="7.7109375" style="1326" bestFit="1" customWidth="1"/>
    <col min="12046" max="12046" width="7" style="1326" bestFit="1" customWidth="1"/>
    <col min="12047" max="12047" width="5.5703125" style="1326" customWidth="1"/>
    <col min="12048" max="12287" width="11.42578125" style="1326"/>
    <col min="12288" max="12288" width="0.5703125" style="1326" customWidth="1"/>
    <col min="12289" max="12289" width="13.7109375" style="1326" customWidth="1"/>
    <col min="12290" max="12290" width="8.42578125" style="1326" customWidth="1"/>
    <col min="12291" max="12291" width="9.28515625" style="1326" bestFit="1" customWidth="1"/>
    <col min="12292" max="12293" width="7.7109375" style="1326" bestFit="1" customWidth="1"/>
    <col min="12294" max="12294" width="8.42578125" style="1326" customWidth="1"/>
    <col min="12295" max="12295" width="9.28515625" style="1326" bestFit="1" customWidth="1"/>
    <col min="12296" max="12296" width="6.28515625" style="1326" customWidth="1"/>
    <col min="12297" max="12297" width="7.7109375" style="1326" bestFit="1" customWidth="1"/>
    <col min="12298" max="12298" width="7.85546875" style="1326" bestFit="1" customWidth="1"/>
    <col min="12299" max="12300" width="6.28515625" style="1326" customWidth="1"/>
    <col min="12301" max="12301" width="7.7109375" style="1326" bestFit="1" customWidth="1"/>
    <col min="12302" max="12302" width="7" style="1326" bestFit="1" customWidth="1"/>
    <col min="12303" max="12303" width="5.5703125" style="1326" customWidth="1"/>
    <col min="12304" max="12543" width="11.42578125" style="1326"/>
    <col min="12544" max="12544" width="0.5703125" style="1326" customWidth="1"/>
    <col min="12545" max="12545" width="13.7109375" style="1326" customWidth="1"/>
    <col min="12546" max="12546" width="8.42578125" style="1326" customWidth="1"/>
    <col min="12547" max="12547" width="9.28515625" style="1326" bestFit="1" customWidth="1"/>
    <col min="12548" max="12549" width="7.7109375" style="1326" bestFit="1" customWidth="1"/>
    <col min="12550" max="12550" width="8.42578125" style="1326" customWidth="1"/>
    <col min="12551" max="12551" width="9.28515625" style="1326" bestFit="1" customWidth="1"/>
    <col min="12552" max="12552" width="6.28515625" style="1326" customWidth="1"/>
    <col min="12553" max="12553" width="7.7109375" style="1326" bestFit="1" customWidth="1"/>
    <col min="12554" max="12554" width="7.85546875" style="1326" bestFit="1" customWidth="1"/>
    <col min="12555" max="12556" width="6.28515625" style="1326" customWidth="1"/>
    <col min="12557" max="12557" width="7.7109375" style="1326" bestFit="1" customWidth="1"/>
    <col min="12558" max="12558" width="7" style="1326" bestFit="1" customWidth="1"/>
    <col min="12559" max="12559" width="5.5703125" style="1326" customWidth="1"/>
    <col min="12560" max="12799" width="11.42578125" style="1326"/>
    <col min="12800" max="12800" width="0.5703125" style="1326" customWidth="1"/>
    <col min="12801" max="12801" width="13.7109375" style="1326" customWidth="1"/>
    <col min="12802" max="12802" width="8.42578125" style="1326" customWidth="1"/>
    <col min="12803" max="12803" width="9.28515625" style="1326" bestFit="1" customWidth="1"/>
    <col min="12804" max="12805" width="7.7109375" style="1326" bestFit="1" customWidth="1"/>
    <col min="12806" max="12806" width="8.42578125" style="1326" customWidth="1"/>
    <col min="12807" max="12807" width="9.28515625" style="1326" bestFit="1" customWidth="1"/>
    <col min="12808" max="12808" width="6.28515625" style="1326" customWidth="1"/>
    <col min="12809" max="12809" width="7.7109375" style="1326" bestFit="1" customWidth="1"/>
    <col min="12810" max="12810" width="7.85546875" style="1326" bestFit="1" customWidth="1"/>
    <col min="12811" max="12812" width="6.28515625" style="1326" customWidth="1"/>
    <col min="12813" max="12813" width="7.7109375" style="1326" bestFit="1" customWidth="1"/>
    <col min="12814" max="12814" width="7" style="1326" bestFit="1" customWidth="1"/>
    <col min="12815" max="12815" width="5.5703125" style="1326" customWidth="1"/>
    <col min="12816" max="13055" width="11.42578125" style="1326"/>
    <col min="13056" max="13056" width="0.5703125" style="1326" customWidth="1"/>
    <col min="13057" max="13057" width="13.7109375" style="1326" customWidth="1"/>
    <col min="13058" max="13058" width="8.42578125" style="1326" customWidth="1"/>
    <col min="13059" max="13059" width="9.28515625" style="1326" bestFit="1" customWidth="1"/>
    <col min="13060" max="13061" width="7.7109375" style="1326" bestFit="1" customWidth="1"/>
    <col min="13062" max="13062" width="8.42578125" style="1326" customWidth="1"/>
    <col min="13063" max="13063" width="9.28515625" style="1326" bestFit="1" customWidth="1"/>
    <col min="13064" max="13064" width="6.28515625" style="1326" customWidth="1"/>
    <col min="13065" max="13065" width="7.7109375" style="1326" bestFit="1" customWidth="1"/>
    <col min="13066" max="13066" width="7.85546875" style="1326" bestFit="1" customWidth="1"/>
    <col min="13067" max="13068" width="6.28515625" style="1326" customWidth="1"/>
    <col min="13069" max="13069" width="7.7109375" style="1326" bestFit="1" customWidth="1"/>
    <col min="13070" max="13070" width="7" style="1326" bestFit="1" customWidth="1"/>
    <col min="13071" max="13071" width="5.5703125" style="1326" customWidth="1"/>
    <col min="13072" max="13311" width="11.42578125" style="1326"/>
    <col min="13312" max="13312" width="0.5703125" style="1326" customWidth="1"/>
    <col min="13313" max="13313" width="13.7109375" style="1326" customWidth="1"/>
    <col min="13314" max="13314" width="8.42578125" style="1326" customWidth="1"/>
    <col min="13315" max="13315" width="9.28515625" style="1326" bestFit="1" customWidth="1"/>
    <col min="13316" max="13317" width="7.7109375" style="1326" bestFit="1" customWidth="1"/>
    <col min="13318" max="13318" width="8.42578125" style="1326" customWidth="1"/>
    <col min="13319" max="13319" width="9.28515625" style="1326" bestFit="1" customWidth="1"/>
    <col min="13320" max="13320" width="6.28515625" style="1326" customWidth="1"/>
    <col min="13321" max="13321" width="7.7109375" style="1326" bestFit="1" customWidth="1"/>
    <col min="13322" max="13322" width="7.85546875" style="1326" bestFit="1" customWidth="1"/>
    <col min="13323" max="13324" width="6.28515625" style="1326" customWidth="1"/>
    <col min="13325" max="13325" width="7.7109375" style="1326" bestFit="1" customWidth="1"/>
    <col min="13326" max="13326" width="7" style="1326" bestFit="1" customWidth="1"/>
    <col min="13327" max="13327" width="5.5703125" style="1326" customWidth="1"/>
    <col min="13328" max="13567" width="11.42578125" style="1326"/>
    <col min="13568" max="13568" width="0.5703125" style="1326" customWidth="1"/>
    <col min="13569" max="13569" width="13.7109375" style="1326" customWidth="1"/>
    <col min="13570" max="13570" width="8.42578125" style="1326" customWidth="1"/>
    <col min="13571" max="13571" width="9.28515625" style="1326" bestFit="1" customWidth="1"/>
    <col min="13572" max="13573" width="7.7109375" style="1326" bestFit="1" customWidth="1"/>
    <col min="13574" max="13574" width="8.42578125" style="1326" customWidth="1"/>
    <col min="13575" max="13575" width="9.28515625" style="1326" bestFit="1" customWidth="1"/>
    <col min="13576" max="13576" width="6.28515625" style="1326" customWidth="1"/>
    <col min="13577" max="13577" width="7.7109375" style="1326" bestFit="1" customWidth="1"/>
    <col min="13578" max="13578" width="7.85546875" style="1326" bestFit="1" customWidth="1"/>
    <col min="13579" max="13580" width="6.28515625" style="1326" customWidth="1"/>
    <col min="13581" max="13581" width="7.7109375" style="1326" bestFit="1" customWidth="1"/>
    <col min="13582" max="13582" width="7" style="1326" bestFit="1" customWidth="1"/>
    <col min="13583" max="13583" width="5.5703125" style="1326" customWidth="1"/>
    <col min="13584" max="13823" width="11.42578125" style="1326"/>
    <col min="13824" max="13824" width="0.5703125" style="1326" customWidth="1"/>
    <col min="13825" max="13825" width="13.7109375" style="1326" customWidth="1"/>
    <col min="13826" max="13826" width="8.42578125" style="1326" customWidth="1"/>
    <col min="13827" max="13827" width="9.28515625" style="1326" bestFit="1" customWidth="1"/>
    <col min="13828" max="13829" width="7.7109375" style="1326" bestFit="1" customWidth="1"/>
    <col min="13830" max="13830" width="8.42578125" style="1326" customWidth="1"/>
    <col min="13831" max="13831" width="9.28515625" style="1326" bestFit="1" customWidth="1"/>
    <col min="13832" max="13832" width="6.28515625" style="1326" customWidth="1"/>
    <col min="13833" max="13833" width="7.7109375" style="1326" bestFit="1" customWidth="1"/>
    <col min="13834" max="13834" width="7.85546875" style="1326" bestFit="1" customWidth="1"/>
    <col min="13835" max="13836" width="6.28515625" style="1326" customWidth="1"/>
    <col min="13837" max="13837" width="7.7109375" style="1326" bestFit="1" customWidth="1"/>
    <col min="13838" max="13838" width="7" style="1326" bestFit="1" customWidth="1"/>
    <col min="13839" max="13839" width="5.5703125" style="1326" customWidth="1"/>
    <col min="13840" max="14079" width="11.42578125" style="1326"/>
    <col min="14080" max="14080" width="0.5703125" style="1326" customWidth="1"/>
    <col min="14081" max="14081" width="13.7109375" style="1326" customWidth="1"/>
    <col min="14082" max="14082" width="8.42578125" style="1326" customWidth="1"/>
    <col min="14083" max="14083" width="9.28515625" style="1326" bestFit="1" customWidth="1"/>
    <col min="14084" max="14085" width="7.7109375" style="1326" bestFit="1" customWidth="1"/>
    <col min="14086" max="14086" width="8.42578125" style="1326" customWidth="1"/>
    <col min="14087" max="14087" width="9.28515625" style="1326" bestFit="1" customWidth="1"/>
    <col min="14088" max="14088" width="6.28515625" style="1326" customWidth="1"/>
    <col min="14089" max="14089" width="7.7109375" style="1326" bestFit="1" customWidth="1"/>
    <col min="14090" max="14090" width="7.85546875" style="1326" bestFit="1" customWidth="1"/>
    <col min="14091" max="14092" width="6.28515625" style="1326" customWidth="1"/>
    <col min="14093" max="14093" width="7.7109375" style="1326" bestFit="1" customWidth="1"/>
    <col min="14094" max="14094" width="7" style="1326" bestFit="1" customWidth="1"/>
    <col min="14095" max="14095" width="5.5703125" style="1326" customWidth="1"/>
    <col min="14096" max="14335" width="11.42578125" style="1326"/>
    <col min="14336" max="14336" width="0.5703125" style="1326" customWidth="1"/>
    <col min="14337" max="14337" width="13.7109375" style="1326" customWidth="1"/>
    <col min="14338" max="14338" width="8.42578125" style="1326" customWidth="1"/>
    <col min="14339" max="14339" width="9.28515625" style="1326" bestFit="1" customWidth="1"/>
    <col min="14340" max="14341" width="7.7109375" style="1326" bestFit="1" customWidth="1"/>
    <col min="14342" max="14342" width="8.42578125" style="1326" customWidth="1"/>
    <col min="14343" max="14343" width="9.28515625" style="1326" bestFit="1" customWidth="1"/>
    <col min="14344" max="14344" width="6.28515625" style="1326" customWidth="1"/>
    <col min="14345" max="14345" width="7.7109375" style="1326" bestFit="1" customWidth="1"/>
    <col min="14346" max="14346" width="7.85546875" style="1326" bestFit="1" customWidth="1"/>
    <col min="14347" max="14348" width="6.28515625" style="1326" customWidth="1"/>
    <col min="14349" max="14349" width="7.7109375" style="1326" bestFit="1" customWidth="1"/>
    <col min="14350" max="14350" width="7" style="1326" bestFit="1" customWidth="1"/>
    <col min="14351" max="14351" width="5.5703125" style="1326" customWidth="1"/>
    <col min="14352" max="14591" width="11.42578125" style="1326"/>
    <col min="14592" max="14592" width="0.5703125" style="1326" customWidth="1"/>
    <col min="14593" max="14593" width="13.7109375" style="1326" customWidth="1"/>
    <col min="14594" max="14594" width="8.42578125" style="1326" customWidth="1"/>
    <col min="14595" max="14595" width="9.28515625" style="1326" bestFit="1" customWidth="1"/>
    <col min="14596" max="14597" width="7.7109375" style="1326" bestFit="1" customWidth="1"/>
    <col min="14598" max="14598" width="8.42578125" style="1326" customWidth="1"/>
    <col min="14599" max="14599" width="9.28515625" style="1326" bestFit="1" customWidth="1"/>
    <col min="14600" max="14600" width="6.28515625" style="1326" customWidth="1"/>
    <col min="14601" max="14601" width="7.7109375" style="1326" bestFit="1" customWidth="1"/>
    <col min="14602" max="14602" width="7.85546875" style="1326" bestFit="1" customWidth="1"/>
    <col min="14603" max="14604" width="6.28515625" style="1326" customWidth="1"/>
    <col min="14605" max="14605" width="7.7109375" style="1326" bestFit="1" customWidth="1"/>
    <col min="14606" max="14606" width="7" style="1326" bestFit="1" customWidth="1"/>
    <col min="14607" max="14607" width="5.5703125" style="1326" customWidth="1"/>
    <col min="14608" max="14847" width="11.42578125" style="1326"/>
    <col min="14848" max="14848" width="0.5703125" style="1326" customWidth="1"/>
    <col min="14849" max="14849" width="13.7109375" style="1326" customWidth="1"/>
    <col min="14850" max="14850" width="8.42578125" style="1326" customWidth="1"/>
    <col min="14851" max="14851" width="9.28515625" style="1326" bestFit="1" customWidth="1"/>
    <col min="14852" max="14853" width="7.7109375" style="1326" bestFit="1" customWidth="1"/>
    <col min="14854" max="14854" width="8.42578125" style="1326" customWidth="1"/>
    <col min="14855" max="14855" width="9.28515625" style="1326" bestFit="1" customWidth="1"/>
    <col min="14856" max="14856" width="6.28515625" style="1326" customWidth="1"/>
    <col min="14857" max="14857" width="7.7109375" style="1326" bestFit="1" customWidth="1"/>
    <col min="14858" max="14858" width="7.85546875" style="1326" bestFit="1" customWidth="1"/>
    <col min="14859" max="14860" width="6.28515625" style="1326" customWidth="1"/>
    <col min="14861" max="14861" width="7.7109375" style="1326" bestFit="1" customWidth="1"/>
    <col min="14862" max="14862" width="7" style="1326" bestFit="1" customWidth="1"/>
    <col min="14863" max="14863" width="5.5703125" style="1326" customWidth="1"/>
    <col min="14864" max="15103" width="11.42578125" style="1326"/>
    <col min="15104" max="15104" width="0.5703125" style="1326" customWidth="1"/>
    <col min="15105" max="15105" width="13.7109375" style="1326" customWidth="1"/>
    <col min="15106" max="15106" width="8.42578125" style="1326" customWidth="1"/>
    <col min="15107" max="15107" width="9.28515625" style="1326" bestFit="1" customWidth="1"/>
    <col min="15108" max="15109" width="7.7109375" style="1326" bestFit="1" customWidth="1"/>
    <col min="15110" max="15110" width="8.42578125" style="1326" customWidth="1"/>
    <col min="15111" max="15111" width="9.28515625" style="1326" bestFit="1" customWidth="1"/>
    <col min="15112" max="15112" width="6.28515625" style="1326" customWidth="1"/>
    <col min="15113" max="15113" width="7.7109375" style="1326" bestFit="1" customWidth="1"/>
    <col min="15114" max="15114" width="7.85546875" style="1326" bestFit="1" customWidth="1"/>
    <col min="15115" max="15116" width="6.28515625" style="1326" customWidth="1"/>
    <col min="15117" max="15117" width="7.7109375" style="1326" bestFit="1" customWidth="1"/>
    <col min="15118" max="15118" width="7" style="1326" bestFit="1" customWidth="1"/>
    <col min="15119" max="15119" width="5.5703125" style="1326" customWidth="1"/>
    <col min="15120" max="15359" width="11.42578125" style="1326"/>
    <col min="15360" max="15360" width="0.5703125" style="1326" customWidth="1"/>
    <col min="15361" max="15361" width="13.7109375" style="1326" customWidth="1"/>
    <col min="15362" max="15362" width="8.42578125" style="1326" customWidth="1"/>
    <col min="15363" max="15363" width="9.28515625" style="1326" bestFit="1" customWidth="1"/>
    <col min="15364" max="15365" width="7.7109375" style="1326" bestFit="1" customWidth="1"/>
    <col min="15366" max="15366" width="8.42578125" style="1326" customWidth="1"/>
    <col min="15367" max="15367" width="9.28515625" style="1326" bestFit="1" customWidth="1"/>
    <col min="15368" max="15368" width="6.28515625" style="1326" customWidth="1"/>
    <col min="15369" max="15369" width="7.7109375" style="1326" bestFit="1" customWidth="1"/>
    <col min="15370" max="15370" width="7.85546875" style="1326" bestFit="1" customWidth="1"/>
    <col min="15371" max="15372" width="6.28515625" style="1326" customWidth="1"/>
    <col min="15373" max="15373" width="7.7109375" style="1326" bestFit="1" customWidth="1"/>
    <col min="15374" max="15374" width="7" style="1326" bestFit="1" customWidth="1"/>
    <col min="15375" max="15375" width="5.5703125" style="1326" customWidth="1"/>
    <col min="15376" max="15615" width="11.42578125" style="1326"/>
    <col min="15616" max="15616" width="0.5703125" style="1326" customWidth="1"/>
    <col min="15617" max="15617" width="13.7109375" style="1326" customWidth="1"/>
    <col min="15618" max="15618" width="8.42578125" style="1326" customWidth="1"/>
    <col min="15619" max="15619" width="9.28515625" style="1326" bestFit="1" customWidth="1"/>
    <col min="15620" max="15621" width="7.7109375" style="1326" bestFit="1" customWidth="1"/>
    <col min="15622" max="15622" width="8.42578125" style="1326" customWidth="1"/>
    <col min="15623" max="15623" width="9.28515625" style="1326" bestFit="1" customWidth="1"/>
    <col min="15624" max="15624" width="6.28515625" style="1326" customWidth="1"/>
    <col min="15625" max="15625" width="7.7109375" style="1326" bestFit="1" customWidth="1"/>
    <col min="15626" max="15626" width="7.85546875" style="1326" bestFit="1" customWidth="1"/>
    <col min="15627" max="15628" width="6.28515625" style="1326" customWidth="1"/>
    <col min="15629" max="15629" width="7.7109375" style="1326" bestFit="1" customWidth="1"/>
    <col min="15630" max="15630" width="7" style="1326" bestFit="1" customWidth="1"/>
    <col min="15631" max="15631" width="5.5703125" style="1326" customWidth="1"/>
    <col min="15632" max="15871" width="11.42578125" style="1326"/>
    <col min="15872" max="15872" width="0.5703125" style="1326" customWidth="1"/>
    <col min="15873" max="15873" width="13.7109375" style="1326" customWidth="1"/>
    <col min="15874" max="15874" width="8.42578125" style="1326" customWidth="1"/>
    <col min="15875" max="15875" width="9.28515625" style="1326" bestFit="1" customWidth="1"/>
    <col min="15876" max="15877" width="7.7109375" style="1326" bestFit="1" customWidth="1"/>
    <col min="15878" max="15878" width="8.42578125" style="1326" customWidth="1"/>
    <col min="15879" max="15879" width="9.28515625" style="1326" bestFit="1" customWidth="1"/>
    <col min="15880" max="15880" width="6.28515625" style="1326" customWidth="1"/>
    <col min="15881" max="15881" width="7.7109375" style="1326" bestFit="1" customWidth="1"/>
    <col min="15882" max="15882" width="7.85546875" style="1326" bestFit="1" customWidth="1"/>
    <col min="15883" max="15884" width="6.28515625" style="1326" customWidth="1"/>
    <col min="15885" max="15885" width="7.7109375" style="1326" bestFit="1" customWidth="1"/>
    <col min="15886" max="15886" width="7" style="1326" bestFit="1" customWidth="1"/>
    <col min="15887" max="15887" width="5.5703125" style="1326" customWidth="1"/>
    <col min="15888" max="16127" width="11.42578125" style="1326"/>
    <col min="16128" max="16128" width="0.5703125" style="1326" customWidth="1"/>
    <col min="16129" max="16129" width="13.7109375" style="1326" customWidth="1"/>
    <col min="16130" max="16130" width="8.42578125" style="1326" customWidth="1"/>
    <col min="16131" max="16131" width="9.28515625" style="1326" bestFit="1" customWidth="1"/>
    <col min="16132" max="16133" width="7.7109375" style="1326" bestFit="1" customWidth="1"/>
    <col min="16134" max="16134" width="8.42578125" style="1326" customWidth="1"/>
    <col min="16135" max="16135" width="9.28515625" style="1326" bestFit="1" customWidth="1"/>
    <col min="16136" max="16136" width="6.28515625" style="1326" customWidth="1"/>
    <col min="16137" max="16137" width="7.7109375" style="1326" bestFit="1" customWidth="1"/>
    <col min="16138" max="16138" width="7.85546875" style="1326" bestFit="1" customWidth="1"/>
    <col min="16139" max="16140" width="6.28515625" style="1326" customWidth="1"/>
    <col min="16141" max="16141" width="7.7109375" style="1326" bestFit="1" customWidth="1"/>
    <col min="16142" max="16142" width="7" style="1326" bestFit="1" customWidth="1"/>
    <col min="16143" max="16143" width="5.5703125" style="1326" customWidth="1"/>
    <col min="16144" max="16384" width="11.42578125" style="1326"/>
  </cols>
  <sheetData>
    <row r="1" spans="1:52" ht="16.5">
      <c r="A1" s="1321" t="s">
        <v>951</v>
      </c>
      <c r="B1" s="1322"/>
      <c r="C1" s="1322"/>
      <c r="D1" s="1322"/>
      <c r="E1" s="1322"/>
      <c r="F1" s="1323"/>
      <c r="G1" s="1323"/>
      <c r="H1" s="1323"/>
      <c r="I1" s="1323"/>
      <c r="J1" s="1323"/>
      <c r="K1" s="1323"/>
      <c r="L1" s="1323"/>
      <c r="M1" s="1323"/>
      <c r="N1" s="1323"/>
      <c r="O1" s="1323"/>
      <c r="S1" s="1325"/>
      <c r="T1" s="1325"/>
      <c r="U1" s="1325"/>
      <c r="V1" s="1325"/>
    </row>
    <row r="2" spans="1:52" s="1332" customFormat="1" ht="11.25" customHeight="1">
      <c r="A2" s="451" t="s">
        <v>816</v>
      </c>
      <c r="B2" s="1322"/>
      <c r="C2" s="1322"/>
      <c r="D2" s="1322"/>
      <c r="E2" s="1322"/>
      <c r="F2" s="1323"/>
      <c r="G2" s="1323"/>
      <c r="H2" s="1323"/>
      <c r="I2" s="1323"/>
      <c r="J2" s="1323"/>
      <c r="K2" s="1323"/>
      <c r="L2" s="1323"/>
      <c r="M2" s="1323"/>
      <c r="N2" s="1323"/>
      <c r="O2" s="1323"/>
      <c r="P2" s="1327"/>
      <c r="Q2" s="1327"/>
      <c r="R2" s="1327"/>
      <c r="S2" s="1328">
        <v>12</v>
      </c>
      <c r="T2" s="1329">
        <v>1</v>
      </c>
      <c r="U2" s="1330" t="s">
        <v>952</v>
      </c>
      <c r="V2" s="1331"/>
      <c r="W2" s="1327"/>
      <c r="X2" s="1327"/>
      <c r="Y2" s="1327"/>
      <c r="Z2" s="1327"/>
      <c r="AA2" s="1327"/>
      <c r="AB2" s="1327"/>
      <c r="AC2" s="1327"/>
      <c r="AD2" s="1327"/>
      <c r="AE2" s="1327"/>
      <c r="AF2" s="1327"/>
      <c r="AG2" s="1327"/>
      <c r="AH2" s="1327"/>
      <c r="AI2" s="1327"/>
      <c r="AJ2" s="1327"/>
      <c r="AK2" s="1327"/>
      <c r="AL2" s="1327"/>
      <c r="AM2" s="1327"/>
      <c r="AN2" s="1327"/>
      <c r="AO2" s="1327"/>
      <c r="AP2" s="1327"/>
      <c r="AQ2" s="1327"/>
      <c r="AR2" s="1327"/>
      <c r="AS2" s="1327"/>
      <c r="AT2" s="1327"/>
      <c r="AU2" s="1327"/>
      <c r="AV2" s="1327"/>
      <c r="AW2" s="1327"/>
      <c r="AX2" s="1327"/>
      <c r="AY2" s="1327"/>
      <c r="AZ2" s="1327"/>
    </row>
    <row r="3" spans="1:52" ht="17.25" customHeight="1">
      <c r="A3" s="451" t="s">
        <v>2273</v>
      </c>
      <c r="B3" s="1322"/>
      <c r="C3" s="1322"/>
      <c r="D3" s="1322"/>
      <c r="E3" s="1322"/>
      <c r="F3" s="1323"/>
      <c r="G3" s="1323"/>
      <c r="H3" s="1323"/>
      <c r="I3" s="1323"/>
      <c r="J3" s="1323"/>
      <c r="K3" s="1323"/>
      <c r="L3" s="1323"/>
      <c r="M3" s="1323"/>
      <c r="N3" s="1323"/>
      <c r="O3" s="1323"/>
      <c r="S3" s="1328" t="s">
        <v>969</v>
      </c>
      <c r="T3" s="1329">
        <v>2</v>
      </c>
      <c r="U3" s="1330" t="s">
        <v>953</v>
      </c>
      <c r="V3" s="1325"/>
    </row>
    <row r="4" spans="1:52" ht="22.5" customHeight="1">
      <c r="A4" s="3210" t="s">
        <v>410</v>
      </c>
      <c r="B4" s="1333" t="s">
        <v>954</v>
      </c>
      <c r="C4" s="1334"/>
      <c r="D4" s="3212" t="s">
        <v>955</v>
      </c>
      <c r="E4" s="3213"/>
      <c r="F4" s="1335" t="s">
        <v>956</v>
      </c>
      <c r="G4" s="1335"/>
      <c r="H4" s="1336"/>
      <c r="I4" s="1335" t="s">
        <v>954</v>
      </c>
      <c r="J4" s="1337"/>
      <c r="K4" s="1335" t="s">
        <v>955</v>
      </c>
      <c r="L4" s="1337"/>
      <c r="M4" s="1335" t="s">
        <v>956</v>
      </c>
      <c r="N4" s="1335"/>
      <c r="O4" s="1338"/>
      <c r="P4" s="1339"/>
      <c r="R4" s="1340"/>
      <c r="S4" s="1328"/>
      <c r="T4" s="1329">
        <v>3</v>
      </c>
      <c r="U4" s="1330" t="s">
        <v>957</v>
      </c>
      <c r="V4" s="1325"/>
    </row>
    <row r="5" spans="1:52" ht="28.5" customHeight="1">
      <c r="A5" s="3211"/>
      <c r="B5" s="1341">
        <v>2024</v>
      </c>
      <c r="C5" s="1341">
        <v>2025</v>
      </c>
      <c r="D5" s="1341">
        <v>2024</v>
      </c>
      <c r="E5" s="1341">
        <v>2025</v>
      </c>
      <c r="F5" s="1341">
        <v>2024</v>
      </c>
      <c r="G5" s="1341">
        <v>2025</v>
      </c>
      <c r="H5" s="1342" t="s">
        <v>958</v>
      </c>
      <c r="I5" s="1341">
        <v>2024</v>
      </c>
      <c r="J5" s="1341">
        <v>2025</v>
      </c>
      <c r="K5" s="1341">
        <v>2024</v>
      </c>
      <c r="L5" s="1341">
        <v>2025</v>
      </c>
      <c r="M5" s="1341">
        <v>2024</v>
      </c>
      <c r="N5" s="1341">
        <v>2025</v>
      </c>
      <c r="O5" s="1343" t="s">
        <v>958</v>
      </c>
      <c r="P5" s="1339"/>
      <c r="S5" s="1325"/>
      <c r="T5" s="1329">
        <v>4</v>
      </c>
      <c r="U5" s="1330" t="s">
        <v>959</v>
      </c>
      <c r="V5" s="1325"/>
    </row>
    <row r="6" spans="1:52" ht="12" customHeight="1">
      <c r="A6" s="1344"/>
      <c r="B6" s="1345" t="s">
        <v>960</v>
      </c>
      <c r="C6" s="1346"/>
      <c r="D6" s="1346"/>
      <c r="E6" s="1347"/>
      <c r="F6" s="1348"/>
      <c r="G6" s="1347"/>
      <c r="H6" s="1348"/>
      <c r="I6" s="1349" t="s">
        <v>961</v>
      </c>
      <c r="J6" s="1347"/>
      <c r="K6" s="1347"/>
      <c r="L6" s="1347"/>
      <c r="M6" s="1348"/>
      <c r="N6" s="1347"/>
      <c r="O6" s="1350"/>
      <c r="P6" s="1339"/>
      <c r="S6" s="1328"/>
      <c r="T6" s="1329">
        <v>5</v>
      </c>
      <c r="U6" s="1330" t="s">
        <v>962</v>
      </c>
      <c r="V6" s="1325"/>
    </row>
    <row r="7" spans="1:52" ht="7.5" customHeight="1">
      <c r="A7" s="1351">
        <v>35065</v>
      </c>
      <c r="B7" s="1352">
        <v>90.733000000000004</v>
      </c>
      <c r="C7" s="1352">
        <v>89.772000000000006</v>
      </c>
      <c r="D7" s="1352">
        <v>0.68600000000000005</v>
      </c>
      <c r="E7" s="1352">
        <v>0.64300000000000002</v>
      </c>
      <c r="F7" s="1352">
        <v>91.419000000000011</v>
      </c>
      <c r="G7" s="1352">
        <v>90.415000000000006</v>
      </c>
      <c r="H7" s="1353">
        <v>-1.0982399719970726</v>
      </c>
      <c r="I7" s="1352">
        <v>2.3450000000000002</v>
      </c>
      <c r="J7" s="1352">
        <v>2.798</v>
      </c>
      <c r="K7" s="1352">
        <v>0.1</v>
      </c>
      <c r="L7" s="1352">
        <v>9.1999999999999998E-2</v>
      </c>
      <c r="M7" s="1352">
        <v>2.4450000000000003</v>
      </c>
      <c r="N7" s="1326">
        <v>2.89</v>
      </c>
      <c r="O7" s="1353">
        <v>18.200408997955009</v>
      </c>
      <c r="P7" s="1339"/>
      <c r="S7" s="1328"/>
      <c r="T7" s="1329">
        <v>6</v>
      </c>
      <c r="U7" s="1330" t="s">
        <v>963</v>
      </c>
      <c r="V7" s="1325"/>
    </row>
    <row r="8" spans="1:52" ht="8.1" customHeight="1">
      <c r="A8" s="1351">
        <v>35096</v>
      </c>
      <c r="B8" s="1352">
        <v>88.998999999999995</v>
      </c>
      <c r="C8" s="1352"/>
      <c r="D8" s="1352">
        <v>0.77100000000000002</v>
      </c>
      <c r="E8" s="1352"/>
      <c r="F8" s="1352">
        <v>89.77</v>
      </c>
      <c r="G8" s="1352"/>
      <c r="H8" s="1353"/>
      <c r="I8" s="1352">
        <v>3.137</v>
      </c>
      <c r="K8" s="1352">
        <v>0.1</v>
      </c>
      <c r="M8" s="1352">
        <v>3.2370000000000001</v>
      </c>
      <c r="O8" s="1353"/>
      <c r="P8" s="1339"/>
      <c r="S8" s="1328"/>
      <c r="T8" s="1329">
        <v>7</v>
      </c>
      <c r="U8" s="1330" t="s">
        <v>964</v>
      </c>
      <c r="V8" s="1325"/>
    </row>
    <row r="9" spans="1:52" ht="8.1" customHeight="1">
      <c r="A9" s="1351">
        <v>35125</v>
      </c>
      <c r="B9" s="1352">
        <v>99.908000000000001</v>
      </c>
      <c r="C9" s="1352"/>
      <c r="D9" s="1352">
        <v>0.78</v>
      </c>
      <c r="E9" s="1352"/>
      <c r="F9" s="1352">
        <v>100.688</v>
      </c>
      <c r="G9" s="1352"/>
      <c r="H9" s="1353"/>
      <c r="I9" s="1352">
        <v>2.7490000000000001</v>
      </c>
      <c r="K9" s="1352">
        <v>0.1</v>
      </c>
      <c r="M9" s="1352">
        <v>2.8490000000000002</v>
      </c>
      <c r="O9" s="1353"/>
      <c r="P9" s="1339"/>
      <c r="S9" s="1328"/>
      <c r="T9" s="1329">
        <v>8</v>
      </c>
      <c r="U9" s="1330" t="s">
        <v>965</v>
      </c>
      <c r="V9" s="1325"/>
    </row>
    <row r="10" spans="1:52" ht="8.1" customHeight="1">
      <c r="A10" s="1351">
        <v>35156</v>
      </c>
      <c r="B10" s="1352">
        <v>93</v>
      </c>
      <c r="C10" s="1352"/>
      <c r="D10" s="1352">
        <v>0.4</v>
      </c>
      <c r="E10" s="1352"/>
      <c r="F10" s="1352">
        <v>93.4</v>
      </c>
      <c r="G10" s="1352"/>
      <c r="H10" s="1353"/>
      <c r="I10" s="1352">
        <v>3.5</v>
      </c>
      <c r="K10" s="1352">
        <v>0</v>
      </c>
      <c r="M10" s="1352">
        <v>3.5</v>
      </c>
      <c r="O10" s="1353"/>
      <c r="P10" s="1339"/>
      <c r="S10" s="1328"/>
      <c r="T10" s="1329">
        <v>9</v>
      </c>
      <c r="U10" s="1330" t="s">
        <v>966</v>
      </c>
      <c r="V10" s="1325"/>
    </row>
    <row r="11" spans="1:52" ht="8.1" customHeight="1">
      <c r="A11" s="1351">
        <v>35186</v>
      </c>
      <c r="B11" s="1352">
        <v>89.2</v>
      </c>
      <c r="C11" s="1352"/>
      <c r="D11" s="1352">
        <v>0.3</v>
      </c>
      <c r="E11" s="1352"/>
      <c r="F11" s="1352">
        <v>89.5</v>
      </c>
      <c r="G11" s="1352"/>
      <c r="H11" s="1353"/>
      <c r="I11" s="1352">
        <v>2.5</v>
      </c>
      <c r="K11" s="1352">
        <v>0</v>
      </c>
      <c r="M11" s="1352">
        <v>2.5</v>
      </c>
      <c r="O11" s="1353"/>
      <c r="P11" s="1339"/>
      <c r="S11" s="1328"/>
      <c r="T11" s="1329">
        <v>10</v>
      </c>
      <c r="U11" s="1330" t="s">
        <v>967</v>
      </c>
      <c r="V11" s="1325"/>
    </row>
    <row r="12" spans="1:52" s="1324" customFormat="1" ht="8.1" customHeight="1">
      <c r="A12" s="1351">
        <v>35217</v>
      </c>
      <c r="B12" s="1352">
        <v>86.9</v>
      </c>
      <c r="C12" s="1352"/>
      <c r="D12" s="1352">
        <v>0.3</v>
      </c>
      <c r="E12" s="1352"/>
      <c r="F12" s="1352">
        <v>87.2</v>
      </c>
      <c r="G12" s="1352"/>
      <c r="H12" s="1353"/>
      <c r="I12" s="1352">
        <v>2.4</v>
      </c>
      <c r="K12" s="1352">
        <v>0</v>
      </c>
      <c r="M12" s="1352">
        <v>2.4</v>
      </c>
      <c r="O12" s="1353"/>
      <c r="P12" s="1339"/>
      <c r="S12" s="1328"/>
      <c r="T12" s="1329">
        <v>11</v>
      </c>
      <c r="U12" s="1330" t="s">
        <v>968</v>
      </c>
      <c r="V12" s="1325"/>
    </row>
    <row r="13" spans="1:52" s="1324" customFormat="1" ht="8.1" customHeight="1">
      <c r="A13" s="1351">
        <v>35247</v>
      </c>
      <c r="B13" s="1352">
        <v>87.7</v>
      </c>
      <c r="C13" s="1352"/>
      <c r="D13" s="1352">
        <v>0.1</v>
      </c>
      <c r="E13" s="1352"/>
      <c r="F13" s="1352">
        <v>87.8</v>
      </c>
      <c r="G13" s="1352"/>
      <c r="H13" s="1353"/>
      <c r="I13" s="1352">
        <v>2.4</v>
      </c>
      <c r="K13" s="1352">
        <v>0</v>
      </c>
      <c r="M13" s="1352">
        <v>2.4</v>
      </c>
      <c r="O13" s="1353"/>
      <c r="P13" s="1339"/>
      <c r="S13" s="1328"/>
      <c r="T13" s="1329">
        <v>12</v>
      </c>
      <c r="U13" s="1330" t="s">
        <v>969</v>
      </c>
      <c r="V13" s="1325"/>
    </row>
    <row r="14" spans="1:52" s="1324" customFormat="1" ht="8.1" customHeight="1">
      <c r="A14" s="1351">
        <v>35278</v>
      </c>
      <c r="B14" s="1352">
        <v>85.3</v>
      </c>
      <c r="C14" s="1352"/>
      <c r="D14" s="1352">
        <v>0.1</v>
      </c>
      <c r="E14" s="1352"/>
      <c r="F14" s="1352">
        <v>85.399999999999991</v>
      </c>
      <c r="G14" s="1352"/>
      <c r="H14" s="1353"/>
      <c r="I14" s="1352">
        <v>2.2999999999999998</v>
      </c>
      <c r="K14" s="1352">
        <v>0</v>
      </c>
      <c r="M14" s="1352">
        <v>2.2999999999999998</v>
      </c>
      <c r="O14" s="1353"/>
      <c r="P14" s="1339"/>
    </row>
    <row r="15" spans="1:52" s="1324" customFormat="1" ht="8.1" customHeight="1">
      <c r="A15" s="1351">
        <v>35309</v>
      </c>
      <c r="B15" s="1352">
        <v>89.6</v>
      </c>
      <c r="C15" s="1352"/>
      <c r="D15" s="1352">
        <v>0.2</v>
      </c>
      <c r="E15" s="1352"/>
      <c r="F15" s="1352">
        <v>89.8</v>
      </c>
      <c r="G15" s="1352"/>
      <c r="H15" s="1353"/>
      <c r="I15" s="1352">
        <v>3</v>
      </c>
      <c r="K15" s="1352">
        <v>0</v>
      </c>
      <c r="M15" s="1352">
        <v>3</v>
      </c>
      <c r="O15" s="1353"/>
      <c r="P15" s="1339"/>
    </row>
    <row r="16" spans="1:52" s="1324" customFormat="1" ht="8.1" customHeight="1">
      <c r="A16" s="1351">
        <v>35339</v>
      </c>
      <c r="B16" s="1352">
        <v>96.5</v>
      </c>
      <c r="C16" s="1352"/>
      <c r="D16" s="1352">
        <v>0.6</v>
      </c>
      <c r="E16" s="1352"/>
      <c r="F16" s="1352">
        <v>97.1</v>
      </c>
      <c r="G16" s="1352"/>
      <c r="H16" s="1353"/>
      <c r="I16" s="1352">
        <v>4</v>
      </c>
      <c r="K16" s="1352">
        <v>0</v>
      </c>
      <c r="M16" s="1352">
        <v>4</v>
      </c>
      <c r="O16" s="1353"/>
      <c r="P16" s="1339"/>
    </row>
    <row r="17" spans="1:17" s="1324" customFormat="1" ht="8.1" customHeight="1">
      <c r="A17" s="1351">
        <v>35370</v>
      </c>
      <c r="B17" s="1352">
        <v>103.4</v>
      </c>
      <c r="C17" s="1352"/>
      <c r="D17" s="1352">
        <v>1.1000000000000001</v>
      </c>
      <c r="E17" s="1352"/>
      <c r="F17" s="1352">
        <v>104.5</v>
      </c>
      <c r="G17" s="1352"/>
      <c r="H17" s="1353"/>
      <c r="I17" s="1352">
        <v>4.5</v>
      </c>
      <c r="K17" s="1352">
        <v>0.1</v>
      </c>
      <c r="M17" s="1352">
        <v>4.5999999999999996</v>
      </c>
      <c r="O17" s="1353"/>
      <c r="P17" s="1339"/>
    </row>
    <row r="18" spans="1:17" s="1324" customFormat="1" ht="7.5" customHeight="1">
      <c r="A18" s="1351">
        <v>35400</v>
      </c>
      <c r="B18" s="1354">
        <v>87.8</v>
      </c>
      <c r="C18" s="1354"/>
      <c r="D18" s="1354">
        <v>0.8</v>
      </c>
      <c r="E18" s="1354"/>
      <c r="F18" s="1354">
        <v>88.6</v>
      </c>
      <c r="G18" s="1354"/>
      <c r="H18" s="1355"/>
      <c r="I18" s="1354">
        <v>2.5</v>
      </c>
      <c r="J18" s="1354"/>
      <c r="K18" s="1354">
        <v>0.1</v>
      </c>
      <c r="L18" s="1354"/>
      <c r="M18" s="1354">
        <v>2.6</v>
      </c>
      <c r="N18" s="1354"/>
      <c r="O18" s="1355"/>
      <c r="P18" s="1339"/>
    </row>
    <row r="19" spans="1:17" s="1324" customFormat="1" ht="12.75" customHeight="1">
      <c r="A19" s="1356" t="s">
        <v>969</v>
      </c>
      <c r="B19" s="1357">
        <v>1099.04</v>
      </c>
      <c r="D19" s="1357">
        <v>6.1369999999999996</v>
      </c>
      <c r="F19" s="1357">
        <v>1105.1769999999999</v>
      </c>
      <c r="H19" s="1353"/>
      <c r="I19" s="1357">
        <v>35.331000000000003</v>
      </c>
      <c r="K19" s="1357">
        <v>0.5</v>
      </c>
      <c r="M19" s="1357">
        <v>35.831000000000003</v>
      </c>
      <c r="O19" s="1353"/>
      <c r="P19" s="1339"/>
      <c r="Q19" s="1358"/>
    </row>
    <row r="20" spans="1:17" s="1324" customFormat="1" ht="12" customHeight="1">
      <c r="A20" s="1359"/>
      <c r="B20" s="1345" t="s">
        <v>970</v>
      </c>
      <c r="C20" s="1345"/>
      <c r="D20" s="1345"/>
      <c r="E20" s="1347"/>
      <c r="F20" s="1347"/>
      <c r="G20" s="1360"/>
      <c r="H20" s="1361"/>
      <c r="I20" s="1360" t="s">
        <v>971</v>
      </c>
      <c r="J20" s="1362"/>
      <c r="K20" s="1362"/>
      <c r="L20" s="1362"/>
      <c r="M20" s="1362"/>
      <c r="N20" s="1362"/>
      <c r="O20" s="1363"/>
      <c r="P20" s="1339"/>
    </row>
    <row r="21" spans="1:17" s="1324" customFormat="1" ht="8.1" customHeight="1">
      <c r="A21" s="1351">
        <v>35065</v>
      </c>
      <c r="B21" s="1352">
        <v>89.605999999999995</v>
      </c>
      <c r="C21" s="1352">
        <v>92.563999999999993</v>
      </c>
      <c r="D21" s="1352">
        <v>0.32500000000000001</v>
      </c>
      <c r="E21" s="1352">
        <v>0.32</v>
      </c>
      <c r="F21" s="1352">
        <v>89.930999999999997</v>
      </c>
      <c r="G21" s="1352">
        <v>92.884</v>
      </c>
      <c r="H21" s="1353">
        <v>3.2836285596735237</v>
      </c>
      <c r="I21" s="1352">
        <v>45.908999999999999</v>
      </c>
      <c r="J21" s="1324">
        <v>47.448</v>
      </c>
      <c r="K21" s="1352">
        <v>0.7</v>
      </c>
      <c r="L21" s="1324">
        <v>0.60499999999999998</v>
      </c>
      <c r="M21" s="1352">
        <v>46.609000000000002</v>
      </c>
      <c r="N21" s="1324">
        <v>48.052999999999997</v>
      </c>
      <c r="O21" s="1353">
        <v>3.0981140981355404</v>
      </c>
      <c r="P21" s="1339"/>
    </row>
    <row r="22" spans="1:17" s="1324" customFormat="1" ht="8.1" customHeight="1">
      <c r="A22" s="1351">
        <v>35096</v>
      </c>
      <c r="B22" s="1352">
        <v>85.076999999999998</v>
      </c>
      <c r="D22" s="1352">
        <v>0.374</v>
      </c>
      <c r="F22" s="1352">
        <v>85.450999999999993</v>
      </c>
      <c r="H22" s="1353"/>
      <c r="I22" s="1352">
        <v>45.905999999999999</v>
      </c>
      <c r="K22" s="1352">
        <v>0.7</v>
      </c>
      <c r="M22" s="1352">
        <v>46.606000000000002</v>
      </c>
      <c r="O22" s="1353"/>
      <c r="P22" s="1339"/>
    </row>
    <row r="23" spans="1:17" s="1324" customFormat="1" ht="8.1" customHeight="1">
      <c r="A23" s="1351">
        <v>35125</v>
      </c>
      <c r="B23" s="1352">
        <v>80.093000000000004</v>
      </c>
      <c r="D23" s="1352">
        <v>0.33800000000000002</v>
      </c>
      <c r="F23" s="1352">
        <v>80.430999999999997</v>
      </c>
      <c r="H23" s="1353"/>
      <c r="I23" s="1352">
        <v>46.548999999999999</v>
      </c>
      <c r="K23" s="1352">
        <v>0.7</v>
      </c>
      <c r="M23" s="1352">
        <v>47.249000000000002</v>
      </c>
      <c r="O23" s="1353"/>
      <c r="P23" s="1339"/>
    </row>
    <row r="24" spans="1:17" s="1324" customFormat="1" ht="8.1" customHeight="1">
      <c r="A24" s="1351">
        <v>35156</v>
      </c>
      <c r="B24" s="1352">
        <v>78.8</v>
      </c>
      <c r="D24" s="1352">
        <v>0.2</v>
      </c>
      <c r="F24" s="1352">
        <v>79</v>
      </c>
      <c r="H24" s="1353"/>
      <c r="I24" s="1352">
        <v>49.3</v>
      </c>
      <c r="K24" s="1352">
        <v>0.5</v>
      </c>
      <c r="M24" s="1352">
        <v>49.8</v>
      </c>
      <c r="O24" s="1353"/>
      <c r="P24" s="1339"/>
    </row>
    <row r="25" spans="1:17" s="1324" customFormat="1" ht="8.1" customHeight="1">
      <c r="A25" s="1351">
        <v>35186</v>
      </c>
      <c r="B25" s="1352">
        <v>73.7</v>
      </c>
      <c r="D25" s="1352">
        <v>0.2</v>
      </c>
      <c r="F25" s="1352">
        <v>73.900000000000006</v>
      </c>
      <c r="H25" s="1353"/>
      <c r="I25" s="1352">
        <v>45.5</v>
      </c>
      <c r="K25" s="1352">
        <v>0.3</v>
      </c>
      <c r="M25" s="1352">
        <v>45.8</v>
      </c>
      <c r="O25" s="1353"/>
      <c r="P25" s="1339"/>
    </row>
    <row r="26" spans="1:17" s="1324" customFormat="1" ht="8.1" customHeight="1">
      <c r="A26" s="1351">
        <v>35217</v>
      </c>
      <c r="B26" s="1352">
        <v>67.3</v>
      </c>
      <c r="D26" s="1352">
        <v>0.2</v>
      </c>
      <c r="F26" s="1352">
        <v>67.5</v>
      </c>
      <c r="H26" s="1353"/>
      <c r="I26" s="1352">
        <v>42.3</v>
      </c>
      <c r="K26" s="1352">
        <v>0.3</v>
      </c>
      <c r="M26" s="1352">
        <v>42.599999999999994</v>
      </c>
      <c r="O26" s="1353"/>
      <c r="P26" s="1339"/>
    </row>
    <row r="27" spans="1:17" s="1324" customFormat="1" ht="8.1" customHeight="1">
      <c r="A27" s="1351">
        <v>35247</v>
      </c>
      <c r="B27" s="1352">
        <v>79</v>
      </c>
      <c r="D27" s="1352">
        <v>0</v>
      </c>
      <c r="F27" s="1352">
        <v>79</v>
      </c>
      <c r="H27" s="1353"/>
      <c r="I27" s="1352">
        <v>43.1</v>
      </c>
      <c r="K27" s="1352">
        <v>0.1</v>
      </c>
      <c r="M27" s="1352">
        <v>43.2</v>
      </c>
      <c r="O27" s="1353"/>
      <c r="P27" s="1339"/>
    </row>
    <row r="28" spans="1:17" s="1324" customFormat="1" ht="8.1" customHeight="1">
      <c r="A28" s="1351">
        <v>35278</v>
      </c>
      <c r="B28" s="1352">
        <v>86.8</v>
      </c>
      <c r="D28" s="1352">
        <v>0.1</v>
      </c>
      <c r="F28" s="1352">
        <v>86.899999999999991</v>
      </c>
      <c r="H28" s="1353"/>
      <c r="I28" s="1352">
        <v>39.299999999999997</v>
      </c>
      <c r="K28" s="1352">
        <v>0.1</v>
      </c>
      <c r="M28" s="1352">
        <v>39.4</v>
      </c>
      <c r="O28" s="1353"/>
      <c r="P28" s="1339"/>
    </row>
    <row r="29" spans="1:17" s="1324" customFormat="1" ht="8.1" customHeight="1">
      <c r="A29" s="1351">
        <v>35309</v>
      </c>
      <c r="B29" s="1352">
        <v>90.2</v>
      </c>
      <c r="D29" s="1352">
        <v>0.1</v>
      </c>
      <c r="F29" s="1352">
        <v>90.3</v>
      </c>
      <c r="H29" s="1353"/>
      <c r="I29" s="1352">
        <v>44.2</v>
      </c>
      <c r="K29" s="1352">
        <v>0.2</v>
      </c>
      <c r="M29" s="1352">
        <v>44.400000000000006</v>
      </c>
      <c r="O29" s="1353"/>
      <c r="P29" s="1339"/>
    </row>
    <row r="30" spans="1:17" s="1324" customFormat="1" ht="8.1" customHeight="1">
      <c r="A30" s="1351">
        <v>35339</v>
      </c>
      <c r="B30" s="1352">
        <v>99.5</v>
      </c>
      <c r="D30" s="1352">
        <v>0.3</v>
      </c>
      <c r="F30" s="1352">
        <v>99.8</v>
      </c>
      <c r="H30" s="1353"/>
      <c r="I30" s="1352">
        <v>52.3</v>
      </c>
      <c r="K30" s="1352">
        <v>0.5</v>
      </c>
      <c r="M30" s="1352">
        <v>52.8</v>
      </c>
      <c r="O30" s="1353"/>
      <c r="P30" s="1339"/>
    </row>
    <row r="31" spans="1:17" s="1324" customFormat="1" ht="8.1" customHeight="1">
      <c r="A31" s="1351">
        <v>35370</v>
      </c>
      <c r="B31" s="1352">
        <v>97.4</v>
      </c>
      <c r="D31" s="1352">
        <v>0.5</v>
      </c>
      <c r="F31" s="1352">
        <v>97.9</v>
      </c>
      <c r="H31" s="1353"/>
      <c r="I31" s="1352">
        <v>57.4</v>
      </c>
      <c r="K31" s="1352">
        <v>1</v>
      </c>
      <c r="M31" s="1352">
        <v>58.4</v>
      </c>
      <c r="O31" s="1353"/>
    </row>
    <row r="32" spans="1:17" s="1324" customFormat="1" ht="7.5" customHeight="1">
      <c r="A32" s="1351">
        <v>35400</v>
      </c>
      <c r="B32" s="1354">
        <v>78.5</v>
      </c>
      <c r="C32" s="1354"/>
      <c r="D32" s="1354">
        <v>0.4</v>
      </c>
      <c r="E32" s="1354"/>
      <c r="F32" s="1354">
        <v>78.900000000000006</v>
      </c>
      <c r="G32" s="1354"/>
      <c r="H32" s="1355"/>
      <c r="I32" s="1352">
        <v>41.1</v>
      </c>
      <c r="J32" s="1354"/>
      <c r="K32" s="1354">
        <v>0.8</v>
      </c>
      <c r="L32" s="1354"/>
      <c r="M32" s="1354">
        <v>41.9</v>
      </c>
      <c r="N32" s="1354"/>
      <c r="O32" s="1355"/>
      <c r="P32" s="1339"/>
    </row>
    <row r="33" spans="1:52" s="1324" customFormat="1" ht="12.75" customHeight="1">
      <c r="A33" s="1356" t="s">
        <v>969</v>
      </c>
      <c r="B33" s="1357">
        <v>1005.976</v>
      </c>
      <c r="D33" s="1357">
        <v>3.0369999999999999</v>
      </c>
      <c r="F33" s="1357">
        <v>1009.0129999999998</v>
      </c>
      <c r="H33" s="1353"/>
      <c r="I33" s="1364">
        <v>552.86400000000003</v>
      </c>
      <c r="K33" s="1357">
        <v>5.8999999999999995</v>
      </c>
      <c r="M33" s="1357">
        <v>558.76400000000001</v>
      </c>
      <c r="O33" s="1353"/>
      <c r="P33" s="1339"/>
    </row>
    <row r="34" spans="1:52" s="1372" customFormat="1" ht="12" customHeight="1">
      <c r="A34" s="1359"/>
      <c r="B34" s="1365" t="s">
        <v>972</v>
      </c>
      <c r="C34" s="1366"/>
      <c r="D34" s="1366"/>
      <c r="E34" s="1366"/>
      <c r="F34" s="1367"/>
      <c r="G34" s="1367"/>
      <c r="H34" s="1368"/>
      <c r="I34" s="1369" t="s">
        <v>973</v>
      </c>
      <c r="J34" s="1367"/>
      <c r="K34" s="1367"/>
      <c r="L34" s="1367"/>
      <c r="M34" s="1367"/>
      <c r="N34" s="1367"/>
      <c r="O34" s="1368"/>
      <c r="P34" s="1370"/>
      <c r="Q34" s="1371"/>
      <c r="R34" s="1371"/>
      <c r="S34" s="1371"/>
      <c r="T34" s="1371"/>
      <c r="U34" s="1371"/>
      <c r="V34" s="1371"/>
      <c r="W34" s="1371"/>
      <c r="X34" s="1371"/>
      <c r="Y34" s="1371"/>
      <c r="Z34" s="1371"/>
      <c r="AA34" s="1371"/>
      <c r="AB34" s="1371"/>
      <c r="AC34" s="1371"/>
      <c r="AD34" s="1371"/>
      <c r="AE34" s="1371"/>
      <c r="AF34" s="1371"/>
      <c r="AG34" s="1371"/>
      <c r="AH34" s="1371"/>
      <c r="AI34" s="1371"/>
      <c r="AJ34" s="1371"/>
      <c r="AK34" s="1371"/>
      <c r="AL34" s="1371"/>
      <c r="AM34" s="1371"/>
      <c r="AN34" s="1371"/>
      <c r="AO34" s="1371"/>
      <c r="AP34" s="1371"/>
      <c r="AQ34" s="1371"/>
      <c r="AR34" s="1371"/>
      <c r="AS34" s="1371"/>
      <c r="AT34" s="1371"/>
      <c r="AU34" s="1371"/>
      <c r="AV34" s="1371"/>
      <c r="AW34" s="1371"/>
      <c r="AX34" s="1371"/>
      <c r="AY34" s="1371"/>
      <c r="AZ34" s="1371"/>
    </row>
    <row r="35" spans="1:52" s="1375" customFormat="1" ht="7.5" customHeight="1">
      <c r="A35" s="1351">
        <v>35065</v>
      </c>
      <c r="B35" s="1352">
        <v>228.59299999999999</v>
      </c>
      <c r="C35" s="1352">
        <v>232.58199999999999</v>
      </c>
      <c r="D35" s="1352">
        <v>1.8</v>
      </c>
      <c r="E35" s="1352">
        <v>1.66</v>
      </c>
      <c r="F35" s="1352">
        <v>230.393</v>
      </c>
      <c r="G35" s="1352">
        <v>234.2</v>
      </c>
      <c r="H35" s="1353">
        <v>1.6523939529412779</v>
      </c>
      <c r="I35" s="1352">
        <v>23.521000000000001</v>
      </c>
      <c r="J35" s="1352">
        <v>25.213999999999999</v>
      </c>
      <c r="K35" s="1352">
        <v>0.14499999999999999</v>
      </c>
      <c r="L35" s="1352">
        <v>0.14299999999999999</v>
      </c>
      <c r="M35" s="1352">
        <v>23.666</v>
      </c>
      <c r="N35" s="1352">
        <v>25.356999999999999</v>
      </c>
      <c r="O35" s="1353">
        <v>7.1452716977943087</v>
      </c>
      <c r="P35" s="1373"/>
      <c r="Q35" s="1374"/>
      <c r="R35" s="1374"/>
      <c r="S35" s="1374"/>
      <c r="T35" s="1374"/>
      <c r="U35" s="1374"/>
      <c r="V35" s="1374"/>
      <c r="W35" s="1374"/>
      <c r="X35" s="1374"/>
      <c r="Y35" s="1374"/>
      <c r="Z35" s="1374"/>
      <c r="AA35" s="1374"/>
      <c r="AB35" s="1374"/>
      <c r="AC35" s="1374"/>
      <c r="AD35" s="1374"/>
      <c r="AE35" s="1374"/>
      <c r="AF35" s="1374"/>
      <c r="AG35" s="1374"/>
      <c r="AH35" s="1374"/>
      <c r="AI35" s="1374"/>
      <c r="AJ35" s="1374"/>
      <c r="AK35" s="1374"/>
      <c r="AL35" s="1374"/>
      <c r="AM35" s="1374"/>
      <c r="AN35" s="1374"/>
      <c r="AO35" s="1374"/>
      <c r="AP35" s="1374"/>
      <c r="AQ35" s="1374"/>
      <c r="AR35" s="1374"/>
      <c r="AS35" s="1374"/>
      <c r="AT35" s="1374"/>
      <c r="AU35" s="1374"/>
      <c r="AV35" s="1374"/>
      <c r="AW35" s="1374"/>
      <c r="AX35" s="1374"/>
      <c r="AY35" s="1374"/>
      <c r="AZ35" s="1374"/>
    </row>
    <row r="36" spans="1:52" ht="8.1" customHeight="1">
      <c r="A36" s="1351">
        <v>35096</v>
      </c>
      <c r="B36" s="1352">
        <v>223.119</v>
      </c>
      <c r="D36" s="1352">
        <v>2</v>
      </c>
      <c r="F36" s="1352">
        <v>225.119</v>
      </c>
      <c r="H36" s="1353"/>
      <c r="I36" s="1352">
        <v>24.021000000000001</v>
      </c>
      <c r="K36" s="1352">
        <v>0.156</v>
      </c>
      <c r="M36" s="1352">
        <v>24.177</v>
      </c>
      <c r="O36" s="1353"/>
      <c r="P36" s="1339"/>
    </row>
    <row r="37" spans="1:52" ht="8.1" customHeight="1">
      <c r="A37" s="1351">
        <v>35125</v>
      </c>
      <c r="B37" s="1352">
        <v>229.29900000000001</v>
      </c>
      <c r="D37" s="1352">
        <v>1.9</v>
      </c>
      <c r="F37" s="1352">
        <v>231.19900000000001</v>
      </c>
      <c r="H37" s="1353"/>
      <c r="I37" s="1352">
        <v>25.582999999999998</v>
      </c>
      <c r="K37" s="1352">
        <v>0.13900000000000001</v>
      </c>
      <c r="M37" s="1352">
        <v>25.721999999999998</v>
      </c>
      <c r="O37" s="1353"/>
      <c r="P37" s="1339"/>
    </row>
    <row r="38" spans="1:52" ht="8.1" customHeight="1">
      <c r="A38" s="1351">
        <v>35156</v>
      </c>
      <c r="B38" s="1352">
        <v>224.6</v>
      </c>
      <c r="D38" s="1352">
        <v>1.3</v>
      </c>
      <c r="F38" s="1352">
        <v>225.9</v>
      </c>
      <c r="H38" s="1353"/>
      <c r="I38" s="1352">
        <v>25.7</v>
      </c>
      <c r="K38" s="1352">
        <v>0.1</v>
      </c>
      <c r="M38" s="1352">
        <v>25.8</v>
      </c>
      <c r="O38" s="1353"/>
      <c r="P38" s="1339"/>
    </row>
    <row r="39" spans="1:52" ht="8.1" customHeight="1">
      <c r="A39" s="1351">
        <v>35186</v>
      </c>
      <c r="B39" s="1352">
        <v>211</v>
      </c>
      <c r="D39" s="1352">
        <v>0.7</v>
      </c>
      <c r="F39" s="1352">
        <v>211.7</v>
      </c>
      <c r="H39" s="1353"/>
      <c r="I39" s="1352">
        <v>25.8</v>
      </c>
      <c r="K39" s="1352">
        <v>0</v>
      </c>
      <c r="M39" s="1352">
        <v>25.8</v>
      </c>
      <c r="O39" s="1353"/>
      <c r="P39" s="1339"/>
    </row>
    <row r="40" spans="1:52" ht="8.1" customHeight="1">
      <c r="A40" s="1351">
        <v>35217</v>
      </c>
      <c r="B40" s="1352">
        <v>198.9</v>
      </c>
      <c r="D40" s="1352">
        <v>0.8</v>
      </c>
      <c r="F40" s="1352">
        <v>199.70000000000002</v>
      </c>
      <c r="H40" s="1353"/>
      <c r="I40" s="1352">
        <v>23</v>
      </c>
      <c r="K40" s="1352">
        <v>0.1</v>
      </c>
      <c r="M40" s="1352">
        <v>23.1</v>
      </c>
      <c r="O40" s="1353"/>
      <c r="P40" s="1339"/>
    </row>
    <row r="41" spans="1:52" ht="8.1" customHeight="1">
      <c r="A41" s="1351">
        <v>35247</v>
      </c>
      <c r="B41" s="1352">
        <v>212.2</v>
      </c>
      <c r="D41" s="1352">
        <v>0.2</v>
      </c>
      <c r="F41" s="1352">
        <v>212.39999999999998</v>
      </c>
      <c r="H41" s="1353"/>
      <c r="I41" s="1352">
        <v>23</v>
      </c>
      <c r="K41" s="1352">
        <v>0.1</v>
      </c>
      <c r="M41" s="1352">
        <v>23.1</v>
      </c>
      <c r="O41" s="1353"/>
      <c r="P41" s="1339"/>
    </row>
    <row r="42" spans="1:52" ht="8.1" customHeight="1">
      <c r="A42" s="1351">
        <v>35278</v>
      </c>
      <c r="B42" s="1352">
        <v>213.6</v>
      </c>
      <c r="D42" s="1352">
        <v>0.3</v>
      </c>
      <c r="F42" s="1352">
        <v>213.9</v>
      </c>
      <c r="H42" s="1353"/>
      <c r="I42" s="1352">
        <v>21.2</v>
      </c>
      <c r="K42" s="1352">
        <v>0.1</v>
      </c>
      <c r="M42" s="1352">
        <v>21.3</v>
      </c>
      <c r="O42" s="1353"/>
      <c r="P42" s="1339"/>
    </row>
    <row r="43" spans="1:52" ht="8.1" customHeight="1">
      <c r="A43" s="1351">
        <v>35309</v>
      </c>
      <c r="B43" s="1352">
        <v>227</v>
      </c>
      <c r="D43" s="1352">
        <v>0.6</v>
      </c>
      <c r="F43" s="1352">
        <v>227.6</v>
      </c>
      <c r="H43" s="1353"/>
      <c r="I43" s="1352">
        <v>24.4</v>
      </c>
      <c r="K43" s="1352">
        <v>0.1</v>
      </c>
      <c r="M43" s="1352">
        <v>24.5</v>
      </c>
      <c r="O43" s="1353"/>
      <c r="P43" s="1339"/>
    </row>
    <row r="44" spans="1:52" ht="8.1" customHeight="1">
      <c r="A44" s="1351">
        <v>35339</v>
      </c>
      <c r="B44" s="1352">
        <v>252.4</v>
      </c>
      <c r="D44" s="1352">
        <v>1.4</v>
      </c>
      <c r="F44" s="1352">
        <v>253.8</v>
      </c>
      <c r="H44" s="1353"/>
      <c r="I44" s="1352">
        <v>23.3</v>
      </c>
      <c r="K44" s="1352">
        <v>0.1</v>
      </c>
      <c r="M44" s="1352">
        <v>23.400000000000002</v>
      </c>
      <c r="O44" s="1353"/>
      <c r="P44" s="1339"/>
    </row>
    <row r="45" spans="1:52" ht="8.1" customHeight="1">
      <c r="A45" s="1351">
        <v>35370</v>
      </c>
      <c r="B45" s="1352">
        <v>262.7</v>
      </c>
      <c r="D45" s="1352">
        <v>2.8</v>
      </c>
      <c r="F45" s="1352">
        <v>265.5</v>
      </c>
      <c r="H45" s="1353"/>
      <c r="I45" s="1352">
        <v>25</v>
      </c>
      <c r="K45" s="1352">
        <v>0.2</v>
      </c>
      <c r="M45" s="1352">
        <v>25.2</v>
      </c>
      <c r="O45" s="1353"/>
      <c r="P45" s="1339"/>
    </row>
    <row r="46" spans="1:52" ht="7.5" customHeight="1">
      <c r="A46" s="1351">
        <v>35400</v>
      </c>
      <c r="B46" s="1354">
        <v>211.3</v>
      </c>
      <c r="C46" s="1354"/>
      <c r="D46" s="1354">
        <v>2.2000000000000002</v>
      </c>
      <c r="E46" s="1354"/>
      <c r="F46" s="1354">
        <v>213.5</v>
      </c>
      <c r="G46" s="1354"/>
      <c r="H46" s="1355"/>
      <c r="I46" s="1352">
        <v>23.5</v>
      </c>
      <c r="J46" s="1354"/>
      <c r="K46" s="1354">
        <v>0.1</v>
      </c>
      <c r="L46" s="1354"/>
      <c r="M46" s="1352">
        <v>23.6</v>
      </c>
      <c r="N46" s="1354"/>
      <c r="O46" s="1355"/>
      <c r="P46" s="1339"/>
    </row>
    <row r="47" spans="1:52" ht="12.75" customHeight="1">
      <c r="A47" s="1356" t="s">
        <v>969</v>
      </c>
      <c r="B47" s="1357">
        <v>2694.7109999999998</v>
      </c>
      <c r="D47" s="1357">
        <v>16</v>
      </c>
      <c r="F47" s="1357">
        <v>2710.7110000000002</v>
      </c>
      <c r="H47" s="1353"/>
      <c r="I47" s="1364">
        <v>288.02499999999998</v>
      </c>
      <c r="K47" s="1357">
        <v>1.34</v>
      </c>
      <c r="M47" s="1364">
        <v>289.36500000000001</v>
      </c>
      <c r="O47" s="1353"/>
      <c r="P47" s="1339"/>
    </row>
    <row r="48" spans="1:52" s="1372" customFormat="1" ht="12.75" customHeight="1">
      <c r="A48" s="1359"/>
      <c r="B48" s="1365" t="s">
        <v>974</v>
      </c>
      <c r="C48" s="1366"/>
      <c r="D48" s="1366"/>
      <c r="E48" s="1366"/>
      <c r="F48" s="1367"/>
      <c r="G48" s="1367"/>
      <c r="H48" s="1377"/>
      <c r="I48" s="1369" t="s">
        <v>975</v>
      </c>
      <c r="J48" s="1367"/>
      <c r="K48" s="1367"/>
      <c r="L48" s="1367"/>
      <c r="M48" s="1367"/>
      <c r="N48" s="1367"/>
      <c r="O48" s="1377"/>
      <c r="P48" s="1370"/>
      <c r="Q48" s="1371"/>
      <c r="R48" s="1371"/>
      <c r="S48" s="1371"/>
      <c r="T48" s="1371"/>
      <c r="U48" s="1371"/>
      <c r="V48" s="1371"/>
      <c r="W48" s="1371"/>
      <c r="X48" s="1371"/>
      <c r="Y48" s="1371"/>
      <c r="Z48" s="1371"/>
      <c r="AA48" s="1371"/>
      <c r="AB48" s="1371"/>
      <c r="AC48" s="1371"/>
      <c r="AD48" s="1371"/>
      <c r="AE48" s="1371"/>
      <c r="AF48" s="1371"/>
      <c r="AG48" s="1371"/>
      <c r="AH48" s="1371"/>
      <c r="AI48" s="1371"/>
      <c r="AJ48" s="1371"/>
      <c r="AK48" s="1371"/>
      <c r="AL48" s="1371"/>
      <c r="AM48" s="1371"/>
      <c r="AN48" s="1371"/>
      <c r="AO48" s="1371"/>
      <c r="AP48" s="1371"/>
      <c r="AQ48" s="1371"/>
      <c r="AR48" s="1371"/>
      <c r="AS48" s="1371"/>
      <c r="AT48" s="1371"/>
      <c r="AU48" s="1371"/>
      <c r="AV48" s="1371"/>
      <c r="AW48" s="1371"/>
      <c r="AX48" s="1371"/>
      <c r="AY48" s="1371"/>
      <c r="AZ48" s="1371"/>
    </row>
    <row r="49" spans="1:52" s="1375" customFormat="1" ht="7.5" customHeight="1">
      <c r="A49" s="1351">
        <v>35065</v>
      </c>
      <c r="B49" s="1352">
        <v>3926.3229999999999</v>
      </c>
      <c r="C49" s="1352">
        <v>3924.4639999999999</v>
      </c>
      <c r="D49" s="1352">
        <v>6.1580000000000004</v>
      </c>
      <c r="E49" s="1352">
        <v>5.5839999999999996</v>
      </c>
      <c r="F49" s="1352">
        <v>3932.4809999999998</v>
      </c>
      <c r="G49" s="1352">
        <v>3930.0479999999998</v>
      </c>
      <c r="H49" s="1353">
        <v>-6.1869338974551713E-2</v>
      </c>
      <c r="I49" s="1352">
        <v>76.951000000000008</v>
      </c>
      <c r="J49" s="1352">
        <v>59.292999999999999</v>
      </c>
      <c r="K49" s="1352">
        <v>25.026</v>
      </c>
      <c r="L49" s="1352">
        <v>1.0309999999999999</v>
      </c>
      <c r="M49" s="1352">
        <v>101.977</v>
      </c>
      <c r="N49" s="1352">
        <v>60.323999999999998</v>
      </c>
      <c r="O49" s="1353">
        <v>-40.845484766172767</v>
      </c>
      <c r="P49" s="1339"/>
      <c r="Q49" s="1374"/>
      <c r="R49" s="1374"/>
      <c r="S49" s="1374"/>
      <c r="T49" s="1374"/>
      <c r="U49" s="1374"/>
      <c r="V49" s="1374"/>
      <c r="W49" s="1374"/>
      <c r="X49" s="1374"/>
      <c r="Y49" s="1374"/>
      <c r="Z49" s="1374"/>
      <c r="AA49" s="1374"/>
      <c r="AB49" s="1374"/>
      <c r="AC49" s="1374"/>
      <c r="AD49" s="1374"/>
      <c r="AE49" s="1374"/>
      <c r="AF49" s="1374"/>
      <c r="AG49" s="1374"/>
      <c r="AH49" s="1374"/>
      <c r="AI49" s="1374"/>
      <c r="AJ49" s="1374"/>
      <c r="AK49" s="1374"/>
      <c r="AL49" s="1374"/>
      <c r="AM49" s="1374"/>
      <c r="AN49" s="1374"/>
      <c r="AO49" s="1374"/>
      <c r="AP49" s="1374"/>
      <c r="AQ49" s="1374"/>
      <c r="AR49" s="1374"/>
      <c r="AS49" s="1374"/>
      <c r="AT49" s="1374"/>
      <c r="AU49" s="1374"/>
      <c r="AV49" s="1374"/>
      <c r="AW49" s="1374"/>
      <c r="AX49" s="1374"/>
      <c r="AY49" s="1374"/>
      <c r="AZ49" s="1374"/>
    </row>
    <row r="50" spans="1:52" ht="8.1" customHeight="1">
      <c r="A50" s="1351">
        <v>35096</v>
      </c>
      <c r="B50" s="1352">
        <v>3584.0549999999998</v>
      </c>
      <c r="D50" s="1352">
        <v>5.58</v>
      </c>
      <c r="F50" s="1352">
        <v>3589.6349999999998</v>
      </c>
      <c r="H50" s="1353"/>
      <c r="I50" s="1352">
        <v>82.029000000000011</v>
      </c>
      <c r="K50" s="1352">
        <v>20.225000000000001</v>
      </c>
      <c r="M50" s="1352">
        <v>102.25400000000002</v>
      </c>
      <c r="O50" s="1353"/>
      <c r="P50" s="1339"/>
      <c r="Q50" s="1374"/>
      <c r="R50" s="1374"/>
      <c r="X50" s="1378"/>
      <c r="Y50" s="1378"/>
      <c r="Z50" s="1378"/>
      <c r="AA50" s="1378"/>
      <c r="AB50" s="1378"/>
      <c r="AC50" s="1378"/>
      <c r="AD50" s="1378"/>
      <c r="AE50" s="1378"/>
      <c r="AF50" s="1378"/>
      <c r="AG50" s="1378"/>
      <c r="AH50" s="1378"/>
      <c r="AI50" s="1378"/>
    </row>
    <row r="51" spans="1:52" ht="8.1" customHeight="1">
      <c r="A51" s="1351">
        <v>35125</v>
      </c>
      <c r="B51" s="1352">
        <v>3497.5889999999999</v>
      </c>
      <c r="D51" s="1352">
        <v>4.8390000000000004</v>
      </c>
      <c r="F51" s="1352">
        <v>3502.4279999999999</v>
      </c>
      <c r="H51" s="1353"/>
      <c r="I51" s="1352">
        <v>138.72099999999998</v>
      </c>
      <c r="K51" s="1352">
        <v>27.593</v>
      </c>
      <c r="M51" s="1352">
        <v>166.31399999999996</v>
      </c>
      <c r="O51" s="1353"/>
      <c r="P51" s="1339"/>
      <c r="Q51" s="1374"/>
      <c r="R51" s="1374"/>
      <c r="X51" s="1378"/>
      <c r="Y51" s="1378"/>
      <c r="Z51" s="1378"/>
      <c r="AA51" s="1378"/>
      <c r="AB51" s="1378"/>
      <c r="AC51" s="1378"/>
      <c r="AD51" s="1378"/>
      <c r="AE51" s="1378"/>
      <c r="AF51" s="1378"/>
      <c r="AG51" s="1378"/>
      <c r="AH51" s="1378"/>
      <c r="AI51" s="1378"/>
    </row>
    <row r="52" spans="1:52" s="1324" customFormat="1" ht="8.1" customHeight="1">
      <c r="A52" s="1351">
        <v>35156</v>
      </c>
      <c r="B52" s="1352">
        <v>3706.5</v>
      </c>
      <c r="D52" s="1352">
        <v>2.4</v>
      </c>
      <c r="F52" s="1352">
        <v>3708.9</v>
      </c>
      <c r="H52" s="1353"/>
      <c r="I52" s="1352">
        <v>97.7</v>
      </c>
      <c r="K52" s="1352">
        <v>26.6</v>
      </c>
      <c r="M52" s="1352">
        <v>124.30000000000001</v>
      </c>
      <c r="O52" s="1353"/>
      <c r="P52" s="1339"/>
      <c r="Q52" s="1374"/>
      <c r="R52" s="1374"/>
      <c r="X52" s="1378"/>
      <c r="Y52" s="1378"/>
      <c r="Z52" s="1378"/>
      <c r="AA52" s="1378"/>
      <c r="AB52" s="1378"/>
      <c r="AC52" s="1378"/>
      <c r="AD52" s="1378"/>
      <c r="AE52" s="1378"/>
      <c r="AF52" s="1378"/>
      <c r="AG52" s="1378"/>
      <c r="AH52" s="1378"/>
      <c r="AI52" s="1378"/>
    </row>
    <row r="53" spans="1:52" s="1324" customFormat="1" ht="8.1" customHeight="1">
      <c r="A53" s="1351">
        <v>35186</v>
      </c>
      <c r="B53" s="1352">
        <v>3583</v>
      </c>
      <c r="D53" s="1352">
        <v>1.4</v>
      </c>
      <c r="F53" s="1352">
        <v>3584.4</v>
      </c>
      <c r="H53" s="1353"/>
      <c r="I53" s="1352">
        <v>104.8</v>
      </c>
      <c r="K53" s="1352">
        <v>19.100000000000001</v>
      </c>
      <c r="M53" s="1352">
        <v>123.9</v>
      </c>
      <c r="O53" s="1353"/>
      <c r="P53" s="1339"/>
      <c r="Q53" s="1374"/>
      <c r="R53" s="1374"/>
      <c r="X53" s="1378"/>
      <c r="Y53" s="1378"/>
      <c r="Z53" s="1378"/>
      <c r="AA53" s="1378"/>
      <c r="AB53" s="1378"/>
      <c r="AC53" s="1378"/>
      <c r="AD53" s="1378"/>
      <c r="AE53" s="1378"/>
      <c r="AF53" s="1378"/>
      <c r="AG53" s="1378"/>
      <c r="AH53" s="1378"/>
      <c r="AI53" s="1378"/>
    </row>
    <row r="54" spans="1:52" s="1324" customFormat="1" ht="8.1" customHeight="1">
      <c r="A54" s="1351">
        <v>35217</v>
      </c>
      <c r="B54" s="1352">
        <v>3443.5</v>
      </c>
      <c r="D54" s="1352">
        <v>1.1000000000000001</v>
      </c>
      <c r="F54" s="1352">
        <v>3444.6</v>
      </c>
      <c r="H54" s="1353"/>
      <c r="I54" s="1352">
        <v>124.7</v>
      </c>
      <c r="K54" s="1352">
        <v>14.7</v>
      </c>
      <c r="M54" s="1352">
        <v>139.4</v>
      </c>
      <c r="O54" s="1353"/>
      <c r="P54" s="1339"/>
      <c r="Q54" s="1374"/>
      <c r="R54" s="1374"/>
      <c r="X54" s="1378"/>
      <c r="Y54" s="1378"/>
      <c r="Z54" s="1378"/>
      <c r="AA54" s="1378"/>
      <c r="AB54" s="1378"/>
      <c r="AC54" s="1378"/>
      <c r="AD54" s="1378"/>
      <c r="AE54" s="1378"/>
      <c r="AF54" s="1378"/>
      <c r="AG54" s="1378"/>
      <c r="AH54" s="1378"/>
      <c r="AI54" s="1378"/>
    </row>
    <row r="55" spans="1:52" s="1324" customFormat="1" ht="8.1" customHeight="1">
      <c r="A55" s="1351">
        <v>35247</v>
      </c>
      <c r="B55" s="1352">
        <v>3784.2</v>
      </c>
      <c r="D55" s="1352">
        <v>0.8</v>
      </c>
      <c r="F55" s="1352">
        <v>3785</v>
      </c>
      <c r="H55" s="1353"/>
      <c r="I55" s="1352">
        <v>78.599999999999994</v>
      </c>
      <c r="K55" s="1352">
        <v>24.5</v>
      </c>
      <c r="M55" s="1352">
        <v>103.1</v>
      </c>
      <c r="O55" s="1353"/>
      <c r="P55" s="1339"/>
      <c r="Q55" s="1374"/>
      <c r="R55" s="1374"/>
      <c r="X55" s="1378"/>
      <c r="Y55" s="1378"/>
      <c r="Z55" s="1378"/>
      <c r="AA55" s="1378"/>
      <c r="AB55" s="1378"/>
      <c r="AC55" s="1378"/>
      <c r="AD55" s="1378"/>
      <c r="AE55" s="1378"/>
      <c r="AF55" s="1378"/>
      <c r="AG55" s="1378"/>
      <c r="AH55" s="1378"/>
      <c r="AI55" s="1378"/>
    </row>
    <row r="56" spans="1:52" s="1324" customFormat="1" ht="8.1" customHeight="1">
      <c r="A56" s="1351">
        <v>35278</v>
      </c>
      <c r="B56" s="1352">
        <v>3731.2</v>
      </c>
      <c r="D56" s="1352">
        <v>0.7</v>
      </c>
      <c r="F56" s="1352">
        <v>3731.8999999999996</v>
      </c>
      <c r="H56" s="1353"/>
      <c r="I56" s="1352">
        <v>69.8</v>
      </c>
      <c r="K56" s="1352">
        <v>16.3</v>
      </c>
      <c r="M56" s="1352">
        <v>86.1</v>
      </c>
      <c r="O56" s="1353"/>
      <c r="P56" s="1339"/>
      <c r="Q56" s="1374"/>
      <c r="R56" s="1374"/>
      <c r="X56" s="1378"/>
      <c r="Y56" s="1378"/>
      <c r="Z56" s="1378"/>
      <c r="AA56" s="1378"/>
      <c r="AB56" s="1378"/>
      <c r="AC56" s="1378"/>
      <c r="AD56" s="1378"/>
      <c r="AE56" s="1378"/>
      <c r="AF56" s="1378"/>
      <c r="AG56" s="1378"/>
      <c r="AH56" s="1378"/>
      <c r="AI56" s="1378"/>
    </row>
    <row r="57" spans="1:52" s="1324" customFormat="1" ht="8.1" customHeight="1">
      <c r="A57" s="1351">
        <v>35309</v>
      </c>
      <c r="B57" s="1352">
        <v>3741.4</v>
      </c>
      <c r="D57" s="1352">
        <v>1.1000000000000001</v>
      </c>
      <c r="F57" s="1352">
        <v>3742.5</v>
      </c>
      <c r="H57" s="1353"/>
      <c r="I57" s="1352">
        <v>73.8</v>
      </c>
      <c r="K57" s="1352">
        <v>24</v>
      </c>
      <c r="M57" s="1352">
        <v>97.8</v>
      </c>
      <c r="O57" s="1353"/>
      <c r="P57" s="1339"/>
      <c r="Q57" s="1374"/>
      <c r="R57" s="1374"/>
      <c r="X57" s="1378"/>
      <c r="Y57" s="1378"/>
      <c r="Z57" s="1378"/>
      <c r="AA57" s="1378"/>
      <c r="AB57" s="1378"/>
      <c r="AC57" s="1378"/>
      <c r="AD57" s="1378"/>
      <c r="AE57" s="1378"/>
      <c r="AF57" s="1378"/>
      <c r="AG57" s="1378"/>
      <c r="AH57" s="1378"/>
      <c r="AI57" s="1378"/>
    </row>
    <row r="58" spans="1:52" s="1324" customFormat="1" ht="8.1" customHeight="1">
      <c r="A58" s="1351">
        <v>35339</v>
      </c>
      <c r="B58" s="1352">
        <v>3912.6</v>
      </c>
      <c r="D58" s="1352">
        <v>2.7</v>
      </c>
      <c r="F58" s="1352">
        <v>3915.2999999999997</v>
      </c>
      <c r="H58" s="1353"/>
      <c r="I58" s="1352">
        <v>73.099999999999994</v>
      </c>
      <c r="K58" s="1352">
        <v>41.1</v>
      </c>
      <c r="M58" s="1352">
        <v>114.19999999999999</v>
      </c>
      <c r="O58" s="1353"/>
      <c r="P58" s="1339"/>
      <c r="X58" s="1378"/>
      <c r="Y58" s="1378"/>
      <c r="Z58" s="1378"/>
      <c r="AA58" s="1378"/>
      <c r="AB58" s="1378"/>
      <c r="AC58" s="1378"/>
      <c r="AD58" s="1378"/>
      <c r="AE58" s="1378"/>
      <c r="AF58" s="1378"/>
      <c r="AG58" s="1378"/>
      <c r="AH58" s="1378"/>
      <c r="AI58" s="1378"/>
    </row>
    <row r="59" spans="1:52" s="1324" customFormat="1" ht="8.1" customHeight="1">
      <c r="A59" s="1351">
        <v>35370</v>
      </c>
      <c r="B59" s="1352">
        <v>3964.1</v>
      </c>
      <c r="D59" s="1352">
        <v>6.4</v>
      </c>
      <c r="F59" s="1352">
        <v>3970.5</v>
      </c>
      <c r="H59" s="1353"/>
      <c r="I59" s="1352">
        <v>73.5</v>
      </c>
      <c r="K59" s="1352">
        <v>61.8</v>
      </c>
      <c r="M59" s="1352">
        <v>135.30000000000001</v>
      </c>
      <c r="O59" s="1353"/>
      <c r="P59" s="1339"/>
      <c r="X59" s="1378"/>
      <c r="Y59" s="1378"/>
      <c r="Z59" s="1378"/>
      <c r="AA59" s="1378"/>
      <c r="AB59" s="1378"/>
      <c r="AC59" s="1378"/>
      <c r="AD59" s="1378"/>
      <c r="AE59" s="1378"/>
      <c r="AF59" s="1378"/>
      <c r="AG59" s="1378"/>
      <c r="AH59" s="1378"/>
      <c r="AI59" s="1378"/>
    </row>
    <row r="60" spans="1:52" s="1324" customFormat="1" ht="7.5" customHeight="1">
      <c r="A60" s="1351">
        <v>35400</v>
      </c>
      <c r="B60" s="1352">
        <v>3515.2</v>
      </c>
      <c r="C60" s="1352"/>
      <c r="D60" s="1354">
        <v>5.6</v>
      </c>
      <c r="E60" s="1354"/>
      <c r="F60" s="1352">
        <v>3520.8</v>
      </c>
      <c r="G60" s="1352"/>
      <c r="H60" s="1355"/>
      <c r="I60" s="1354">
        <v>86</v>
      </c>
      <c r="J60" s="1354"/>
      <c r="K60" s="1354">
        <v>55.2</v>
      </c>
      <c r="L60" s="1354"/>
      <c r="M60" s="1354">
        <v>141.30000000000001</v>
      </c>
      <c r="N60" s="1354"/>
      <c r="O60" s="1355"/>
      <c r="P60" s="1339"/>
      <c r="X60" s="1378"/>
      <c r="Y60" s="1378"/>
      <c r="Z60" s="1378"/>
      <c r="AA60" s="1378"/>
      <c r="AB60" s="1378"/>
      <c r="AC60" s="1378"/>
      <c r="AD60" s="1378"/>
      <c r="AE60" s="1378"/>
      <c r="AF60" s="1378"/>
      <c r="AG60" s="1378"/>
      <c r="AH60" s="1378"/>
      <c r="AI60" s="1378"/>
    </row>
    <row r="61" spans="1:52" s="1324" customFormat="1" ht="12.75" customHeight="1">
      <c r="A61" s="1379" t="s">
        <v>969</v>
      </c>
      <c r="B61" s="1380">
        <v>44389.666999999994</v>
      </c>
      <c r="C61" s="1380"/>
      <c r="D61" s="1381">
        <v>38.777000000000001</v>
      </c>
      <c r="E61" s="1381"/>
      <c r="F61" s="1380">
        <v>44428.444000000003</v>
      </c>
      <c r="G61" s="1381"/>
      <c r="H61" s="1382"/>
      <c r="I61" s="1381">
        <v>1079.701</v>
      </c>
      <c r="J61" s="1381"/>
      <c r="K61" s="1381">
        <v>356.14400000000001</v>
      </c>
      <c r="L61" s="1381"/>
      <c r="M61" s="1380">
        <v>1435.9449999999999</v>
      </c>
      <c r="N61" s="1381"/>
      <c r="O61" s="1382"/>
      <c r="P61" s="1339"/>
    </row>
    <row r="62" spans="1:52" s="1324" customFormat="1" ht="11.25" customHeight="1">
      <c r="A62" s="1324" t="s">
        <v>976</v>
      </c>
      <c r="B62" s="1376"/>
      <c r="C62" s="1376"/>
      <c r="D62" s="1376"/>
      <c r="E62" s="1376"/>
      <c r="F62" s="1383"/>
      <c r="G62" s="1326"/>
      <c r="H62" s="1326"/>
      <c r="I62" s="1326"/>
      <c r="J62" s="1326"/>
      <c r="K62" s="1326"/>
      <c r="L62" s="1326"/>
      <c r="M62" s="1326"/>
      <c r="N62" s="1326"/>
      <c r="O62" s="1326"/>
    </row>
    <row r="63" spans="1:52" s="1324" customFormat="1">
      <c r="A63" s="1384" t="s">
        <v>977</v>
      </c>
      <c r="B63" s="1376"/>
      <c r="C63" s="1376"/>
      <c r="D63" s="1376"/>
      <c r="E63" s="1376"/>
      <c r="F63" s="1383"/>
      <c r="G63" s="1326"/>
      <c r="H63" s="1326"/>
      <c r="I63" s="1326"/>
      <c r="J63" s="1326"/>
      <c r="K63" s="1326"/>
      <c r="L63" s="1326"/>
      <c r="M63" s="1326"/>
      <c r="N63" s="1326"/>
    </row>
    <row r="64" spans="1:52" s="1324" customFormat="1" ht="14.1" customHeight="1">
      <c r="A64" s="14" t="s">
        <v>87</v>
      </c>
      <c r="B64" s="1376"/>
      <c r="C64" s="1376"/>
      <c r="D64" s="1376"/>
      <c r="E64" s="1376"/>
      <c r="F64" s="1385"/>
      <c r="G64" s="1326"/>
      <c r="H64" s="1326"/>
      <c r="I64" s="1326"/>
      <c r="J64" s="1326"/>
      <c r="K64" s="1326"/>
      <c r="L64" s="1326"/>
      <c r="M64" s="1326"/>
      <c r="N64" s="1326"/>
      <c r="O64" s="1326"/>
    </row>
    <row r="65" spans="2:15" s="1324" customFormat="1">
      <c r="B65" s="1376"/>
      <c r="C65" s="1376"/>
      <c r="D65" s="1376"/>
      <c r="E65" s="1376"/>
      <c r="F65" s="1385"/>
      <c r="G65" s="1376"/>
      <c r="H65" s="1326"/>
      <c r="I65" s="1326"/>
      <c r="J65" s="1326"/>
      <c r="K65" s="1326"/>
      <c r="L65" s="1326"/>
      <c r="M65" s="1326"/>
      <c r="N65" s="1326"/>
      <c r="O65" s="1326"/>
    </row>
    <row r="66" spans="2:15" s="1324" customFormat="1">
      <c r="B66" s="1376"/>
      <c r="C66" s="1376"/>
      <c r="D66" s="1376"/>
      <c r="E66" s="1376"/>
      <c r="F66" s="1385"/>
      <c r="G66" s="1326"/>
      <c r="H66" s="1326"/>
      <c r="I66" s="1326"/>
      <c r="J66" s="1326"/>
      <c r="K66" s="1326"/>
      <c r="L66" s="1326"/>
      <c r="M66" s="1326"/>
      <c r="N66" s="1326"/>
      <c r="O66" s="1326"/>
    </row>
    <row r="67" spans="2:15" s="1324" customFormat="1">
      <c r="B67" s="1376"/>
      <c r="C67" s="1376"/>
      <c r="D67" s="1376"/>
      <c r="E67" s="1376"/>
      <c r="F67" s="1385"/>
      <c r="G67" s="1326"/>
      <c r="H67" s="1326"/>
      <c r="I67" s="1326"/>
      <c r="J67" s="1326"/>
      <c r="K67" s="1326"/>
      <c r="L67" s="1326"/>
      <c r="M67" s="1326"/>
      <c r="N67" s="1326"/>
      <c r="O67" s="1326"/>
    </row>
    <row r="68" spans="2:15" s="1324" customFormat="1">
      <c r="B68" s="1376"/>
      <c r="C68" s="1376"/>
      <c r="D68" s="1376"/>
      <c r="E68" s="1376"/>
      <c r="F68" s="1385"/>
      <c r="G68" s="1326"/>
      <c r="H68" s="1326"/>
      <c r="I68" s="1326"/>
      <c r="J68" s="1326"/>
      <c r="K68" s="1326"/>
      <c r="L68" s="1326"/>
      <c r="M68" s="1326"/>
      <c r="N68" s="1326"/>
      <c r="O68" s="1326"/>
    </row>
    <row r="69" spans="2:15" s="1324" customFormat="1">
      <c r="B69" s="1376"/>
      <c r="C69" s="1376"/>
      <c r="D69" s="1376"/>
      <c r="E69" s="1376"/>
      <c r="F69" s="1326"/>
      <c r="G69" s="1326"/>
      <c r="H69" s="1326"/>
      <c r="I69" s="1326"/>
      <c r="J69" s="1326"/>
      <c r="K69" s="1326"/>
      <c r="L69" s="1326"/>
      <c r="M69" s="1326"/>
      <c r="N69" s="1326"/>
      <c r="O69" s="1326"/>
    </row>
    <row r="70" spans="2:15" s="1324" customFormat="1">
      <c r="B70" s="1376"/>
      <c r="C70" s="1376"/>
      <c r="D70" s="1376"/>
      <c r="E70" s="1376"/>
      <c r="F70" s="1386"/>
      <c r="G70" s="1326"/>
      <c r="H70" s="1326"/>
      <c r="I70" s="1326"/>
      <c r="J70" s="1326"/>
      <c r="K70" s="1326"/>
      <c r="L70" s="1326"/>
      <c r="M70" s="1326"/>
      <c r="N70" s="1326"/>
      <c r="O70" s="1326"/>
    </row>
    <row r="71" spans="2:15" s="1324" customFormat="1">
      <c r="B71" s="1376"/>
      <c r="C71" s="1376"/>
      <c r="D71" s="1376"/>
      <c r="E71" s="1376"/>
      <c r="F71" s="1386"/>
      <c r="G71" s="1326"/>
      <c r="H71" s="1326"/>
      <c r="I71" s="1326"/>
      <c r="J71" s="1326"/>
      <c r="K71" s="1326"/>
      <c r="L71" s="1326"/>
      <c r="M71" s="1326"/>
      <c r="N71" s="1326"/>
      <c r="O71" s="1326"/>
    </row>
    <row r="72" spans="2:15" s="1324" customFormat="1">
      <c r="B72" s="1376"/>
      <c r="C72" s="1376"/>
      <c r="D72" s="1376"/>
      <c r="E72" s="1376"/>
      <c r="F72" s="1386"/>
      <c r="G72" s="1326"/>
      <c r="H72" s="1326"/>
      <c r="I72" s="1326"/>
      <c r="J72" s="1326"/>
      <c r="K72" s="1326"/>
      <c r="L72" s="1326"/>
      <c r="M72" s="1326"/>
      <c r="N72" s="1326"/>
      <c r="O72" s="1326"/>
    </row>
    <row r="73" spans="2:15" s="1324" customFormat="1">
      <c r="B73" s="1376"/>
      <c r="C73" s="1376"/>
      <c r="D73" s="1376"/>
      <c r="E73" s="1376"/>
      <c r="F73" s="1386"/>
      <c r="G73" s="1326"/>
      <c r="H73" s="1326"/>
      <c r="I73" s="1326"/>
      <c r="J73" s="1326"/>
      <c r="K73" s="1326"/>
      <c r="L73" s="1326"/>
      <c r="M73" s="1326"/>
      <c r="N73" s="1326"/>
      <c r="O73" s="1326"/>
    </row>
    <row r="74" spans="2:15" s="1324" customFormat="1">
      <c r="B74" s="1376"/>
      <c r="C74" s="1376"/>
      <c r="D74" s="1376"/>
      <c r="E74" s="1376"/>
      <c r="F74" s="1386"/>
      <c r="G74" s="1326"/>
      <c r="H74" s="1326"/>
      <c r="I74" s="1326"/>
      <c r="J74" s="1326"/>
      <c r="K74" s="1326"/>
      <c r="L74" s="1326"/>
      <c r="M74" s="1326"/>
      <c r="N74" s="1326"/>
      <c r="O74" s="1326"/>
    </row>
    <row r="75" spans="2:15" s="1324" customFormat="1">
      <c r="B75" s="1376"/>
      <c r="C75" s="1376"/>
      <c r="D75" s="1376"/>
      <c r="E75" s="1376"/>
      <c r="F75" s="1386"/>
      <c r="G75" s="1326"/>
      <c r="H75" s="1326"/>
      <c r="I75" s="1326"/>
      <c r="J75" s="1326"/>
      <c r="K75" s="1326"/>
      <c r="L75" s="1326"/>
      <c r="M75" s="1326"/>
      <c r="N75" s="1326"/>
      <c r="O75" s="1326"/>
    </row>
    <row r="76" spans="2:15" s="1324" customFormat="1">
      <c r="B76" s="1376"/>
      <c r="C76" s="1376"/>
      <c r="D76" s="1376"/>
      <c r="E76" s="1376"/>
      <c r="F76" s="1386"/>
      <c r="G76" s="1326"/>
      <c r="H76" s="1326"/>
      <c r="I76" s="1326"/>
      <c r="J76" s="1326"/>
      <c r="K76" s="1326"/>
      <c r="L76" s="1326"/>
      <c r="M76" s="1326"/>
      <c r="N76" s="1326"/>
      <c r="O76" s="1326"/>
    </row>
    <row r="77" spans="2:15" s="1324" customFormat="1">
      <c r="B77" s="1376"/>
      <c r="C77" s="1376"/>
      <c r="D77" s="1376"/>
      <c r="E77" s="1386"/>
      <c r="F77" s="1386"/>
      <c r="G77" s="1326"/>
      <c r="H77" s="1326"/>
      <c r="I77" s="1326"/>
      <c r="J77" s="1326"/>
      <c r="K77" s="1326"/>
      <c r="L77" s="1326"/>
      <c r="M77" s="1326"/>
      <c r="N77" s="1326"/>
      <c r="O77" s="1326"/>
    </row>
    <row r="78" spans="2:15">
      <c r="F78" s="1386"/>
    </row>
    <row r="79" spans="2:15">
      <c r="F79" s="1386"/>
    </row>
  </sheetData>
  <mergeCells count="2">
    <mergeCell ref="A4:A5"/>
    <mergeCell ref="D4:E4"/>
  </mergeCells>
  <hyperlinks>
    <hyperlink ref="A64" location="Inhaltsverzeichnis!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854A"/>
  </sheetPr>
  <dimension ref="A1:M40"/>
  <sheetViews>
    <sheetView showGridLines="0" zoomScaleNormal="100" workbookViewId="0"/>
  </sheetViews>
  <sheetFormatPr baseColWidth="10" defaultColWidth="11.42578125" defaultRowHeight="12.75"/>
  <cols>
    <col min="1" max="1" width="19.28515625" style="46" customWidth="1"/>
    <col min="2" max="7" width="10.28515625" style="46" customWidth="1"/>
    <col min="8" max="8" width="11" style="46" customWidth="1"/>
    <col min="9" max="16384" width="11.42578125" style="46"/>
  </cols>
  <sheetData>
    <row r="1" spans="1:8" s="34" customFormat="1" ht="15.75" customHeight="1">
      <c r="A1" s="31" t="s">
        <v>176</v>
      </c>
      <c r="B1" s="32"/>
      <c r="C1" s="32"/>
      <c r="D1" s="32"/>
      <c r="E1" s="32"/>
      <c r="F1" s="32"/>
      <c r="G1" s="32"/>
      <c r="H1" s="33"/>
    </row>
    <row r="2" spans="1:8" s="34" customFormat="1" ht="15.75" customHeight="1">
      <c r="A2" s="35">
        <v>2024</v>
      </c>
      <c r="B2" s="36"/>
      <c r="C2" s="36"/>
      <c r="D2" s="36"/>
      <c r="E2" s="36"/>
      <c r="F2" s="36"/>
      <c r="G2" s="36"/>
      <c r="H2" s="37"/>
    </row>
    <row r="3" spans="1:8" s="34" customFormat="1" ht="16.5" customHeight="1">
      <c r="A3" s="38" t="s">
        <v>177</v>
      </c>
      <c r="B3" s="39"/>
      <c r="C3" s="39"/>
      <c r="D3" s="39"/>
      <c r="E3" s="39"/>
      <c r="F3" s="39"/>
      <c r="G3" s="39"/>
      <c r="H3" s="40"/>
    </row>
    <row r="4" spans="1:8" ht="45.75" customHeight="1">
      <c r="A4" s="41"/>
      <c r="B4" s="42" t="s">
        <v>178</v>
      </c>
      <c r="C4" s="43" t="s">
        <v>179</v>
      </c>
      <c r="D4" s="42" t="s">
        <v>180</v>
      </c>
      <c r="E4" s="44" t="s">
        <v>181</v>
      </c>
      <c r="F4" s="42" t="s">
        <v>182</v>
      </c>
      <c r="G4" s="42" t="s">
        <v>183</v>
      </c>
      <c r="H4" s="45" t="s">
        <v>184</v>
      </c>
    </row>
    <row r="5" spans="1:8" ht="14.1" customHeight="1">
      <c r="A5" s="47" t="s">
        <v>185</v>
      </c>
      <c r="B5" s="47"/>
      <c r="C5" s="47"/>
      <c r="D5" s="47"/>
      <c r="E5" s="47"/>
      <c r="F5" s="47"/>
      <c r="G5" s="48"/>
      <c r="H5" s="49"/>
    </row>
    <row r="6" spans="1:8" ht="12" customHeight="1">
      <c r="A6" s="50" t="s">
        <v>186</v>
      </c>
      <c r="B6" s="51">
        <v>36.94</v>
      </c>
      <c r="C6" s="52">
        <v>24.18</v>
      </c>
      <c r="D6" s="51">
        <v>19.399999999999999</v>
      </c>
      <c r="E6" s="51">
        <v>10.220000000000001</v>
      </c>
      <c r="F6" s="53">
        <v>1.9</v>
      </c>
      <c r="G6" s="52">
        <v>4.7</v>
      </c>
      <c r="H6" s="54">
        <v>30.55</v>
      </c>
    </row>
    <row r="7" spans="1:8" ht="12" customHeight="1">
      <c r="A7" s="50" t="s">
        <v>187</v>
      </c>
      <c r="B7" s="51">
        <v>81.709999999999994</v>
      </c>
      <c r="C7" s="52">
        <v>64.88</v>
      </c>
      <c r="D7" s="51">
        <v>54.09</v>
      </c>
      <c r="E7" s="51">
        <v>35.76</v>
      </c>
      <c r="F7" s="53">
        <v>6.88</v>
      </c>
      <c r="G7" s="52">
        <v>11.31</v>
      </c>
      <c r="H7" s="54">
        <v>72.55</v>
      </c>
    </row>
    <row r="8" spans="1:8" ht="12" customHeight="1">
      <c r="A8" s="50" t="s">
        <v>188</v>
      </c>
      <c r="B8" s="51">
        <v>5.16</v>
      </c>
      <c r="C8" s="52">
        <v>3.97</v>
      </c>
      <c r="D8" s="51">
        <v>2.98</v>
      </c>
      <c r="E8" s="51">
        <v>1.43</v>
      </c>
      <c r="F8" s="53">
        <v>0.12</v>
      </c>
      <c r="G8" s="52">
        <v>0.98</v>
      </c>
      <c r="H8" s="54">
        <v>4.4800000000000004</v>
      </c>
    </row>
    <row r="9" spans="1:8" ht="12" customHeight="1">
      <c r="A9" s="50" t="s">
        <v>189</v>
      </c>
      <c r="B9" s="51">
        <v>15.07</v>
      </c>
      <c r="C9" s="52">
        <v>10.92</v>
      </c>
      <c r="D9" s="51">
        <v>9.57</v>
      </c>
      <c r="E9" s="51">
        <v>3.81</v>
      </c>
      <c r="F9" s="53">
        <v>1.39</v>
      </c>
      <c r="G9" s="52">
        <v>3.96</v>
      </c>
      <c r="H9" s="54">
        <v>13.46</v>
      </c>
    </row>
    <row r="10" spans="1:8" ht="12" customHeight="1">
      <c r="A10" s="50" t="s">
        <v>190</v>
      </c>
      <c r="B10" s="51">
        <v>4.66</v>
      </c>
      <c r="C10" s="52">
        <v>3.38</v>
      </c>
      <c r="D10" s="51">
        <v>2.67</v>
      </c>
      <c r="E10" s="51">
        <v>1.35</v>
      </c>
      <c r="F10" s="53">
        <v>0.5</v>
      </c>
      <c r="G10" s="52">
        <v>1.52</v>
      </c>
      <c r="H10" s="54">
        <v>4.1500000000000004</v>
      </c>
    </row>
    <row r="11" spans="1:8" ht="12" customHeight="1">
      <c r="A11" s="50" t="s">
        <v>191</v>
      </c>
      <c r="B11" s="51">
        <v>33.200000000000003</v>
      </c>
      <c r="C11" s="52">
        <v>26.55</v>
      </c>
      <c r="D11" s="51">
        <v>19.71</v>
      </c>
      <c r="E11" s="51">
        <v>15.98</v>
      </c>
      <c r="F11" s="53">
        <v>5.04</v>
      </c>
      <c r="G11" s="52">
        <v>5.24</v>
      </c>
      <c r="H11" s="54">
        <v>27.36</v>
      </c>
    </row>
    <row r="12" spans="1:8" ht="12" customHeight="1">
      <c r="A12" s="50" t="s">
        <v>192</v>
      </c>
      <c r="B12" s="51">
        <v>32.03</v>
      </c>
      <c r="C12" s="52">
        <v>25.06</v>
      </c>
      <c r="D12" s="51">
        <v>19.18</v>
      </c>
      <c r="E12" s="51">
        <v>13.32</v>
      </c>
      <c r="F12" s="53">
        <v>4.01</v>
      </c>
      <c r="G12" s="52">
        <v>4.3499999999999996</v>
      </c>
      <c r="H12" s="54">
        <v>27.1</v>
      </c>
    </row>
    <row r="13" spans="1:8" ht="12" customHeight="1">
      <c r="A13" s="50" t="s">
        <v>193</v>
      </c>
      <c r="B13" s="51">
        <v>15.2</v>
      </c>
      <c r="C13" s="52">
        <v>7.42</v>
      </c>
      <c r="D13" s="51">
        <v>6.01</v>
      </c>
      <c r="E13" s="51">
        <v>1.71</v>
      </c>
      <c r="F13" s="53">
        <v>1.21</v>
      </c>
      <c r="G13" s="52">
        <v>2.5</v>
      </c>
      <c r="H13" s="54">
        <v>10.31</v>
      </c>
    </row>
    <row r="14" spans="1:8" ht="12" customHeight="1">
      <c r="A14" s="50" t="s">
        <v>194</v>
      </c>
      <c r="B14" s="51">
        <v>1.02</v>
      </c>
      <c r="C14" s="52">
        <v>0.72</v>
      </c>
      <c r="D14" s="51">
        <v>0.56999999999999995</v>
      </c>
      <c r="E14" s="51">
        <v>0.23</v>
      </c>
      <c r="F14" s="53">
        <v>0</v>
      </c>
      <c r="G14" s="52">
        <v>0.16</v>
      </c>
      <c r="H14" s="54">
        <v>0.96</v>
      </c>
    </row>
    <row r="15" spans="1:8" ht="12" customHeight="1">
      <c r="A15" s="50" t="s">
        <v>195</v>
      </c>
      <c r="B15" s="51">
        <v>6.23</v>
      </c>
      <c r="C15" s="52">
        <v>4.49</v>
      </c>
      <c r="D15" s="51">
        <v>3.5</v>
      </c>
      <c r="E15" s="51">
        <v>1.23</v>
      </c>
      <c r="F15" s="53">
        <v>0.38</v>
      </c>
      <c r="G15" s="52">
        <v>1.72</v>
      </c>
      <c r="H15" s="54">
        <v>5.59</v>
      </c>
    </row>
    <row r="16" spans="1:8" ht="12" customHeight="1">
      <c r="A16" s="50" t="s">
        <v>196</v>
      </c>
      <c r="B16" s="51">
        <v>3.96</v>
      </c>
      <c r="C16" s="52">
        <v>3.19</v>
      </c>
      <c r="D16" s="51">
        <v>2.71</v>
      </c>
      <c r="E16" s="51">
        <v>1.18</v>
      </c>
      <c r="F16" s="53">
        <v>0.92</v>
      </c>
      <c r="G16" s="52">
        <v>1.55</v>
      </c>
      <c r="H16" s="54">
        <v>3.27</v>
      </c>
    </row>
    <row r="17" spans="1:13" ht="12" customHeight="1">
      <c r="A17" s="50" t="s">
        <v>197</v>
      </c>
      <c r="B17" s="51">
        <v>11.58</v>
      </c>
      <c r="C17" s="52">
        <v>8.15</v>
      </c>
      <c r="D17" s="51">
        <v>5.48</v>
      </c>
      <c r="E17" s="51">
        <v>5.04</v>
      </c>
      <c r="F17" s="53">
        <v>0.54</v>
      </c>
      <c r="G17" s="52">
        <v>2.37</v>
      </c>
      <c r="H17" s="54">
        <v>10.53</v>
      </c>
    </row>
    <row r="18" spans="1:13" ht="12" customHeight="1">
      <c r="A18" s="50" t="s">
        <v>198</v>
      </c>
      <c r="B18" s="51">
        <v>3.54</v>
      </c>
      <c r="C18" s="52">
        <v>2.41</v>
      </c>
      <c r="D18" s="51">
        <v>1.87</v>
      </c>
      <c r="E18" s="51">
        <v>0.72</v>
      </c>
      <c r="F18" s="53">
        <v>0.3</v>
      </c>
      <c r="G18" s="52">
        <v>1.04</v>
      </c>
      <c r="H18" s="54">
        <v>3.1</v>
      </c>
    </row>
    <row r="19" spans="1:13" ht="14.1" customHeight="1">
      <c r="A19" s="55" t="s">
        <v>199</v>
      </c>
      <c r="B19" s="56">
        <v>250.98</v>
      </c>
      <c r="C19" s="57">
        <v>185.71</v>
      </c>
      <c r="D19" s="56">
        <v>147.85</v>
      </c>
      <c r="E19" s="56">
        <v>92.05</v>
      </c>
      <c r="F19" s="58">
        <v>23.18</v>
      </c>
      <c r="G19" s="57">
        <v>41.43</v>
      </c>
      <c r="H19" s="59">
        <v>213.8</v>
      </c>
      <c r="I19" s="60"/>
    </row>
    <row r="20" spans="1:13" ht="14.1" customHeight="1">
      <c r="A20" s="61" t="s">
        <v>200</v>
      </c>
      <c r="B20" s="61"/>
      <c r="C20" s="62"/>
      <c r="D20" s="61"/>
      <c r="E20" s="61"/>
      <c r="F20" s="61"/>
      <c r="G20" s="62"/>
      <c r="H20" s="63"/>
      <c r="I20" s="64"/>
      <c r="J20" s="64"/>
      <c r="K20" s="64"/>
      <c r="L20" s="64"/>
      <c r="M20" s="64"/>
    </row>
    <row r="21" spans="1:13" ht="12" customHeight="1">
      <c r="A21" s="50" t="s">
        <v>186</v>
      </c>
      <c r="B21" s="51">
        <v>1393.5</v>
      </c>
      <c r="C21" s="52">
        <v>799.1</v>
      </c>
      <c r="D21" s="51">
        <v>449</v>
      </c>
      <c r="E21" s="51">
        <v>131.9</v>
      </c>
      <c r="F21" s="53">
        <v>18.899999999999999</v>
      </c>
      <c r="G21" s="52">
        <v>51</v>
      </c>
      <c r="H21" s="54">
        <v>544.1</v>
      </c>
      <c r="I21" s="65"/>
    </row>
    <row r="22" spans="1:13" ht="12" customHeight="1">
      <c r="A22" s="50" t="s">
        <v>187</v>
      </c>
      <c r="B22" s="51">
        <v>3100.7</v>
      </c>
      <c r="C22" s="52">
        <v>2037.2</v>
      </c>
      <c r="D22" s="51">
        <v>987.5</v>
      </c>
      <c r="E22" s="51">
        <v>419.6</v>
      </c>
      <c r="F22" s="53">
        <v>68</v>
      </c>
      <c r="G22" s="52">
        <v>112.2</v>
      </c>
      <c r="H22" s="54">
        <v>1049.7</v>
      </c>
    </row>
    <row r="23" spans="1:13" ht="12" customHeight="1">
      <c r="A23" s="50" t="s">
        <v>188</v>
      </c>
      <c r="B23" s="51">
        <v>1292.0999999999999</v>
      </c>
      <c r="C23" s="52">
        <v>982.7</v>
      </c>
      <c r="D23" s="51">
        <v>470</v>
      </c>
      <c r="E23" s="51">
        <v>166.3</v>
      </c>
      <c r="F23" s="53">
        <v>6.1</v>
      </c>
      <c r="G23" s="52">
        <v>93.1</v>
      </c>
      <c r="H23" s="54">
        <v>305.2</v>
      </c>
    </row>
    <row r="24" spans="1:13" ht="12" customHeight="1">
      <c r="A24" s="50" t="s">
        <v>189</v>
      </c>
      <c r="B24" s="51">
        <v>766.6</v>
      </c>
      <c r="C24" s="52">
        <v>459.3</v>
      </c>
      <c r="D24" s="51">
        <v>270.5</v>
      </c>
      <c r="E24" s="51">
        <v>44.5</v>
      </c>
      <c r="F24" s="53">
        <v>18</v>
      </c>
      <c r="G24" s="52">
        <v>51.8</v>
      </c>
      <c r="H24" s="54">
        <v>301.39999999999998</v>
      </c>
    </row>
    <row r="25" spans="1:13" ht="12" customHeight="1">
      <c r="A25" s="50" t="s">
        <v>190</v>
      </c>
      <c r="B25" s="51">
        <v>1347</v>
      </c>
      <c r="C25" s="52">
        <v>1071.5</v>
      </c>
      <c r="D25" s="51">
        <v>529.79999999999995</v>
      </c>
      <c r="E25" s="51">
        <v>143.4</v>
      </c>
      <c r="F25" s="53">
        <v>33.6</v>
      </c>
      <c r="G25" s="52">
        <v>187.9</v>
      </c>
      <c r="H25" s="54">
        <v>272.5</v>
      </c>
    </row>
    <row r="26" spans="1:13" ht="12" customHeight="1">
      <c r="A26" s="50" t="s">
        <v>191</v>
      </c>
      <c r="B26" s="51">
        <v>2578.5</v>
      </c>
      <c r="C26" s="52">
        <v>1879.1</v>
      </c>
      <c r="D26" s="51">
        <v>791.4</v>
      </c>
      <c r="E26" s="51">
        <v>470</v>
      </c>
      <c r="F26" s="53">
        <v>118.5</v>
      </c>
      <c r="G26" s="52">
        <v>95.7</v>
      </c>
      <c r="H26" s="54">
        <v>680</v>
      </c>
    </row>
    <row r="27" spans="1:13" ht="12" customHeight="1">
      <c r="A27" s="50" t="s">
        <v>192</v>
      </c>
      <c r="B27" s="51">
        <v>1492.3</v>
      </c>
      <c r="C27" s="52">
        <v>1065.8</v>
      </c>
      <c r="D27" s="51">
        <v>526.4</v>
      </c>
      <c r="E27" s="51">
        <v>215.3</v>
      </c>
      <c r="F27" s="53">
        <v>61.1</v>
      </c>
      <c r="G27" s="52">
        <v>52.9</v>
      </c>
      <c r="H27" s="54">
        <v>413.1</v>
      </c>
    </row>
    <row r="28" spans="1:13" ht="12" customHeight="1">
      <c r="A28" s="50" t="s">
        <v>193</v>
      </c>
      <c r="B28" s="51">
        <v>708.9</v>
      </c>
      <c r="C28" s="52">
        <v>385.1</v>
      </c>
      <c r="D28" s="51">
        <v>212.6</v>
      </c>
      <c r="E28" s="51">
        <v>32.6</v>
      </c>
      <c r="F28" s="53">
        <v>17.8</v>
      </c>
      <c r="G28" s="52">
        <v>42.5</v>
      </c>
      <c r="H28" s="54">
        <v>252.9</v>
      </c>
    </row>
    <row r="29" spans="1:13" ht="12" customHeight="1">
      <c r="A29" s="50" t="s">
        <v>194</v>
      </c>
      <c r="B29" s="51">
        <v>71.400000000000006</v>
      </c>
      <c r="C29" s="52">
        <v>33</v>
      </c>
      <c r="D29" s="51">
        <v>17.7</v>
      </c>
      <c r="E29" s="51">
        <v>4.5999999999999996</v>
      </c>
      <c r="F29" s="53">
        <v>0</v>
      </c>
      <c r="G29" s="52">
        <v>2.5</v>
      </c>
      <c r="H29" s="54">
        <v>38.1</v>
      </c>
    </row>
    <row r="30" spans="1:13" ht="12" customHeight="1">
      <c r="A30" s="50" t="s">
        <v>195</v>
      </c>
      <c r="B30" s="51">
        <v>895.2</v>
      </c>
      <c r="C30" s="52">
        <v>700.8</v>
      </c>
      <c r="D30" s="51">
        <v>374.5</v>
      </c>
      <c r="E30" s="51">
        <v>82.4</v>
      </c>
      <c r="F30" s="53">
        <v>16.899999999999999</v>
      </c>
      <c r="G30" s="52">
        <v>107.1</v>
      </c>
      <c r="H30" s="54">
        <v>189.7</v>
      </c>
    </row>
    <row r="31" spans="1:13" ht="12" customHeight="1">
      <c r="A31" s="50" t="s">
        <v>196</v>
      </c>
      <c r="B31" s="51">
        <v>1148.4000000000001</v>
      </c>
      <c r="C31" s="52">
        <v>974.7</v>
      </c>
      <c r="D31" s="51">
        <v>515.6</v>
      </c>
      <c r="E31" s="51">
        <v>116.7</v>
      </c>
      <c r="F31" s="53">
        <v>54.5</v>
      </c>
      <c r="G31" s="52">
        <v>122.2</v>
      </c>
      <c r="H31" s="54">
        <v>171.4</v>
      </c>
    </row>
    <row r="32" spans="1:13" ht="12" customHeight="1">
      <c r="A32" s="50" t="s">
        <v>197</v>
      </c>
      <c r="B32" s="51">
        <v>977.9</v>
      </c>
      <c r="C32" s="52">
        <v>656.5</v>
      </c>
      <c r="D32" s="51">
        <v>273.3</v>
      </c>
      <c r="E32" s="51">
        <v>159.30000000000001</v>
      </c>
      <c r="F32" s="53">
        <v>9.9</v>
      </c>
      <c r="G32" s="52">
        <v>70.7</v>
      </c>
      <c r="H32" s="54">
        <v>315.60000000000002</v>
      </c>
    </row>
    <row r="33" spans="1:13" ht="12" customHeight="1">
      <c r="A33" s="50" t="s">
        <v>198</v>
      </c>
      <c r="B33" s="51">
        <v>772.6</v>
      </c>
      <c r="C33" s="52">
        <v>603.6</v>
      </c>
      <c r="D33" s="51">
        <v>335.8</v>
      </c>
      <c r="E33" s="51">
        <v>60.8</v>
      </c>
      <c r="F33" s="53">
        <v>14</v>
      </c>
      <c r="G33" s="52">
        <v>95.4</v>
      </c>
      <c r="H33" s="54">
        <v>167.1</v>
      </c>
    </row>
    <row r="34" spans="1:13" ht="14.1" customHeight="1">
      <c r="A34" s="66" t="s">
        <v>199</v>
      </c>
      <c r="B34" s="67">
        <v>16568.900000000001</v>
      </c>
      <c r="C34" s="68">
        <v>11656.4</v>
      </c>
      <c r="D34" s="67">
        <v>5757.9</v>
      </c>
      <c r="E34" s="67">
        <v>2048.6999999999998</v>
      </c>
      <c r="F34" s="69">
        <v>437.2</v>
      </c>
      <c r="G34" s="68">
        <v>1085.7</v>
      </c>
      <c r="H34" s="70">
        <v>4714.3</v>
      </c>
    </row>
    <row r="35" spans="1:13" ht="14.1" customHeight="1">
      <c r="A35" s="71" t="s">
        <v>201</v>
      </c>
      <c r="C35" s="28"/>
      <c r="D35" s="28"/>
      <c r="E35" s="28"/>
      <c r="F35" s="28"/>
      <c r="G35" s="28"/>
      <c r="H35" s="28"/>
    </row>
    <row r="36" spans="1:13" ht="14.1" customHeight="1">
      <c r="A36" s="72" t="s">
        <v>202</v>
      </c>
      <c r="B36" s="28"/>
      <c r="C36" s="28"/>
      <c r="D36" s="28"/>
      <c r="E36" s="28"/>
      <c r="F36" s="28"/>
      <c r="G36" s="28"/>
      <c r="I36" s="64"/>
      <c r="J36" s="64"/>
      <c r="K36" s="64"/>
      <c r="L36" s="64"/>
      <c r="M36" s="64"/>
    </row>
    <row r="37" spans="1:13" ht="14.1" customHeight="1">
      <c r="A37" s="73" t="s">
        <v>203</v>
      </c>
      <c r="B37" s="28"/>
      <c r="C37" s="28"/>
      <c r="D37" s="28"/>
      <c r="E37" s="28"/>
      <c r="F37" s="28"/>
      <c r="G37" s="28"/>
      <c r="H37" s="28"/>
    </row>
    <row r="38" spans="1:13" ht="14.1" customHeight="1">
      <c r="A38" s="73" t="s">
        <v>204</v>
      </c>
      <c r="B38" s="28"/>
      <c r="C38" s="64"/>
      <c r="D38" s="64"/>
      <c r="E38" s="64"/>
      <c r="F38" s="64"/>
      <c r="G38" s="64"/>
      <c r="H38" s="64"/>
    </row>
    <row r="39" spans="1:13" ht="14.1" customHeight="1">
      <c r="A39" s="72" t="s">
        <v>205</v>
      </c>
      <c r="B39" s="64"/>
    </row>
    <row r="40" spans="1:13" ht="16.5">
      <c r="A40" s="14" t="s">
        <v>87</v>
      </c>
    </row>
  </sheetData>
  <hyperlinks>
    <hyperlink ref="A4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L330"/>
  <sheetViews>
    <sheetView showGridLines="0" zoomScaleNormal="100" workbookViewId="0"/>
  </sheetViews>
  <sheetFormatPr baseColWidth="10" defaultColWidth="11.42578125" defaultRowHeight="16.5"/>
  <cols>
    <col min="1" max="1" width="15.42578125" style="1400" customWidth="1"/>
    <col min="2" max="9" width="9.28515625" style="1400" customWidth="1"/>
    <col min="10" max="13" width="5.42578125" style="826" customWidth="1"/>
    <col min="14" max="16384" width="11.42578125" style="1400"/>
  </cols>
  <sheetData>
    <row r="1" spans="1:13" s="1389" customFormat="1" ht="30" customHeight="1">
      <c r="A1" s="1387" t="s">
        <v>978</v>
      </c>
      <c r="B1" s="1388"/>
      <c r="C1" s="1388"/>
      <c r="D1" s="1388"/>
      <c r="E1" s="1388"/>
      <c r="F1" s="1388"/>
      <c r="G1" s="1388"/>
      <c r="H1" s="1388"/>
      <c r="I1" s="1388"/>
      <c r="J1" s="826"/>
      <c r="K1" s="826"/>
      <c r="L1" s="826"/>
      <c r="M1" s="826"/>
    </row>
    <row r="2" spans="1:13" s="1393" customFormat="1" ht="20.100000000000001" customHeight="1">
      <c r="A2" s="1390" t="s">
        <v>979</v>
      </c>
      <c r="B2" s="1391"/>
      <c r="C2" s="1391"/>
      <c r="D2" s="1391"/>
      <c r="E2" s="1391"/>
      <c r="F2" s="1391"/>
      <c r="G2" s="1391"/>
      <c r="H2" s="1391"/>
      <c r="I2" s="1392"/>
      <c r="J2" s="826"/>
      <c r="K2" s="826"/>
      <c r="L2" s="826"/>
      <c r="M2" s="826"/>
    </row>
    <row r="3" spans="1:13" s="1393" customFormat="1" ht="20.100000000000001" customHeight="1">
      <c r="A3" s="1394" t="s">
        <v>2400</v>
      </c>
      <c r="B3" s="1391"/>
      <c r="C3" s="1391"/>
      <c r="D3" s="1391"/>
      <c r="E3" s="1391"/>
      <c r="F3" s="1391"/>
      <c r="G3" s="1391"/>
      <c r="H3" s="1391"/>
      <c r="I3" s="1392"/>
      <c r="J3" s="826"/>
      <c r="K3" s="826"/>
      <c r="L3" s="826"/>
      <c r="M3" s="826"/>
    </row>
    <row r="4" spans="1:13" ht="17.100000000000001" customHeight="1">
      <c r="A4" s="3214" t="s">
        <v>410</v>
      </c>
      <c r="B4" s="1395" t="s">
        <v>980</v>
      </c>
      <c r="C4" s="1396"/>
      <c r="D4" s="1397" t="s">
        <v>973</v>
      </c>
      <c r="E4" s="1396"/>
      <c r="F4" s="1397" t="s">
        <v>974</v>
      </c>
      <c r="G4" s="1396"/>
      <c r="H4" s="1397" t="s">
        <v>981</v>
      </c>
      <c r="I4" s="1398"/>
      <c r="L4" s="1399"/>
    </row>
    <row r="5" spans="1:13" ht="17.100000000000001" customHeight="1">
      <c r="A5" s="3215"/>
      <c r="B5" s="1401">
        <v>2024</v>
      </c>
      <c r="C5" s="1402">
        <v>2025</v>
      </c>
      <c r="D5" s="1401">
        <v>2024</v>
      </c>
      <c r="E5" s="1402">
        <v>2025</v>
      </c>
      <c r="F5" s="1401">
        <v>2024</v>
      </c>
      <c r="G5" s="1402">
        <v>2025</v>
      </c>
      <c r="H5" s="1402">
        <v>2024</v>
      </c>
      <c r="I5" s="1403">
        <v>2025</v>
      </c>
    </row>
    <row r="6" spans="1:13" ht="14.1" customHeight="1">
      <c r="A6" s="1404">
        <v>35065</v>
      </c>
      <c r="B6" s="1405">
        <v>353.67</v>
      </c>
      <c r="C6" s="1405">
        <v>357.21</v>
      </c>
      <c r="D6" s="1405">
        <v>154.29</v>
      </c>
      <c r="E6" s="1405">
        <v>156.88999999999999</v>
      </c>
      <c r="F6" s="1405">
        <v>96.44</v>
      </c>
      <c r="G6" s="1405">
        <v>98.18</v>
      </c>
      <c r="H6" s="1405">
        <v>21.84</v>
      </c>
      <c r="I6" s="1406">
        <v>28.81</v>
      </c>
    </row>
    <row r="7" spans="1:13" ht="14.1" customHeight="1">
      <c r="A7" s="1404">
        <v>35096</v>
      </c>
      <c r="B7" s="1405">
        <v>354.04</v>
      </c>
      <c r="C7" s="1407"/>
      <c r="D7" s="1405">
        <v>154.21</v>
      </c>
      <c r="E7" s="1407"/>
      <c r="F7" s="1405">
        <v>95.85</v>
      </c>
      <c r="G7" s="1407"/>
      <c r="H7" s="1405">
        <v>20.48</v>
      </c>
      <c r="I7" s="1406"/>
    </row>
    <row r="8" spans="1:13" ht="14.1" customHeight="1">
      <c r="A8" s="1404">
        <v>35125</v>
      </c>
      <c r="B8" s="1405">
        <v>354.22</v>
      </c>
      <c r="C8" s="1407"/>
      <c r="D8" s="1405">
        <v>153.52000000000001</v>
      </c>
      <c r="E8" s="1407"/>
      <c r="F8" s="1405">
        <v>95.83</v>
      </c>
      <c r="G8" s="1407"/>
      <c r="H8" s="1405">
        <v>19.88</v>
      </c>
      <c r="I8" s="1406"/>
    </row>
    <row r="9" spans="1:13" ht="14.1" customHeight="1">
      <c r="A9" s="1404">
        <v>35156</v>
      </c>
      <c r="B9" s="1405">
        <v>360.12</v>
      </c>
      <c r="C9" s="1407"/>
      <c r="D9" s="1405">
        <v>156.80000000000001</v>
      </c>
      <c r="E9" s="1407"/>
      <c r="F9" s="1405">
        <v>96.3</v>
      </c>
      <c r="G9" s="1407"/>
      <c r="H9" s="1405">
        <v>19.899999999999999</v>
      </c>
      <c r="I9" s="1406"/>
    </row>
    <row r="10" spans="1:13" ht="14.1" customHeight="1">
      <c r="A10" s="1404">
        <v>35186</v>
      </c>
      <c r="B10" s="1405">
        <v>357.34</v>
      </c>
      <c r="C10" s="1407"/>
      <c r="D10" s="1405">
        <v>158.36000000000001</v>
      </c>
      <c r="E10" s="1407"/>
      <c r="F10" s="1405">
        <v>95.85</v>
      </c>
      <c r="G10" s="1407"/>
      <c r="H10" s="1405">
        <v>20.28</v>
      </c>
      <c r="I10" s="1406"/>
    </row>
    <row r="11" spans="1:13" ht="14.1" customHeight="1">
      <c r="A11" s="1404">
        <v>35217</v>
      </c>
      <c r="B11" s="1405">
        <v>357.15</v>
      </c>
      <c r="C11" s="1407"/>
      <c r="D11" s="1405">
        <v>156.19999999999999</v>
      </c>
      <c r="E11" s="1407"/>
      <c r="F11" s="1405">
        <v>95.58</v>
      </c>
      <c r="G11" s="1407"/>
      <c r="H11" s="1405">
        <v>20.260000000000002</v>
      </c>
      <c r="I11" s="1406"/>
    </row>
    <row r="12" spans="1:13" ht="14.1" customHeight="1">
      <c r="A12" s="1404">
        <v>35247</v>
      </c>
      <c r="B12" s="1405">
        <v>355.03</v>
      </c>
      <c r="C12" s="1407"/>
      <c r="D12" s="1405">
        <v>156.1</v>
      </c>
      <c r="E12" s="1407"/>
      <c r="F12" s="1405">
        <v>95.5</v>
      </c>
      <c r="G12" s="1407"/>
      <c r="H12" s="1405">
        <v>21.34</v>
      </c>
      <c r="I12" s="1406"/>
    </row>
    <row r="13" spans="1:13" ht="14.1" customHeight="1">
      <c r="A13" s="1404">
        <v>35278</v>
      </c>
      <c r="B13" s="1405">
        <v>351</v>
      </c>
      <c r="C13" s="1407"/>
      <c r="D13" s="1405">
        <v>159.1</v>
      </c>
      <c r="E13" s="1407"/>
      <c r="F13" s="1405">
        <v>95.4</v>
      </c>
      <c r="G13" s="1407"/>
      <c r="H13" s="1405">
        <v>21.3</v>
      </c>
      <c r="I13" s="1406"/>
    </row>
    <row r="14" spans="1:13" ht="14.1" customHeight="1">
      <c r="A14" s="1404">
        <v>35309</v>
      </c>
      <c r="B14" s="1405">
        <v>349.4</v>
      </c>
      <c r="C14" s="1407"/>
      <c r="D14" s="1405">
        <v>156.44</v>
      </c>
      <c r="E14" s="1407"/>
      <c r="F14" s="1405">
        <v>98.85</v>
      </c>
      <c r="G14" s="1407"/>
      <c r="H14" s="1405">
        <v>21.28</v>
      </c>
      <c r="I14" s="1406"/>
    </row>
    <row r="15" spans="1:13" ht="14.1" customHeight="1">
      <c r="A15" s="1404">
        <v>35339</v>
      </c>
      <c r="B15" s="1405">
        <v>349.24</v>
      </c>
      <c r="C15" s="1407"/>
      <c r="D15" s="1405">
        <v>153.53</v>
      </c>
      <c r="E15" s="1407"/>
      <c r="F15" s="1405">
        <v>96.62</v>
      </c>
      <c r="G15" s="1407"/>
      <c r="H15" s="1405">
        <v>20.77</v>
      </c>
      <c r="I15" s="1406"/>
    </row>
    <row r="16" spans="1:13" ht="14.1" customHeight="1">
      <c r="A16" s="1404">
        <v>35370</v>
      </c>
      <c r="B16" s="1405">
        <v>352.72</v>
      </c>
      <c r="C16" s="1407"/>
      <c r="D16" s="1405">
        <v>155.34399999999999</v>
      </c>
      <c r="E16" s="1407"/>
      <c r="F16" s="1405">
        <v>96.995000000000005</v>
      </c>
      <c r="G16" s="1407"/>
      <c r="H16" s="1405">
        <v>20.489000000000001</v>
      </c>
      <c r="I16" s="1406"/>
    </row>
    <row r="17" spans="1:13" ht="14.1" customHeight="1">
      <c r="A17" s="1404">
        <v>35400</v>
      </c>
      <c r="B17" s="1408">
        <v>357.1</v>
      </c>
      <c r="C17" s="1407"/>
      <c r="D17" s="1408">
        <v>152.4</v>
      </c>
      <c r="E17" s="1407"/>
      <c r="F17" s="1408">
        <v>96.1</v>
      </c>
      <c r="G17" s="1407"/>
      <c r="H17" s="1408">
        <v>19.600000000000001</v>
      </c>
      <c r="I17" s="1406"/>
    </row>
    <row r="18" spans="1:13" s="1412" customFormat="1" ht="14.1" customHeight="1">
      <c r="A18" s="1409" t="s">
        <v>611</v>
      </c>
      <c r="B18" s="1410">
        <f>IF(B17="","",AVERAGE(B6:B17))</f>
        <v>354.25250000000005</v>
      </c>
      <c r="C18" s="1410"/>
      <c r="D18" s="1410">
        <f>IF(D17="","",AVERAGE(D6:D17))</f>
        <v>155.52449999999999</v>
      </c>
      <c r="E18" s="1410"/>
      <c r="F18" s="1410">
        <f>IF(F17="","",AVERAGE(F6:F17))</f>
        <v>96.276250000000005</v>
      </c>
      <c r="G18" s="1410"/>
      <c r="H18" s="1410">
        <f>IF(H17="","",AVERAGE(H6:H17))</f>
        <v>20.61825</v>
      </c>
      <c r="I18" s="1411"/>
      <c r="J18" s="826"/>
      <c r="K18" s="826"/>
      <c r="L18" s="826"/>
      <c r="M18" s="826"/>
    </row>
    <row r="19" spans="1:13" ht="14.1" customHeight="1">
      <c r="A19" s="1407" t="s">
        <v>982</v>
      </c>
      <c r="B19" s="1407"/>
      <c r="C19" s="1407"/>
      <c r="D19" s="1407"/>
      <c r="E19" s="1407"/>
      <c r="F19" s="1407"/>
      <c r="G19" s="1407"/>
      <c r="H19" s="1407"/>
      <c r="I19" s="1407"/>
    </row>
    <row r="20" spans="1:13" ht="14.1" customHeight="1">
      <c r="A20" s="1413" t="s">
        <v>983</v>
      </c>
      <c r="B20" s="1407"/>
      <c r="C20" s="1407"/>
      <c r="D20" s="1407"/>
      <c r="E20" s="1407"/>
      <c r="F20" s="1407"/>
      <c r="G20" s="1407"/>
      <c r="H20" s="1407"/>
      <c r="I20" s="1407"/>
    </row>
    <row r="21" spans="1:13" ht="17.25">
      <c r="A21" s="14" t="s">
        <v>87</v>
      </c>
      <c r="C21" s="1414"/>
    </row>
    <row r="22" spans="1:13">
      <c r="B22" s="1415"/>
      <c r="C22" s="1414"/>
      <c r="D22" s="1415"/>
      <c r="E22" s="1415"/>
      <c r="F22" s="1415"/>
      <c r="H22" s="1415"/>
    </row>
    <row r="23" spans="1:13">
      <c r="B23" s="1415"/>
      <c r="C23" s="1414"/>
    </row>
    <row r="73" spans="1:9">
      <c r="A73" s="826"/>
      <c r="B73" s="826"/>
      <c r="C73" s="826"/>
      <c r="D73" s="826"/>
      <c r="E73" s="826"/>
      <c r="F73" s="826"/>
      <c r="G73" s="826"/>
      <c r="H73" s="826"/>
      <c r="I73" s="826"/>
    </row>
    <row r="74" spans="1:9">
      <c r="A74" s="826"/>
      <c r="B74" s="826"/>
      <c r="C74" s="826"/>
      <c r="D74" s="826"/>
      <c r="E74" s="826"/>
      <c r="F74" s="826"/>
      <c r="G74" s="826"/>
      <c r="H74" s="826"/>
      <c r="I74" s="826"/>
    </row>
    <row r="75" spans="1:9">
      <c r="A75" s="826"/>
      <c r="B75" s="826"/>
      <c r="C75" s="826"/>
      <c r="D75" s="826"/>
      <c r="E75" s="826"/>
      <c r="F75" s="826"/>
      <c r="G75" s="826"/>
      <c r="H75" s="826"/>
      <c r="I75" s="826"/>
    </row>
    <row r="76" spans="1:9">
      <c r="A76" s="826"/>
      <c r="B76" s="826"/>
      <c r="C76" s="826"/>
      <c r="D76" s="826"/>
      <c r="E76" s="826"/>
      <c r="F76" s="826"/>
      <c r="G76" s="826"/>
      <c r="H76" s="826"/>
      <c r="I76" s="826"/>
    </row>
    <row r="77" spans="1:9">
      <c r="A77" s="826"/>
      <c r="B77" s="826"/>
      <c r="C77" s="826"/>
      <c r="D77" s="826"/>
      <c r="E77" s="826"/>
      <c r="F77" s="826"/>
      <c r="G77" s="826"/>
      <c r="H77" s="826"/>
      <c r="I77" s="826"/>
    </row>
    <row r="78" spans="1:9">
      <c r="A78" s="826"/>
      <c r="B78" s="826"/>
      <c r="C78" s="826"/>
      <c r="D78" s="826"/>
      <c r="E78" s="826"/>
      <c r="F78" s="826"/>
      <c r="G78" s="826"/>
      <c r="H78" s="826"/>
      <c r="I78" s="826"/>
    </row>
    <row r="79" spans="1:9">
      <c r="A79" s="826"/>
      <c r="B79" s="826"/>
      <c r="C79" s="826"/>
      <c r="D79" s="826"/>
      <c r="E79" s="826"/>
      <c r="F79" s="826"/>
      <c r="G79" s="826"/>
      <c r="H79" s="826"/>
      <c r="I79" s="826"/>
    </row>
    <row r="80" spans="1:9">
      <c r="A80" s="826"/>
      <c r="B80" s="826"/>
      <c r="C80" s="826"/>
      <c r="D80" s="826"/>
      <c r="E80" s="826"/>
      <c r="F80" s="826"/>
      <c r="G80" s="826"/>
      <c r="H80" s="826"/>
      <c r="I80" s="826"/>
    </row>
    <row r="81" spans="1:9">
      <c r="A81" s="826"/>
      <c r="B81" s="826"/>
      <c r="C81" s="826"/>
      <c r="D81" s="826"/>
      <c r="E81" s="826"/>
      <c r="F81" s="826"/>
      <c r="G81" s="826"/>
      <c r="H81" s="826"/>
      <c r="I81" s="826"/>
    </row>
    <row r="82" spans="1:9">
      <c r="A82" s="826"/>
      <c r="B82" s="826"/>
      <c r="C82" s="826"/>
      <c r="D82" s="826"/>
      <c r="E82" s="826"/>
      <c r="F82" s="826"/>
      <c r="G82" s="826"/>
      <c r="H82" s="826"/>
      <c r="I82" s="826"/>
    </row>
    <row r="83" spans="1:9">
      <c r="A83" s="826"/>
      <c r="B83" s="826"/>
      <c r="C83" s="826"/>
      <c r="D83" s="826"/>
      <c r="E83" s="826"/>
      <c r="F83" s="826"/>
      <c r="G83" s="826"/>
      <c r="H83" s="826"/>
      <c r="I83" s="826"/>
    </row>
    <row r="84" spans="1:9">
      <c r="A84" s="826"/>
      <c r="B84" s="826"/>
      <c r="C84" s="826"/>
      <c r="D84" s="826"/>
      <c r="E84" s="826"/>
      <c r="F84" s="826"/>
      <c r="G84" s="826"/>
      <c r="H84" s="826"/>
      <c r="I84" s="826"/>
    </row>
    <row r="85" spans="1:9">
      <c r="A85" s="826"/>
      <c r="B85" s="826"/>
      <c r="C85" s="826"/>
      <c r="D85" s="826"/>
      <c r="E85" s="826"/>
      <c r="F85" s="826"/>
      <c r="G85" s="826"/>
      <c r="H85" s="826"/>
      <c r="I85" s="826"/>
    </row>
    <row r="86" spans="1:9">
      <c r="A86" s="826"/>
      <c r="B86" s="826"/>
      <c r="C86" s="826"/>
      <c r="D86" s="826"/>
      <c r="E86" s="826"/>
      <c r="F86" s="826"/>
      <c r="G86" s="826"/>
      <c r="H86" s="826"/>
      <c r="I86" s="826"/>
    </row>
    <row r="87" spans="1:9">
      <c r="A87" s="826"/>
      <c r="B87" s="826"/>
      <c r="C87" s="826"/>
      <c r="D87" s="826"/>
      <c r="E87" s="826"/>
      <c r="F87" s="826"/>
      <c r="G87" s="826"/>
      <c r="H87" s="826"/>
      <c r="I87" s="826"/>
    </row>
    <row r="88" spans="1:9">
      <c r="A88" s="826"/>
      <c r="B88" s="826"/>
      <c r="C88" s="826"/>
      <c r="D88" s="826"/>
      <c r="E88" s="826"/>
      <c r="F88" s="826"/>
      <c r="G88" s="826"/>
      <c r="H88" s="826"/>
      <c r="I88" s="826"/>
    </row>
    <row r="89" spans="1:9">
      <c r="A89" s="826"/>
      <c r="B89" s="826"/>
      <c r="C89" s="826"/>
      <c r="D89" s="826"/>
      <c r="E89" s="826"/>
      <c r="F89" s="826"/>
      <c r="G89" s="826"/>
      <c r="H89" s="826"/>
      <c r="I89" s="826"/>
    </row>
    <row r="90" spans="1:9">
      <c r="A90" s="826"/>
      <c r="B90" s="826"/>
      <c r="C90" s="826"/>
      <c r="D90" s="826"/>
      <c r="E90" s="826"/>
      <c r="F90" s="826"/>
      <c r="G90" s="826"/>
      <c r="H90" s="826"/>
      <c r="I90" s="826"/>
    </row>
    <row r="91" spans="1:9">
      <c r="A91" s="826"/>
      <c r="B91" s="826"/>
      <c r="C91" s="826"/>
      <c r="D91" s="826"/>
      <c r="E91" s="826"/>
      <c r="F91" s="826"/>
      <c r="G91" s="826"/>
      <c r="H91" s="826"/>
      <c r="I91" s="826"/>
    </row>
    <row r="92" spans="1:9">
      <c r="A92" s="826"/>
      <c r="B92" s="826"/>
      <c r="C92" s="826"/>
      <c r="D92" s="826"/>
      <c r="E92" s="826"/>
      <c r="F92" s="826"/>
      <c r="G92" s="826"/>
      <c r="H92" s="826"/>
      <c r="I92" s="826"/>
    </row>
    <row r="93" spans="1:9">
      <c r="A93" s="826"/>
      <c r="B93" s="826"/>
      <c r="C93" s="826"/>
      <c r="D93" s="826"/>
      <c r="E93" s="826"/>
      <c r="F93" s="826"/>
      <c r="G93" s="826"/>
      <c r="H93" s="826"/>
      <c r="I93" s="826"/>
    </row>
    <row r="94" spans="1:9">
      <c r="A94" s="826"/>
      <c r="B94" s="826"/>
      <c r="C94" s="826"/>
      <c r="D94" s="826"/>
      <c r="E94" s="826"/>
      <c r="F94" s="826"/>
      <c r="G94" s="826"/>
      <c r="H94" s="826"/>
      <c r="I94" s="826"/>
    </row>
    <row r="95" spans="1:9">
      <c r="A95" s="826"/>
      <c r="B95" s="826"/>
      <c r="C95" s="826"/>
      <c r="D95" s="826"/>
      <c r="E95" s="826"/>
      <c r="F95" s="826"/>
      <c r="G95" s="826"/>
      <c r="H95" s="826"/>
      <c r="I95" s="826"/>
    </row>
    <row r="96" spans="1:9">
      <c r="A96" s="826"/>
      <c r="B96" s="826"/>
      <c r="C96" s="826"/>
      <c r="D96" s="826"/>
      <c r="E96" s="826"/>
      <c r="F96" s="826"/>
      <c r="G96" s="826"/>
      <c r="H96" s="826"/>
      <c r="I96" s="826"/>
    </row>
    <row r="97" spans="1:9">
      <c r="A97" s="826"/>
      <c r="B97" s="826"/>
      <c r="C97" s="826"/>
      <c r="D97" s="826"/>
      <c r="E97" s="826"/>
      <c r="F97" s="826"/>
      <c r="G97" s="826"/>
      <c r="H97" s="826"/>
      <c r="I97" s="826"/>
    </row>
    <row r="98" spans="1:9">
      <c r="A98" s="826"/>
      <c r="B98" s="826"/>
      <c r="C98" s="826"/>
      <c r="D98" s="826"/>
      <c r="E98" s="826"/>
      <c r="F98" s="826"/>
      <c r="G98" s="826"/>
      <c r="H98" s="826"/>
      <c r="I98" s="826"/>
    </row>
    <row r="99" spans="1:9">
      <c r="A99" s="826"/>
      <c r="B99" s="826"/>
      <c r="C99" s="826"/>
      <c r="D99" s="826"/>
      <c r="E99" s="826"/>
      <c r="F99" s="826"/>
      <c r="G99" s="826"/>
      <c r="H99" s="826"/>
      <c r="I99" s="826"/>
    </row>
    <row r="100" spans="1:9">
      <c r="A100" s="826"/>
      <c r="B100" s="826"/>
      <c r="C100" s="826"/>
      <c r="D100" s="826"/>
      <c r="E100" s="826"/>
      <c r="F100" s="826"/>
      <c r="G100" s="826"/>
      <c r="H100" s="826"/>
      <c r="I100" s="826"/>
    </row>
    <row r="101" spans="1:9">
      <c r="A101" s="826"/>
      <c r="B101" s="826"/>
      <c r="C101" s="826"/>
      <c r="D101" s="826"/>
      <c r="E101" s="826"/>
      <c r="F101" s="826"/>
      <c r="G101" s="826"/>
      <c r="H101" s="826"/>
      <c r="I101" s="826"/>
    </row>
    <row r="102" spans="1:9">
      <c r="A102" s="826"/>
      <c r="B102" s="826"/>
      <c r="C102" s="826"/>
      <c r="D102" s="826"/>
      <c r="E102" s="826"/>
      <c r="F102" s="826"/>
      <c r="G102" s="826"/>
      <c r="H102" s="826"/>
      <c r="I102" s="826"/>
    </row>
    <row r="103" spans="1:9">
      <c r="A103" s="826"/>
      <c r="B103" s="826"/>
      <c r="C103" s="826"/>
      <c r="D103" s="826"/>
      <c r="E103" s="826"/>
      <c r="F103" s="826"/>
      <c r="G103" s="826"/>
      <c r="H103" s="826"/>
      <c r="I103" s="826"/>
    </row>
    <row r="104" spans="1:9">
      <c r="A104" s="826"/>
      <c r="B104" s="826"/>
      <c r="C104" s="826"/>
      <c r="D104" s="826"/>
      <c r="E104" s="826"/>
      <c r="F104" s="826"/>
      <c r="G104" s="826"/>
      <c r="H104" s="826"/>
      <c r="I104" s="826"/>
    </row>
    <row r="105" spans="1:9">
      <c r="A105" s="826"/>
      <c r="B105" s="826"/>
      <c r="C105" s="826"/>
      <c r="D105" s="826"/>
      <c r="E105" s="826"/>
      <c r="F105" s="826"/>
      <c r="G105" s="826"/>
      <c r="H105" s="826"/>
      <c r="I105" s="826"/>
    </row>
    <row r="106" spans="1:9">
      <c r="A106" s="826"/>
      <c r="B106" s="826"/>
      <c r="C106" s="826"/>
      <c r="D106" s="826"/>
      <c r="E106" s="826"/>
      <c r="F106" s="826"/>
      <c r="G106" s="826"/>
      <c r="H106" s="826"/>
      <c r="I106" s="826"/>
    </row>
    <row r="107" spans="1:9">
      <c r="A107" s="826"/>
      <c r="B107" s="826"/>
      <c r="C107" s="826"/>
      <c r="D107" s="826"/>
      <c r="E107" s="826"/>
      <c r="F107" s="826"/>
      <c r="G107" s="826"/>
      <c r="H107" s="826"/>
      <c r="I107" s="826"/>
    </row>
    <row r="108" spans="1:9">
      <c r="A108" s="826"/>
      <c r="B108" s="826"/>
      <c r="C108" s="826"/>
      <c r="D108" s="826"/>
      <c r="E108" s="826"/>
      <c r="F108" s="826"/>
      <c r="G108" s="826"/>
      <c r="H108" s="826"/>
      <c r="I108" s="826"/>
    </row>
    <row r="109" spans="1:9">
      <c r="A109" s="826"/>
      <c r="B109" s="826"/>
      <c r="C109" s="826"/>
      <c r="D109" s="826"/>
      <c r="E109" s="826"/>
      <c r="F109" s="826"/>
      <c r="G109" s="826"/>
      <c r="H109" s="826"/>
      <c r="I109" s="826"/>
    </row>
    <row r="110" spans="1:9">
      <c r="A110" s="826"/>
      <c r="B110" s="826"/>
      <c r="C110" s="826"/>
      <c r="D110" s="826"/>
      <c r="E110" s="826"/>
      <c r="F110" s="826"/>
      <c r="G110" s="826"/>
      <c r="H110" s="826"/>
      <c r="I110" s="826"/>
    </row>
    <row r="111" spans="1:9">
      <c r="A111" s="826"/>
      <c r="B111" s="826"/>
      <c r="C111" s="826"/>
      <c r="D111" s="826"/>
      <c r="E111" s="826"/>
      <c r="F111" s="826"/>
      <c r="G111" s="826"/>
      <c r="H111" s="826"/>
      <c r="I111" s="826"/>
    </row>
    <row r="112" spans="1:9">
      <c r="A112" s="826"/>
      <c r="B112" s="826"/>
      <c r="C112" s="826"/>
      <c r="D112" s="826"/>
      <c r="E112" s="826"/>
      <c r="F112" s="826"/>
      <c r="G112" s="826"/>
      <c r="H112" s="826"/>
      <c r="I112" s="826"/>
    </row>
    <row r="113" spans="1:64">
      <c r="A113" s="826"/>
      <c r="B113" s="826"/>
      <c r="C113" s="826"/>
      <c r="D113" s="826"/>
      <c r="E113" s="826"/>
      <c r="F113" s="826"/>
      <c r="G113" s="826"/>
      <c r="H113" s="826"/>
      <c r="I113" s="826"/>
    </row>
    <row r="114" spans="1:64">
      <c r="A114" s="826"/>
      <c r="B114" s="826"/>
      <c r="C114" s="826"/>
      <c r="D114" s="826"/>
      <c r="E114" s="826"/>
      <c r="F114" s="826"/>
      <c r="G114" s="826"/>
      <c r="H114" s="826"/>
      <c r="I114" s="826"/>
    </row>
    <row r="115" spans="1:64">
      <c r="A115" s="826"/>
      <c r="B115" s="826"/>
      <c r="C115" s="826"/>
      <c r="D115" s="826"/>
      <c r="E115" s="826"/>
      <c r="F115" s="826"/>
      <c r="G115" s="826"/>
      <c r="H115" s="826"/>
      <c r="I115" s="826"/>
    </row>
    <row r="116" spans="1:64">
      <c r="A116" s="826"/>
      <c r="B116" s="826"/>
      <c r="C116" s="826"/>
      <c r="D116" s="826"/>
      <c r="E116" s="826"/>
      <c r="F116" s="826"/>
      <c r="G116" s="826"/>
      <c r="H116" s="826"/>
      <c r="I116" s="826"/>
    </row>
    <row r="117" spans="1:64">
      <c r="A117" s="826"/>
      <c r="B117" s="826"/>
      <c r="C117" s="826"/>
      <c r="D117" s="826"/>
      <c r="E117" s="826"/>
      <c r="F117" s="826"/>
      <c r="G117" s="826"/>
      <c r="H117" s="826"/>
      <c r="I117" s="826"/>
    </row>
    <row r="118" spans="1:64">
      <c r="A118" s="826"/>
      <c r="B118" s="826"/>
      <c r="C118" s="826"/>
      <c r="D118" s="826"/>
      <c r="E118" s="826"/>
      <c r="F118" s="826"/>
      <c r="G118" s="826"/>
      <c r="H118" s="826"/>
      <c r="I118" s="826"/>
    </row>
    <row r="119" spans="1:64">
      <c r="A119" s="826"/>
      <c r="B119" s="826"/>
      <c r="C119" s="826"/>
      <c r="D119" s="826"/>
      <c r="E119" s="826"/>
      <c r="F119" s="826"/>
      <c r="G119" s="826"/>
      <c r="H119" s="826"/>
      <c r="I119" s="826"/>
    </row>
    <row r="120" spans="1:64">
      <c r="A120" s="826"/>
      <c r="B120" s="826"/>
      <c r="C120" s="826"/>
      <c r="D120" s="826"/>
      <c r="E120" s="826"/>
      <c r="F120" s="826"/>
      <c r="G120" s="826"/>
      <c r="H120" s="826"/>
      <c r="I120" s="826"/>
    </row>
    <row r="121" spans="1:64">
      <c r="A121" s="826"/>
      <c r="B121" s="826"/>
      <c r="C121" s="826"/>
      <c r="D121" s="826"/>
      <c r="E121" s="826"/>
      <c r="F121" s="826"/>
      <c r="G121" s="826"/>
      <c r="H121" s="826"/>
      <c r="I121" s="826"/>
    </row>
    <row r="122" spans="1:64">
      <c r="A122" s="826"/>
      <c r="B122" s="826"/>
      <c r="C122" s="826"/>
      <c r="D122" s="826"/>
      <c r="E122" s="826"/>
      <c r="F122" s="826"/>
      <c r="G122" s="826"/>
      <c r="H122" s="826"/>
      <c r="I122" s="826"/>
    </row>
    <row r="123" spans="1:64">
      <c r="A123" s="826"/>
      <c r="B123" s="826"/>
      <c r="C123" s="826"/>
      <c r="D123" s="826"/>
      <c r="E123" s="826"/>
      <c r="F123" s="826"/>
      <c r="G123" s="826"/>
      <c r="H123" s="826"/>
      <c r="I123" s="826"/>
      <c r="N123" s="826"/>
      <c r="O123" s="826"/>
      <c r="P123" s="826"/>
      <c r="Q123" s="826"/>
      <c r="R123" s="826"/>
      <c r="S123" s="826"/>
      <c r="T123" s="826"/>
      <c r="U123" s="826"/>
      <c r="V123" s="826"/>
      <c r="W123" s="826"/>
      <c r="X123" s="826"/>
      <c r="Y123" s="826"/>
      <c r="Z123" s="826"/>
      <c r="AA123" s="826"/>
      <c r="AB123" s="826"/>
      <c r="AC123" s="826"/>
      <c r="AD123" s="826"/>
      <c r="AE123" s="826"/>
      <c r="AF123" s="826"/>
      <c r="AG123" s="826"/>
      <c r="AH123" s="826"/>
      <c r="AI123" s="826"/>
      <c r="AJ123" s="826"/>
      <c r="AK123" s="826"/>
      <c r="AL123" s="826"/>
      <c r="AM123" s="826"/>
      <c r="AN123" s="826"/>
      <c r="AO123" s="826"/>
      <c r="AP123" s="826"/>
      <c r="AQ123" s="826"/>
      <c r="AR123" s="826"/>
      <c r="AS123" s="826"/>
      <c r="AT123" s="826"/>
      <c r="AU123" s="826"/>
      <c r="AV123" s="826"/>
      <c r="AW123" s="826"/>
      <c r="AX123" s="826"/>
      <c r="AY123" s="826"/>
      <c r="AZ123" s="826"/>
      <c r="BA123" s="826"/>
      <c r="BB123" s="826"/>
      <c r="BC123" s="826"/>
      <c r="BD123" s="826"/>
      <c r="BE123" s="826"/>
      <c r="BF123" s="826"/>
      <c r="BG123" s="826"/>
      <c r="BH123" s="826"/>
      <c r="BI123" s="826"/>
      <c r="BJ123" s="826"/>
      <c r="BK123" s="826"/>
      <c r="BL123" s="826"/>
    </row>
    <row r="124" spans="1:64">
      <c r="A124" s="826"/>
      <c r="B124" s="826"/>
      <c r="C124" s="826"/>
      <c r="D124" s="826"/>
      <c r="E124" s="826"/>
      <c r="F124" s="826"/>
      <c r="G124" s="826"/>
      <c r="H124" s="826"/>
      <c r="I124" s="826"/>
      <c r="N124" s="826"/>
      <c r="O124" s="826"/>
      <c r="P124" s="826"/>
      <c r="Q124" s="826"/>
      <c r="R124" s="826"/>
      <c r="S124" s="826"/>
      <c r="T124" s="826"/>
      <c r="U124" s="826"/>
      <c r="V124" s="826"/>
      <c r="W124" s="826"/>
      <c r="X124" s="826"/>
      <c r="Y124" s="826"/>
      <c r="Z124" s="826"/>
      <c r="AA124" s="826"/>
      <c r="AB124" s="826"/>
      <c r="AC124" s="826"/>
      <c r="AD124" s="826"/>
      <c r="AE124" s="826"/>
      <c r="AF124" s="826"/>
      <c r="AG124" s="826"/>
      <c r="AH124" s="826"/>
      <c r="AI124" s="826"/>
      <c r="AJ124" s="826"/>
      <c r="AK124" s="826"/>
      <c r="AL124" s="826"/>
      <c r="AM124" s="826"/>
      <c r="AN124" s="826"/>
      <c r="AO124" s="826"/>
      <c r="AP124" s="826"/>
      <c r="AQ124" s="826"/>
      <c r="AR124" s="826"/>
      <c r="AS124" s="826"/>
      <c r="AT124" s="826"/>
      <c r="AU124" s="826"/>
      <c r="AV124" s="826"/>
      <c r="AW124" s="826"/>
      <c r="AX124" s="826"/>
      <c r="AY124" s="826"/>
      <c r="AZ124" s="826"/>
      <c r="BA124" s="826"/>
      <c r="BB124" s="826"/>
      <c r="BC124" s="826"/>
      <c r="BD124" s="826"/>
      <c r="BE124" s="826"/>
      <c r="BF124" s="826"/>
      <c r="BG124" s="826"/>
      <c r="BH124" s="826"/>
      <c r="BI124" s="826"/>
      <c r="BJ124" s="826"/>
      <c r="BK124" s="826"/>
      <c r="BL124" s="826"/>
    </row>
    <row r="125" spans="1:64">
      <c r="A125" s="826"/>
      <c r="B125" s="826"/>
      <c r="C125" s="826"/>
      <c r="D125" s="826"/>
      <c r="E125" s="826"/>
      <c r="F125" s="826"/>
      <c r="G125" s="826"/>
      <c r="H125" s="826"/>
      <c r="I125" s="826"/>
      <c r="N125" s="826"/>
      <c r="O125" s="826"/>
      <c r="P125" s="826"/>
      <c r="Q125" s="826"/>
      <c r="R125" s="826"/>
      <c r="S125" s="826"/>
      <c r="T125" s="826"/>
      <c r="U125" s="826"/>
      <c r="V125" s="826"/>
      <c r="W125" s="826"/>
      <c r="X125" s="826"/>
      <c r="Y125" s="826"/>
      <c r="Z125" s="826"/>
      <c r="AA125" s="826"/>
      <c r="AB125" s="826"/>
      <c r="AC125" s="826"/>
      <c r="AD125" s="826"/>
      <c r="AE125" s="826"/>
      <c r="AF125" s="826"/>
      <c r="AG125" s="826"/>
      <c r="AH125" s="826"/>
      <c r="AI125" s="826"/>
      <c r="AJ125" s="826"/>
      <c r="AK125" s="826"/>
      <c r="AL125" s="826"/>
      <c r="AM125" s="826"/>
      <c r="AN125" s="826"/>
      <c r="AO125" s="826"/>
      <c r="AP125" s="826"/>
      <c r="AQ125" s="826"/>
      <c r="AR125" s="826"/>
      <c r="AS125" s="826"/>
      <c r="AT125" s="826"/>
      <c r="AU125" s="826"/>
      <c r="AV125" s="826"/>
      <c r="AW125" s="826"/>
      <c r="AX125" s="826"/>
      <c r="AY125" s="826"/>
      <c r="AZ125" s="826"/>
      <c r="BA125" s="826"/>
      <c r="BB125" s="826"/>
      <c r="BC125" s="826"/>
      <c r="BD125" s="826"/>
      <c r="BE125" s="826"/>
      <c r="BF125" s="826"/>
      <c r="BG125" s="826"/>
      <c r="BH125" s="826"/>
      <c r="BI125" s="826"/>
      <c r="BJ125" s="826"/>
      <c r="BK125" s="826"/>
      <c r="BL125" s="826"/>
    </row>
    <row r="126" spans="1:64">
      <c r="A126" s="826"/>
      <c r="B126" s="826"/>
      <c r="C126" s="826"/>
      <c r="D126" s="826"/>
      <c r="E126" s="826"/>
      <c r="F126" s="826"/>
      <c r="G126" s="826"/>
      <c r="H126" s="826"/>
      <c r="I126" s="826"/>
      <c r="N126" s="826"/>
      <c r="O126" s="826"/>
      <c r="P126" s="826"/>
      <c r="Q126" s="826"/>
      <c r="R126" s="826"/>
      <c r="S126" s="826"/>
      <c r="T126" s="826"/>
      <c r="U126" s="826"/>
      <c r="V126" s="826"/>
      <c r="W126" s="826"/>
      <c r="X126" s="826"/>
      <c r="Y126" s="826"/>
      <c r="Z126" s="826"/>
      <c r="AA126" s="826"/>
      <c r="AB126" s="826"/>
      <c r="AC126" s="826"/>
      <c r="AD126" s="826"/>
      <c r="AE126" s="826"/>
      <c r="AF126" s="826"/>
      <c r="AG126" s="826"/>
      <c r="AH126" s="826"/>
      <c r="AI126" s="826"/>
      <c r="AJ126" s="826"/>
      <c r="AK126" s="826"/>
      <c r="AL126" s="826"/>
      <c r="AM126" s="826"/>
      <c r="AN126" s="826"/>
      <c r="AO126" s="826"/>
      <c r="AP126" s="826"/>
      <c r="AQ126" s="826"/>
      <c r="AR126" s="826"/>
      <c r="AS126" s="826"/>
      <c r="AT126" s="826"/>
      <c r="AU126" s="826"/>
      <c r="AV126" s="826"/>
      <c r="AW126" s="826"/>
      <c r="AX126" s="826"/>
      <c r="AY126" s="826"/>
      <c r="AZ126" s="826"/>
      <c r="BA126" s="826"/>
      <c r="BB126" s="826"/>
      <c r="BC126" s="826"/>
      <c r="BD126" s="826"/>
      <c r="BE126" s="826"/>
      <c r="BF126" s="826"/>
      <c r="BG126" s="826"/>
      <c r="BH126" s="826"/>
      <c r="BI126" s="826"/>
      <c r="BJ126" s="826"/>
      <c r="BK126" s="826"/>
      <c r="BL126" s="826"/>
    </row>
    <row r="127" spans="1:64">
      <c r="A127" s="826"/>
      <c r="B127" s="826"/>
      <c r="C127" s="826"/>
      <c r="D127" s="826"/>
      <c r="E127" s="826"/>
      <c r="F127" s="826"/>
      <c r="G127" s="826"/>
      <c r="H127" s="826"/>
      <c r="I127" s="826"/>
      <c r="N127" s="826"/>
      <c r="O127" s="826"/>
      <c r="P127" s="826"/>
      <c r="Q127" s="826"/>
      <c r="R127" s="826"/>
      <c r="S127" s="826"/>
      <c r="T127" s="826"/>
      <c r="U127" s="826"/>
      <c r="V127" s="826"/>
      <c r="W127" s="826"/>
      <c r="X127" s="826"/>
      <c r="Y127" s="826"/>
      <c r="Z127" s="826"/>
      <c r="AA127" s="826"/>
      <c r="AB127" s="826"/>
      <c r="AC127" s="826"/>
      <c r="AD127" s="826"/>
      <c r="AE127" s="826"/>
      <c r="AF127" s="826"/>
      <c r="AG127" s="826"/>
      <c r="AH127" s="826"/>
      <c r="AI127" s="826"/>
      <c r="AJ127" s="826"/>
      <c r="AK127" s="826"/>
      <c r="AL127" s="826"/>
      <c r="AM127" s="826"/>
      <c r="AN127" s="826"/>
      <c r="AO127" s="826"/>
      <c r="AP127" s="826"/>
      <c r="AQ127" s="826"/>
      <c r="AR127" s="826"/>
      <c r="AS127" s="826"/>
      <c r="AT127" s="826"/>
      <c r="AU127" s="826"/>
      <c r="AV127" s="826"/>
      <c r="AW127" s="826"/>
      <c r="AX127" s="826"/>
      <c r="AY127" s="826"/>
      <c r="AZ127" s="826"/>
      <c r="BA127" s="826"/>
      <c r="BB127" s="826"/>
      <c r="BC127" s="826"/>
      <c r="BD127" s="826"/>
      <c r="BE127" s="826"/>
      <c r="BF127" s="826"/>
      <c r="BG127" s="826"/>
      <c r="BH127" s="826"/>
      <c r="BI127" s="826"/>
      <c r="BJ127" s="826"/>
      <c r="BK127" s="826"/>
      <c r="BL127" s="826"/>
    </row>
    <row r="128" spans="1:64">
      <c r="A128" s="826"/>
      <c r="B128" s="826"/>
      <c r="C128" s="826"/>
      <c r="D128" s="826"/>
      <c r="E128" s="826"/>
      <c r="F128" s="826"/>
      <c r="G128" s="826"/>
      <c r="H128" s="826"/>
      <c r="I128" s="826"/>
      <c r="N128" s="826"/>
      <c r="O128" s="826"/>
      <c r="P128" s="826"/>
      <c r="Q128" s="826"/>
      <c r="R128" s="826"/>
      <c r="S128" s="826"/>
      <c r="T128" s="826"/>
      <c r="U128" s="826"/>
      <c r="V128" s="826"/>
      <c r="W128" s="826"/>
      <c r="X128" s="826"/>
      <c r="Y128" s="826"/>
      <c r="Z128" s="826"/>
      <c r="AA128" s="826"/>
      <c r="AB128" s="826"/>
      <c r="AC128" s="826"/>
      <c r="AD128" s="826"/>
      <c r="AE128" s="826"/>
      <c r="AF128" s="826"/>
      <c r="AG128" s="826"/>
      <c r="AH128" s="826"/>
      <c r="AI128" s="826"/>
      <c r="AJ128" s="826"/>
      <c r="AK128" s="826"/>
      <c r="AL128" s="826"/>
      <c r="AM128" s="826"/>
      <c r="AN128" s="826"/>
      <c r="AO128" s="826"/>
      <c r="AP128" s="826"/>
      <c r="AQ128" s="826"/>
      <c r="AR128" s="826"/>
      <c r="AS128" s="826"/>
      <c r="AT128" s="826"/>
      <c r="AU128" s="826"/>
      <c r="AV128" s="826"/>
      <c r="AW128" s="826"/>
      <c r="AX128" s="826"/>
      <c r="AY128" s="826"/>
      <c r="AZ128" s="826"/>
      <c r="BA128" s="826"/>
      <c r="BB128" s="826"/>
      <c r="BC128" s="826"/>
      <c r="BD128" s="826"/>
      <c r="BE128" s="826"/>
      <c r="BF128" s="826"/>
      <c r="BG128" s="826"/>
      <c r="BH128" s="826"/>
      <c r="BI128" s="826"/>
      <c r="BJ128" s="826"/>
      <c r="BK128" s="826"/>
      <c r="BL128" s="826"/>
    </row>
    <row r="129" spans="1:64">
      <c r="A129" s="826"/>
      <c r="B129" s="826"/>
      <c r="C129" s="826"/>
      <c r="D129" s="826"/>
      <c r="E129" s="826"/>
      <c r="F129" s="826"/>
      <c r="G129" s="826"/>
      <c r="H129" s="826"/>
      <c r="I129" s="826"/>
      <c r="N129" s="826"/>
      <c r="O129" s="826"/>
      <c r="P129" s="826"/>
      <c r="Q129" s="826"/>
      <c r="R129" s="826"/>
      <c r="S129" s="826"/>
      <c r="T129" s="826"/>
      <c r="U129" s="826"/>
      <c r="V129" s="826"/>
      <c r="W129" s="826"/>
      <c r="X129" s="826"/>
      <c r="Y129" s="826"/>
      <c r="Z129" s="826"/>
      <c r="AA129" s="826"/>
      <c r="AB129" s="826"/>
      <c r="AC129" s="826"/>
      <c r="AD129" s="826"/>
      <c r="AE129" s="826"/>
      <c r="AF129" s="826"/>
      <c r="AG129" s="826"/>
      <c r="AH129" s="826"/>
      <c r="AI129" s="826"/>
      <c r="AJ129" s="826"/>
      <c r="AK129" s="826"/>
      <c r="AL129" s="826"/>
      <c r="AM129" s="826"/>
      <c r="AN129" s="826"/>
      <c r="AO129" s="826"/>
      <c r="AP129" s="826"/>
      <c r="AQ129" s="826"/>
      <c r="AR129" s="826"/>
      <c r="AS129" s="826"/>
      <c r="AT129" s="826"/>
      <c r="AU129" s="826"/>
      <c r="AV129" s="826"/>
      <c r="AW129" s="826"/>
      <c r="AX129" s="826"/>
      <c r="AY129" s="826"/>
      <c r="AZ129" s="826"/>
      <c r="BA129" s="826"/>
      <c r="BB129" s="826"/>
      <c r="BC129" s="826"/>
      <c r="BD129" s="826"/>
      <c r="BE129" s="826"/>
      <c r="BF129" s="826"/>
      <c r="BG129" s="826"/>
      <c r="BH129" s="826"/>
      <c r="BI129" s="826"/>
      <c r="BJ129" s="826"/>
      <c r="BK129" s="826"/>
      <c r="BL129" s="826"/>
    </row>
    <row r="130" spans="1:64">
      <c r="A130" s="826"/>
      <c r="B130" s="826"/>
      <c r="C130" s="826"/>
      <c r="D130" s="826"/>
      <c r="E130" s="826"/>
      <c r="F130" s="826"/>
      <c r="G130" s="826"/>
      <c r="H130" s="826"/>
      <c r="I130" s="826"/>
      <c r="N130" s="826"/>
      <c r="O130" s="826"/>
      <c r="P130" s="826"/>
      <c r="Q130" s="826"/>
      <c r="R130" s="826"/>
      <c r="S130" s="826"/>
      <c r="T130" s="826"/>
      <c r="U130" s="826"/>
      <c r="V130" s="826"/>
      <c r="W130" s="826"/>
      <c r="X130" s="826"/>
      <c r="Y130" s="826"/>
      <c r="Z130" s="826"/>
      <c r="AA130" s="826"/>
      <c r="AB130" s="826"/>
      <c r="AC130" s="826"/>
      <c r="AD130" s="826"/>
      <c r="AE130" s="826"/>
      <c r="AF130" s="826"/>
      <c r="AG130" s="826"/>
      <c r="AH130" s="826"/>
      <c r="AI130" s="826"/>
      <c r="AJ130" s="826"/>
      <c r="AK130" s="826"/>
      <c r="AL130" s="826"/>
      <c r="AM130" s="826"/>
      <c r="AN130" s="826"/>
      <c r="AO130" s="826"/>
      <c r="AP130" s="826"/>
      <c r="AQ130" s="826"/>
      <c r="AR130" s="826"/>
      <c r="AS130" s="826"/>
      <c r="AT130" s="826"/>
      <c r="AU130" s="826"/>
      <c r="AV130" s="826"/>
      <c r="AW130" s="826"/>
      <c r="AX130" s="826"/>
      <c r="AY130" s="826"/>
      <c r="AZ130" s="826"/>
      <c r="BA130" s="826"/>
      <c r="BB130" s="826"/>
      <c r="BC130" s="826"/>
      <c r="BD130" s="826"/>
      <c r="BE130" s="826"/>
      <c r="BF130" s="826"/>
      <c r="BG130" s="826"/>
      <c r="BH130" s="826"/>
      <c r="BI130" s="826"/>
      <c r="BJ130" s="826"/>
      <c r="BK130" s="826"/>
      <c r="BL130" s="826"/>
    </row>
    <row r="131" spans="1:64">
      <c r="A131" s="826"/>
      <c r="B131" s="826"/>
      <c r="C131" s="826"/>
      <c r="D131" s="826"/>
      <c r="E131" s="826"/>
      <c r="F131" s="826"/>
      <c r="G131" s="826"/>
      <c r="H131" s="826"/>
      <c r="I131" s="826"/>
      <c r="N131" s="826"/>
      <c r="O131" s="826"/>
      <c r="P131" s="826"/>
      <c r="Q131" s="826"/>
      <c r="R131" s="826"/>
      <c r="S131" s="826"/>
      <c r="T131" s="826"/>
      <c r="U131" s="826"/>
      <c r="V131" s="826"/>
      <c r="W131" s="826"/>
      <c r="X131" s="826"/>
      <c r="Y131" s="826"/>
      <c r="Z131" s="826"/>
      <c r="AA131" s="826"/>
      <c r="AB131" s="826"/>
      <c r="AC131" s="826"/>
      <c r="AD131" s="826"/>
      <c r="AE131" s="826"/>
      <c r="AF131" s="826"/>
      <c r="AG131" s="826"/>
      <c r="AH131" s="826"/>
      <c r="AI131" s="826"/>
      <c r="AJ131" s="826"/>
      <c r="AK131" s="826"/>
      <c r="AL131" s="826"/>
      <c r="AM131" s="826"/>
      <c r="AN131" s="826"/>
      <c r="AO131" s="826"/>
      <c r="AP131" s="826"/>
      <c r="AQ131" s="826"/>
      <c r="AR131" s="826"/>
      <c r="AS131" s="826"/>
      <c r="AT131" s="826"/>
      <c r="AU131" s="826"/>
      <c r="AV131" s="826"/>
      <c r="AW131" s="826"/>
      <c r="AX131" s="826"/>
      <c r="AY131" s="826"/>
      <c r="AZ131" s="826"/>
      <c r="BA131" s="826"/>
      <c r="BB131" s="826"/>
      <c r="BC131" s="826"/>
      <c r="BD131" s="826"/>
      <c r="BE131" s="826"/>
      <c r="BF131" s="826"/>
      <c r="BG131" s="826"/>
      <c r="BH131" s="826"/>
      <c r="BI131" s="826"/>
      <c r="BJ131" s="826"/>
      <c r="BK131" s="826"/>
      <c r="BL131" s="826"/>
    </row>
    <row r="132" spans="1:64">
      <c r="A132" s="826"/>
      <c r="B132" s="826"/>
      <c r="C132" s="826"/>
      <c r="D132" s="826"/>
      <c r="E132" s="826"/>
      <c r="F132" s="826"/>
      <c r="G132" s="826"/>
      <c r="H132" s="826"/>
      <c r="I132" s="826"/>
      <c r="N132" s="826"/>
      <c r="O132" s="826"/>
      <c r="P132" s="826"/>
      <c r="Q132" s="826"/>
      <c r="R132" s="826"/>
      <c r="S132" s="826"/>
      <c r="T132" s="826"/>
      <c r="U132" s="826"/>
      <c r="V132" s="826"/>
      <c r="W132" s="826"/>
      <c r="X132" s="826"/>
      <c r="Y132" s="826"/>
      <c r="Z132" s="826"/>
      <c r="AA132" s="826"/>
      <c r="AB132" s="826"/>
      <c r="AC132" s="826"/>
      <c r="AD132" s="826"/>
      <c r="AE132" s="826"/>
      <c r="AF132" s="826"/>
      <c r="AG132" s="826"/>
      <c r="AH132" s="826"/>
      <c r="AI132" s="826"/>
      <c r="AJ132" s="826"/>
      <c r="AK132" s="826"/>
      <c r="AL132" s="826"/>
      <c r="AM132" s="826"/>
      <c r="AN132" s="826"/>
      <c r="AO132" s="826"/>
      <c r="AP132" s="826"/>
      <c r="AQ132" s="826"/>
      <c r="AR132" s="826"/>
      <c r="AS132" s="826"/>
      <c r="AT132" s="826"/>
      <c r="AU132" s="826"/>
      <c r="AV132" s="826"/>
      <c r="AW132" s="826"/>
      <c r="AX132" s="826"/>
      <c r="AY132" s="826"/>
      <c r="AZ132" s="826"/>
      <c r="BA132" s="826"/>
      <c r="BB132" s="826"/>
      <c r="BC132" s="826"/>
      <c r="BD132" s="826"/>
      <c r="BE132" s="826"/>
      <c r="BF132" s="826"/>
      <c r="BG132" s="826"/>
      <c r="BH132" s="826"/>
      <c r="BI132" s="826"/>
      <c r="BJ132" s="826"/>
      <c r="BK132" s="826"/>
      <c r="BL132" s="826"/>
    </row>
    <row r="133" spans="1:64">
      <c r="A133" s="826"/>
      <c r="B133" s="826"/>
      <c r="C133" s="826"/>
      <c r="D133" s="826"/>
      <c r="E133" s="826"/>
      <c r="F133" s="826"/>
      <c r="G133" s="826"/>
      <c r="H133" s="826"/>
      <c r="I133" s="826"/>
      <c r="N133" s="826"/>
      <c r="O133" s="826"/>
      <c r="P133" s="826"/>
      <c r="Q133" s="826"/>
      <c r="R133" s="826"/>
      <c r="S133" s="826"/>
      <c r="T133" s="826"/>
      <c r="U133" s="826"/>
      <c r="V133" s="826"/>
      <c r="W133" s="826"/>
      <c r="X133" s="826"/>
      <c r="Y133" s="826"/>
      <c r="Z133" s="826"/>
      <c r="AA133" s="826"/>
      <c r="AB133" s="826"/>
      <c r="AC133" s="826"/>
      <c r="AD133" s="826"/>
      <c r="AE133" s="826"/>
      <c r="AF133" s="826"/>
      <c r="AG133" s="826"/>
      <c r="AH133" s="826"/>
      <c r="AI133" s="826"/>
      <c r="AJ133" s="826"/>
      <c r="AK133" s="826"/>
      <c r="AL133" s="826"/>
      <c r="AM133" s="826"/>
      <c r="AN133" s="826"/>
      <c r="AO133" s="826"/>
      <c r="AP133" s="826"/>
      <c r="AQ133" s="826"/>
      <c r="AR133" s="826"/>
      <c r="AS133" s="826"/>
      <c r="AT133" s="826"/>
      <c r="AU133" s="826"/>
      <c r="AV133" s="826"/>
      <c r="AW133" s="826"/>
      <c r="AX133" s="826"/>
      <c r="AY133" s="826"/>
      <c r="AZ133" s="826"/>
      <c r="BA133" s="826"/>
      <c r="BB133" s="826"/>
      <c r="BC133" s="826"/>
      <c r="BD133" s="826"/>
      <c r="BE133" s="826"/>
      <c r="BF133" s="826"/>
      <c r="BG133" s="826"/>
      <c r="BH133" s="826"/>
      <c r="BI133" s="826"/>
      <c r="BJ133" s="826"/>
      <c r="BK133" s="826"/>
      <c r="BL133" s="826"/>
    </row>
    <row r="134" spans="1:64">
      <c r="A134" s="826"/>
      <c r="B134" s="826"/>
      <c r="C134" s="826"/>
      <c r="D134" s="826"/>
      <c r="E134" s="826"/>
      <c r="F134" s="826"/>
      <c r="G134" s="826"/>
      <c r="H134" s="826"/>
      <c r="I134" s="826"/>
      <c r="N134" s="826"/>
      <c r="O134" s="826"/>
      <c r="P134" s="826"/>
      <c r="Q134" s="826"/>
      <c r="R134" s="826"/>
      <c r="S134" s="826"/>
      <c r="T134" s="826"/>
      <c r="U134" s="826"/>
      <c r="V134" s="826"/>
      <c r="W134" s="826"/>
      <c r="X134" s="826"/>
      <c r="Y134" s="826"/>
      <c r="Z134" s="826"/>
      <c r="AA134" s="826"/>
      <c r="AB134" s="826"/>
      <c r="AC134" s="826"/>
      <c r="AD134" s="826"/>
      <c r="AE134" s="826"/>
      <c r="AF134" s="826"/>
      <c r="AG134" s="826"/>
      <c r="AH134" s="826"/>
      <c r="AI134" s="826"/>
      <c r="AJ134" s="826"/>
      <c r="AK134" s="826"/>
      <c r="AL134" s="826"/>
      <c r="AM134" s="826"/>
      <c r="AN134" s="826"/>
      <c r="AO134" s="826"/>
      <c r="AP134" s="826"/>
      <c r="AQ134" s="826"/>
      <c r="AR134" s="826"/>
      <c r="AS134" s="826"/>
      <c r="AT134" s="826"/>
      <c r="AU134" s="826"/>
      <c r="AV134" s="826"/>
      <c r="AW134" s="826"/>
      <c r="AX134" s="826"/>
      <c r="AY134" s="826"/>
      <c r="AZ134" s="826"/>
      <c r="BA134" s="826"/>
      <c r="BB134" s="826"/>
      <c r="BC134" s="826"/>
      <c r="BD134" s="826"/>
      <c r="BE134" s="826"/>
      <c r="BF134" s="826"/>
      <c r="BG134" s="826"/>
      <c r="BH134" s="826"/>
      <c r="BI134" s="826"/>
      <c r="BJ134" s="826"/>
      <c r="BK134" s="826"/>
      <c r="BL134" s="826"/>
    </row>
    <row r="135" spans="1:64">
      <c r="A135" s="826"/>
      <c r="B135" s="826"/>
      <c r="C135" s="826"/>
      <c r="D135" s="826"/>
      <c r="E135" s="826"/>
      <c r="F135" s="826"/>
      <c r="G135" s="826"/>
      <c r="H135" s="826"/>
      <c r="I135" s="826"/>
      <c r="N135" s="826"/>
      <c r="O135" s="826"/>
      <c r="P135" s="826"/>
      <c r="Q135" s="826"/>
      <c r="R135" s="826"/>
      <c r="S135" s="826"/>
      <c r="T135" s="826"/>
      <c r="U135" s="826"/>
      <c r="V135" s="826"/>
      <c r="W135" s="826"/>
      <c r="X135" s="826"/>
      <c r="Y135" s="826"/>
      <c r="Z135" s="826"/>
      <c r="AA135" s="826"/>
      <c r="AB135" s="826"/>
      <c r="AC135" s="826"/>
      <c r="AD135" s="826"/>
      <c r="AE135" s="826"/>
      <c r="AF135" s="826"/>
      <c r="AG135" s="826"/>
      <c r="AH135" s="826"/>
      <c r="AI135" s="826"/>
      <c r="AJ135" s="826"/>
      <c r="AK135" s="826"/>
      <c r="AL135" s="826"/>
      <c r="AM135" s="826"/>
      <c r="AN135" s="826"/>
      <c r="AO135" s="826"/>
      <c r="AP135" s="826"/>
      <c r="AQ135" s="826"/>
      <c r="AR135" s="826"/>
      <c r="AS135" s="826"/>
      <c r="AT135" s="826"/>
      <c r="AU135" s="826"/>
      <c r="AV135" s="826"/>
      <c r="AW135" s="826"/>
      <c r="AX135" s="826"/>
      <c r="AY135" s="826"/>
      <c r="AZ135" s="826"/>
      <c r="BA135" s="826"/>
      <c r="BB135" s="826"/>
      <c r="BC135" s="826"/>
      <c r="BD135" s="826"/>
      <c r="BE135" s="826"/>
      <c r="BF135" s="826"/>
      <c r="BG135" s="826"/>
      <c r="BH135" s="826"/>
      <c r="BI135" s="826"/>
      <c r="BJ135" s="826"/>
      <c r="BK135" s="826"/>
      <c r="BL135" s="826"/>
    </row>
    <row r="136" spans="1:64">
      <c r="A136" s="826"/>
      <c r="B136" s="826"/>
      <c r="C136" s="826"/>
      <c r="D136" s="826"/>
      <c r="E136" s="826"/>
      <c r="F136" s="826"/>
      <c r="G136" s="826"/>
      <c r="H136" s="826"/>
      <c r="I136" s="826"/>
      <c r="N136" s="826"/>
      <c r="O136" s="826"/>
      <c r="P136" s="826"/>
      <c r="Q136" s="826"/>
      <c r="R136" s="826"/>
      <c r="S136" s="826"/>
      <c r="T136" s="826"/>
      <c r="U136" s="826"/>
      <c r="V136" s="826"/>
      <c r="W136" s="826"/>
      <c r="X136" s="826"/>
      <c r="Y136" s="826"/>
      <c r="Z136" s="826"/>
      <c r="AA136" s="826"/>
      <c r="AB136" s="826"/>
      <c r="AC136" s="826"/>
      <c r="AD136" s="826"/>
      <c r="AE136" s="826"/>
      <c r="AF136" s="826"/>
      <c r="AG136" s="826"/>
      <c r="AH136" s="826"/>
      <c r="AI136" s="826"/>
      <c r="AJ136" s="826"/>
      <c r="AK136" s="826"/>
      <c r="AL136" s="826"/>
      <c r="AM136" s="826"/>
      <c r="AN136" s="826"/>
      <c r="AO136" s="826"/>
      <c r="AP136" s="826"/>
      <c r="AQ136" s="826"/>
      <c r="AR136" s="826"/>
      <c r="AS136" s="826"/>
      <c r="AT136" s="826"/>
      <c r="AU136" s="826"/>
      <c r="AV136" s="826"/>
      <c r="AW136" s="826"/>
      <c r="AX136" s="826"/>
      <c r="AY136" s="826"/>
      <c r="AZ136" s="826"/>
      <c r="BA136" s="826"/>
      <c r="BB136" s="826"/>
      <c r="BC136" s="826"/>
      <c r="BD136" s="826"/>
      <c r="BE136" s="826"/>
      <c r="BF136" s="826"/>
      <c r="BG136" s="826"/>
      <c r="BH136" s="826"/>
      <c r="BI136" s="826"/>
      <c r="BJ136" s="826"/>
      <c r="BK136" s="826"/>
      <c r="BL136" s="826"/>
    </row>
    <row r="137" spans="1:64">
      <c r="A137" s="826"/>
      <c r="B137" s="826"/>
      <c r="C137" s="826"/>
      <c r="D137" s="826"/>
      <c r="E137" s="826"/>
      <c r="F137" s="826"/>
      <c r="G137" s="826"/>
      <c r="H137" s="826"/>
      <c r="I137" s="826"/>
      <c r="N137" s="826"/>
      <c r="O137" s="826"/>
      <c r="P137" s="826"/>
      <c r="Q137" s="826"/>
      <c r="R137" s="826"/>
      <c r="S137" s="826"/>
      <c r="T137" s="826"/>
      <c r="U137" s="826"/>
      <c r="V137" s="826"/>
      <c r="W137" s="826"/>
      <c r="X137" s="826"/>
      <c r="Y137" s="826"/>
      <c r="Z137" s="826"/>
      <c r="AA137" s="826"/>
      <c r="AB137" s="826"/>
      <c r="AC137" s="826"/>
      <c r="AD137" s="826"/>
      <c r="AE137" s="826"/>
      <c r="AF137" s="826"/>
      <c r="AG137" s="826"/>
      <c r="AH137" s="826"/>
      <c r="AI137" s="826"/>
      <c r="AJ137" s="826"/>
      <c r="AK137" s="826"/>
      <c r="AL137" s="826"/>
      <c r="AM137" s="826"/>
      <c r="AN137" s="826"/>
      <c r="AO137" s="826"/>
      <c r="AP137" s="826"/>
      <c r="AQ137" s="826"/>
      <c r="AR137" s="826"/>
      <c r="AS137" s="826"/>
      <c r="AT137" s="826"/>
      <c r="AU137" s="826"/>
      <c r="AV137" s="826"/>
      <c r="AW137" s="826"/>
      <c r="AX137" s="826"/>
      <c r="AY137" s="826"/>
      <c r="AZ137" s="826"/>
      <c r="BA137" s="826"/>
      <c r="BB137" s="826"/>
      <c r="BC137" s="826"/>
      <c r="BD137" s="826"/>
      <c r="BE137" s="826"/>
      <c r="BF137" s="826"/>
      <c r="BG137" s="826"/>
      <c r="BH137" s="826"/>
      <c r="BI137" s="826"/>
      <c r="BJ137" s="826"/>
      <c r="BK137" s="826"/>
      <c r="BL137" s="826"/>
    </row>
    <row r="138" spans="1:64">
      <c r="A138" s="826"/>
      <c r="B138" s="826"/>
      <c r="C138" s="826"/>
      <c r="D138" s="826"/>
      <c r="E138" s="826"/>
      <c r="F138" s="826"/>
      <c r="G138" s="826"/>
      <c r="H138" s="826"/>
      <c r="I138" s="826"/>
      <c r="N138" s="826"/>
      <c r="O138" s="826"/>
      <c r="P138" s="826"/>
      <c r="Q138" s="826"/>
      <c r="R138" s="826"/>
      <c r="S138" s="826"/>
      <c r="T138" s="826"/>
      <c r="U138" s="826"/>
      <c r="V138" s="826"/>
      <c r="W138" s="826"/>
      <c r="X138" s="826"/>
      <c r="Y138" s="826"/>
      <c r="Z138" s="826"/>
      <c r="AA138" s="826"/>
      <c r="AB138" s="826"/>
      <c r="AC138" s="826"/>
      <c r="AD138" s="826"/>
      <c r="AE138" s="826"/>
      <c r="AF138" s="826"/>
      <c r="AG138" s="826"/>
      <c r="AH138" s="826"/>
      <c r="AI138" s="826"/>
      <c r="AJ138" s="826"/>
      <c r="AK138" s="826"/>
      <c r="AL138" s="826"/>
      <c r="AM138" s="826"/>
      <c r="AN138" s="826"/>
      <c r="AO138" s="826"/>
      <c r="AP138" s="826"/>
      <c r="AQ138" s="826"/>
      <c r="AR138" s="826"/>
      <c r="AS138" s="826"/>
      <c r="AT138" s="826"/>
      <c r="AU138" s="826"/>
      <c r="AV138" s="826"/>
      <c r="AW138" s="826"/>
      <c r="AX138" s="826"/>
      <c r="AY138" s="826"/>
      <c r="AZ138" s="826"/>
      <c r="BA138" s="826"/>
      <c r="BB138" s="826"/>
      <c r="BC138" s="826"/>
      <c r="BD138" s="826"/>
      <c r="BE138" s="826"/>
      <c r="BF138" s="826"/>
      <c r="BG138" s="826"/>
      <c r="BH138" s="826"/>
      <c r="BI138" s="826"/>
      <c r="BJ138" s="826"/>
      <c r="BK138" s="826"/>
      <c r="BL138" s="826"/>
    </row>
    <row r="139" spans="1:64">
      <c r="A139" s="826"/>
      <c r="B139" s="826"/>
      <c r="C139" s="826"/>
      <c r="D139" s="826"/>
      <c r="E139" s="826"/>
      <c r="F139" s="826"/>
      <c r="G139" s="826"/>
      <c r="H139" s="826"/>
      <c r="I139" s="826"/>
      <c r="N139" s="826"/>
      <c r="O139" s="826"/>
      <c r="P139" s="826"/>
      <c r="Q139" s="826"/>
      <c r="R139" s="826"/>
      <c r="S139" s="826"/>
      <c r="T139" s="826"/>
      <c r="U139" s="826"/>
      <c r="V139" s="826"/>
      <c r="W139" s="826"/>
      <c r="X139" s="826"/>
      <c r="Y139" s="826"/>
      <c r="Z139" s="826"/>
      <c r="AA139" s="826"/>
      <c r="AB139" s="826"/>
      <c r="AC139" s="826"/>
      <c r="AD139" s="826"/>
      <c r="AE139" s="826"/>
      <c r="AF139" s="826"/>
      <c r="AG139" s="826"/>
      <c r="AH139" s="826"/>
      <c r="AI139" s="826"/>
      <c r="AJ139" s="826"/>
      <c r="AK139" s="826"/>
      <c r="AL139" s="826"/>
      <c r="AM139" s="826"/>
      <c r="AN139" s="826"/>
      <c r="AO139" s="826"/>
      <c r="AP139" s="826"/>
      <c r="AQ139" s="826"/>
      <c r="AR139" s="826"/>
      <c r="AS139" s="826"/>
      <c r="AT139" s="826"/>
      <c r="AU139" s="826"/>
      <c r="AV139" s="826"/>
      <c r="AW139" s="826"/>
      <c r="AX139" s="826"/>
      <c r="AY139" s="826"/>
      <c r="AZ139" s="826"/>
      <c r="BA139" s="826"/>
      <c r="BB139" s="826"/>
      <c r="BC139" s="826"/>
      <c r="BD139" s="826"/>
      <c r="BE139" s="826"/>
      <c r="BF139" s="826"/>
      <c r="BG139" s="826"/>
      <c r="BH139" s="826"/>
      <c r="BI139" s="826"/>
      <c r="BJ139" s="826"/>
      <c r="BK139" s="826"/>
      <c r="BL139" s="826"/>
    </row>
    <row r="140" spans="1:64">
      <c r="A140" s="826"/>
      <c r="B140" s="826"/>
      <c r="C140" s="826"/>
      <c r="D140" s="826"/>
      <c r="E140" s="826"/>
      <c r="F140" s="826"/>
      <c r="G140" s="826"/>
      <c r="H140" s="826"/>
      <c r="I140" s="826"/>
      <c r="N140" s="826"/>
      <c r="O140" s="826"/>
      <c r="P140" s="826"/>
      <c r="Q140" s="826"/>
      <c r="R140" s="826"/>
      <c r="S140" s="826"/>
      <c r="T140" s="826"/>
      <c r="U140" s="826"/>
      <c r="V140" s="826"/>
      <c r="W140" s="826"/>
      <c r="X140" s="826"/>
      <c r="Y140" s="826"/>
      <c r="Z140" s="826"/>
      <c r="AA140" s="826"/>
      <c r="AB140" s="826"/>
      <c r="AC140" s="826"/>
      <c r="AD140" s="826"/>
      <c r="AE140" s="826"/>
      <c r="AF140" s="826"/>
      <c r="AG140" s="826"/>
      <c r="AH140" s="826"/>
      <c r="AI140" s="826"/>
      <c r="AJ140" s="826"/>
      <c r="AK140" s="826"/>
      <c r="AL140" s="826"/>
      <c r="AM140" s="826"/>
      <c r="AN140" s="826"/>
      <c r="AO140" s="826"/>
      <c r="AP140" s="826"/>
      <c r="AQ140" s="826"/>
      <c r="AR140" s="826"/>
      <c r="AS140" s="826"/>
      <c r="AT140" s="826"/>
      <c r="AU140" s="826"/>
      <c r="AV140" s="826"/>
      <c r="AW140" s="826"/>
      <c r="AX140" s="826"/>
      <c r="AY140" s="826"/>
      <c r="AZ140" s="826"/>
      <c r="BA140" s="826"/>
      <c r="BB140" s="826"/>
      <c r="BC140" s="826"/>
      <c r="BD140" s="826"/>
      <c r="BE140" s="826"/>
      <c r="BF140" s="826"/>
      <c r="BG140" s="826"/>
      <c r="BH140" s="826"/>
      <c r="BI140" s="826"/>
      <c r="BJ140" s="826"/>
      <c r="BK140" s="826"/>
      <c r="BL140" s="826"/>
    </row>
    <row r="141" spans="1:64">
      <c r="A141" s="826"/>
      <c r="B141" s="826"/>
      <c r="C141" s="826"/>
      <c r="D141" s="826"/>
      <c r="E141" s="826"/>
      <c r="F141" s="826"/>
      <c r="G141" s="826"/>
      <c r="H141" s="826"/>
      <c r="I141" s="826"/>
      <c r="N141" s="826"/>
      <c r="O141" s="826"/>
      <c r="P141" s="826"/>
      <c r="Q141" s="826"/>
      <c r="R141" s="826"/>
      <c r="S141" s="826"/>
      <c r="T141" s="826"/>
      <c r="U141" s="826"/>
      <c r="V141" s="826"/>
      <c r="W141" s="826"/>
      <c r="X141" s="826"/>
      <c r="Y141" s="826"/>
      <c r="Z141" s="826"/>
      <c r="AA141" s="826"/>
      <c r="AB141" s="826"/>
      <c r="AC141" s="826"/>
      <c r="AD141" s="826"/>
      <c r="AE141" s="826"/>
      <c r="AF141" s="826"/>
      <c r="AG141" s="826"/>
      <c r="AH141" s="826"/>
      <c r="AI141" s="826"/>
      <c r="AJ141" s="826"/>
      <c r="AK141" s="826"/>
      <c r="AL141" s="826"/>
      <c r="AM141" s="826"/>
      <c r="AN141" s="826"/>
      <c r="AO141" s="826"/>
      <c r="AP141" s="826"/>
      <c r="AQ141" s="826"/>
      <c r="AR141" s="826"/>
      <c r="AS141" s="826"/>
      <c r="AT141" s="826"/>
      <c r="AU141" s="826"/>
      <c r="AV141" s="826"/>
      <c r="AW141" s="826"/>
      <c r="AX141" s="826"/>
      <c r="AY141" s="826"/>
      <c r="AZ141" s="826"/>
      <c r="BA141" s="826"/>
      <c r="BB141" s="826"/>
      <c r="BC141" s="826"/>
      <c r="BD141" s="826"/>
      <c r="BE141" s="826"/>
      <c r="BF141" s="826"/>
      <c r="BG141" s="826"/>
      <c r="BH141" s="826"/>
      <c r="BI141" s="826"/>
      <c r="BJ141" s="826"/>
      <c r="BK141" s="826"/>
      <c r="BL141" s="826"/>
    </row>
    <row r="142" spans="1:64">
      <c r="A142" s="826"/>
      <c r="B142" s="826"/>
      <c r="C142" s="826"/>
      <c r="D142" s="826"/>
      <c r="E142" s="826"/>
      <c r="F142" s="826"/>
      <c r="G142" s="826"/>
      <c r="H142" s="826"/>
      <c r="I142" s="826"/>
      <c r="N142" s="826"/>
      <c r="O142" s="826"/>
      <c r="P142" s="826"/>
      <c r="Q142" s="826"/>
      <c r="R142" s="826"/>
      <c r="S142" s="826"/>
      <c r="T142" s="826"/>
      <c r="U142" s="826"/>
      <c r="V142" s="826"/>
      <c r="W142" s="826"/>
      <c r="X142" s="826"/>
      <c r="Y142" s="826"/>
      <c r="Z142" s="826"/>
      <c r="AA142" s="826"/>
      <c r="AB142" s="826"/>
      <c r="AC142" s="826"/>
      <c r="AD142" s="826"/>
      <c r="AE142" s="826"/>
      <c r="AF142" s="826"/>
      <c r="AG142" s="826"/>
      <c r="AH142" s="826"/>
      <c r="AI142" s="826"/>
      <c r="AJ142" s="826"/>
      <c r="AK142" s="826"/>
      <c r="AL142" s="826"/>
      <c r="AM142" s="826"/>
      <c r="AN142" s="826"/>
      <c r="AO142" s="826"/>
      <c r="AP142" s="826"/>
      <c r="AQ142" s="826"/>
      <c r="AR142" s="826"/>
      <c r="AS142" s="826"/>
      <c r="AT142" s="826"/>
      <c r="AU142" s="826"/>
      <c r="AV142" s="826"/>
      <c r="AW142" s="826"/>
      <c r="AX142" s="826"/>
      <c r="AY142" s="826"/>
      <c r="AZ142" s="826"/>
      <c r="BA142" s="826"/>
      <c r="BB142" s="826"/>
      <c r="BC142" s="826"/>
      <c r="BD142" s="826"/>
      <c r="BE142" s="826"/>
      <c r="BF142" s="826"/>
      <c r="BG142" s="826"/>
      <c r="BH142" s="826"/>
      <c r="BI142" s="826"/>
      <c r="BJ142" s="826"/>
      <c r="BK142" s="826"/>
      <c r="BL142" s="826"/>
    </row>
    <row r="143" spans="1:64">
      <c r="A143" s="826"/>
      <c r="B143" s="826"/>
      <c r="C143" s="826"/>
      <c r="D143" s="826"/>
      <c r="E143" s="826"/>
      <c r="F143" s="826"/>
      <c r="G143" s="826"/>
      <c r="H143" s="826"/>
      <c r="I143" s="826"/>
      <c r="N143" s="826"/>
      <c r="O143" s="826"/>
      <c r="P143" s="826"/>
      <c r="Q143" s="826"/>
      <c r="R143" s="826"/>
      <c r="S143" s="826"/>
      <c r="T143" s="826"/>
      <c r="U143" s="826"/>
      <c r="V143" s="826"/>
      <c r="W143" s="826"/>
      <c r="X143" s="826"/>
      <c r="Y143" s="826"/>
      <c r="Z143" s="826"/>
      <c r="AA143" s="826"/>
      <c r="AB143" s="826"/>
      <c r="AC143" s="826"/>
      <c r="AD143" s="826"/>
      <c r="AE143" s="826"/>
      <c r="AF143" s="826"/>
      <c r="AG143" s="826"/>
      <c r="AH143" s="826"/>
      <c r="AI143" s="826"/>
      <c r="AJ143" s="826"/>
      <c r="AK143" s="826"/>
      <c r="AL143" s="826"/>
      <c r="AM143" s="826"/>
      <c r="AN143" s="826"/>
      <c r="AO143" s="826"/>
      <c r="AP143" s="826"/>
      <c r="AQ143" s="826"/>
      <c r="AR143" s="826"/>
      <c r="AS143" s="826"/>
      <c r="AT143" s="826"/>
      <c r="AU143" s="826"/>
      <c r="AV143" s="826"/>
      <c r="AW143" s="826"/>
      <c r="AX143" s="826"/>
      <c r="AY143" s="826"/>
      <c r="AZ143" s="826"/>
      <c r="BA143" s="826"/>
      <c r="BB143" s="826"/>
      <c r="BC143" s="826"/>
      <c r="BD143" s="826"/>
      <c r="BE143" s="826"/>
      <c r="BF143" s="826"/>
      <c r="BG143" s="826"/>
      <c r="BH143" s="826"/>
      <c r="BI143" s="826"/>
      <c r="BJ143" s="826"/>
      <c r="BK143" s="826"/>
      <c r="BL143" s="826"/>
    </row>
    <row r="144" spans="1:64">
      <c r="A144" s="826"/>
      <c r="B144" s="826"/>
      <c r="C144" s="826"/>
      <c r="D144" s="826"/>
      <c r="E144" s="826"/>
      <c r="F144" s="826"/>
      <c r="G144" s="826"/>
      <c r="H144" s="826"/>
      <c r="I144" s="826"/>
      <c r="N144" s="826"/>
      <c r="O144" s="826"/>
      <c r="P144" s="826"/>
      <c r="Q144" s="826"/>
      <c r="R144" s="826"/>
      <c r="S144" s="826"/>
      <c r="T144" s="826"/>
      <c r="U144" s="826"/>
      <c r="V144" s="826"/>
      <c r="W144" s="826"/>
      <c r="X144" s="826"/>
      <c r="Y144" s="826"/>
      <c r="Z144" s="826"/>
      <c r="AA144" s="826"/>
      <c r="AB144" s="826"/>
      <c r="AC144" s="826"/>
      <c r="AD144" s="826"/>
      <c r="AE144" s="826"/>
      <c r="AF144" s="826"/>
      <c r="AG144" s="826"/>
      <c r="AH144" s="826"/>
      <c r="AI144" s="826"/>
      <c r="AJ144" s="826"/>
      <c r="AK144" s="826"/>
      <c r="AL144" s="826"/>
      <c r="AM144" s="826"/>
      <c r="AN144" s="826"/>
      <c r="AO144" s="826"/>
      <c r="AP144" s="826"/>
      <c r="AQ144" s="826"/>
      <c r="AR144" s="826"/>
      <c r="AS144" s="826"/>
      <c r="AT144" s="826"/>
      <c r="AU144" s="826"/>
      <c r="AV144" s="826"/>
      <c r="AW144" s="826"/>
      <c r="AX144" s="826"/>
      <c r="AY144" s="826"/>
      <c r="AZ144" s="826"/>
      <c r="BA144" s="826"/>
      <c r="BB144" s="826"/>
      <c r="BC144" s="826"/>
      <c r="BD144" s="826"/>
      <c r="BE144" s="826"/>
      <c r="BF144" s="826"/>
      <c r="BG144" s="826"/>
      <c r="BH144" s="826"/>
      <c r="BI144" s="826"/>
      <c r="BJ144" s="826"/>
      <c r="BK144" s="826"/>
      <c r="BL144" s="826"/>
    </row>
    <row r="145" spans="1:64">
      <c r="A145" s="826"/>
      <c r="B145" s="826"/>
      <c r="C145" s="826"/>
      <c r="D145" s="826"/>
      <c r="E145" s="826"/>
      <c r="F145" s="826"/>
      <c r="G145" s="826"/>
      <c r="H145" s="826"/>
      <c r="I145" s="826"/>
      <c r="N145" s="826"/>
      <c r="O145" s="826"/>
      <c r="P145" s="826"/>
      <c r="Q145" s="826"/>
      <c r="R145" s="826"/>
      <c r="S145" s="826"/>
      <c r="T145" s="826"/>
      <c r="U145" s="826"/>
      <c r="V145" s="826"/>
      <c r="W145" s="826"/>
      <c r="X145" s="826"/>
      <c r="Y145" s="826"/>
      <c r="Z145" s="826"/>
      <c r="AA145" s="826"/>
      <c r="AB145" s="826"/>
      <c r="AC145" s="826"/>
      <c r="AD145" s="826"/>
      <c r="AE145" s="826"/>
      <c r="AF145" s="826"/>
      <c r="AG145" s="826"/>
      <c r="AH145" s="826"/>
      <c r="AI145" s="826"/>
      <c r="AJ145" s="826"/>
      <c r="AK145" s="826"/>
      <c r="AL145" s="826"/>
      <c r="AM145" s="826"/>
      <c r="AN145" s="826"/>
      <c r="AO145" s="826"/>
      <c r="AP145" s="826"/>
      <c r="AQ145" s="826"/>
      <c r="AR145" s="826"/>
      <c r="AS145" s="826"/>
      <c r="AT145" s="826"/>
      <c r="AU145" s="826"/>
      <c r="AV145" s="826"/>
      <c r="AW145" s="826"/>
      <c r="AX145" s="826"/>
      <c r="AY145" s="826"/>
      <c r="AZ145" s="826"/>
      <c r="BA145" s="826"/>
      <c r="BB145" s="826"/>
      <c r="BC145" s="826"/>
      <c r="BD145" s="826"/>
      <c r="BE145" s="826"/>
      <c r="BF145" s="826"/>
      <c r="BG145" s="826"/>
      <c r="BH145" s="826"/>
      <c r="BI145" s="826"/>
      <c r="BJ145" s="826"/>
      <c r="BK145" s="826"/>
      <c r="BL145" s="826"/>
    </row>
    <row r="146" spans="1:64">
      <c r="A146" s="826"/>
      <c r="B146" s="826"/>
      <c r="C146" s="826"/>
      <c r="D146" s="826"/>
      <c r="E146" s="826"/>
      <c r="F146" s="826"/>
      <c r="G146" s="826"/>
      <c r="H146" s="826"/>
      <c r="I146" s="826"/>
      <c r="N146" s="826"/>
      <c r="O146" s="826"/>
      <c r="P146" s="826"/>
      <c r="Q146" s="826"/>
      <c r="R146" s="826"/>
      <c r="S146" s="826"/>
      <c r="T146" s="826"/>
      <c r="U146" s="826"/>
      <c r="V146" s="826"/>
      <c r="W146" s="826"/>
      <c r="X146" s="826"/>
      <c r="Y146" s="826"/>
      <c r="Z146" s="826"/>
      <c r="AA146" s="826"/>
      <c r="AB146" s="826"/>
      <c r="AC146" s="826"/>
      <c r="AD146" s="826"/>
      <c r="AE146" s="826"/>
      <c r="AF146" s="826"/>
      <c r="AG146" s="826"/>
      <c r="AH146" s="826"/>
      <c r="AI146" s="826"/>
      <c r="AJ146" s="826"/>
      <c r="AK146" s="826"/>
      <c r="AL146" s="826"/>
      <c r="AM146" s="826"/>
      <c r="AN146" s="826"/>
      <c r="AO146" s="826"/>
      <c r="AP146" s="826"/>
      <c r="AQ146" s="826"/>
      <c r="AR146" s="826"/>
      <c r="AS146" s="826"/>
      <c r="AT146" s="826"/>
      <c r="AU146" s="826"/>
      <c r="AV146" s="826"/>
      <c r="AW146" s="826"/>
      <c r="AX146" s="826"/>
      <c r="AY146" s="826"/>
      <c r="AZ146" s="826"/>
      <c r="BA146" s="826"/>
      <c r="BB146" s="826"/>
      <c r="BC146" s="826"/>
      <c r="BD146" s="826"/>
      <c r="BE146" s="826"/>
      <c r="BF146" s="826"/>
      <c r="BG146" s="826"/>
      <c r="BH146" s="826"/>
      <c r="BI146" s="826"/>
      <c r="BJ146" s="826"/>
      <c r="BK146" s="826"/>
      <c r="BL146" s="826"/>
    </row>
    <row r="147" spans="1:64">
      <c r="A147" s="826"/>
      <c r="B147" s="826"/>
      <c r="C147" s="826"/>
      <c r="D147" s="826"/>
      <c r="E147" s="826"/>
      <c r="F147" s="826"/>
      <c r="G147" s="826"/>
      <c r="H147" s="826"/>
      <c r="I147" s="826"/>
      <c r="N147" s="826"/>
      <c r="O147" s="826"/>
      <c r="P147" s="826"/>
      <c r="Q147" s="826"/>
      <c r="R147" s="826"/>
      <c r="S147" s="826"/>
      <c r="T147" s="826"/>
      <c r="U147" s="826"/>
      <c r="V147" s="826"/>
      <c r="W147" s="826"/>
      <c r="X147" s="826"/>
      <c r="Y147" s="826"/>
      <c r="Z147" s="826"/>
      <c r="AA147" s="826"/>
      <c r="AB147" s="826"/>
      <c r="AC147" s="826"/>
      <c r="AD147" s="826"/>
      <c r="AE147" s="826"/>
      <c r="AF147" s="826"/>
      <c r="AG147" s="826"/>
      <c r="AH147" s="826"/>
      <c r="AI147" s="826"/>
      <c r="AJ147" s="826"/>
      <c r="AK147" s="826"/>
      <c r="AL147" s="826"/>
      <c r="AM147" s="826"/>
      <c r="AN147" s="826"/>
      <c r="AO147" s="826"/>
      <c r="AP147" s="826"/>
      <c r="AQ147" s="826"/>
      <c r="AR147" s="826"/>
      <c r="AS147" s="826"/>
      <c r="AT147" s="826"/>
      <c r="AU147" s="826"/>
      <c r="AV147" s="826"/>
      <c r="AW147" s="826"/>
      <c r="AX147" s="826"/>
      <c r="AY147" s="826"/>
      <c r="AZ147" s="826"/>
      <c r="BA147" s="826"/>
      <c r="BB147" s="826"/>
      <c r="BC147" s="826"/>
      <c r="BD147" s="826"/>
      <c r="BE147" s="826"/>
      <c r="BF147" s="826"/>
      <c r="BG147" s="826"/>
      <c r="BH147" s="826"/>
      <c r="BI147" s="826"/>
      <c r="BJ147" s="826"/>
      <c r="BK147" s="826"/>
      <c r="BL147" s="826"/>
    </row>
    <row r="148" spans="1:64">
      <c r="A148" s="826"/>
      <c r="B148" s="826"/>
      <c r="C148" s="826"/>
      <c r="D148" s="826"/>
      <c r="E148" s="826"/>
      <c r="F148" s="826"/>
      <c r="G148" s="826"/>
      <c r="H148" s="826"/>
      <c r="I148" s="826"/>
      <c r="N148" s="826"/>
      <c r="O148" s="826"/>
      <c r="P148" s="826"/>
      <c r="Q148" s="826"/>
      <c r="R148" s="826"/>
      <c r="S148" s="826"/>
      <c r="T148" s="826"/>
      <c r="U148" s="826"/>
      <c r="V148" s="826"/>
      <c r="W148" s="826"/>
      <c r="X148" s="826"/>
      <c r="Y148" s="826"/>
      <c r="Z148" s="826"/>
      <c r="AA148" s="826"/>
      <c r="AB148" s="826"/>
      <c r="AC148" s="826"/>
      <c r="AD148" s="826"/>
      <c r="AE148" s="826"/>
      <c r="AF148" s="826"/>
      <c r="AG148" s="826"/>
      <c r="AH148" s="826"/>
      <c r="AI148" s="826"/>
      <c r="AJ148" s="826"/>
      <c r="AK148" s="826"/>
      <c r="AL148" s="826"/>
      <c r="AM148" s="826"/>
      <c r="AN148" s="826"/>
      <c r="AO148" s="826"/>
      <c r="AP148" s="826"/>
      <c r="AQ148" s="826"/>
      <c r="AR148" s="826"/>
      <c r="AS148" s="826"/>
      <c r="AT148" s="826"/>
      <c r="AU148" s="826"/>
      <c r="AV148" s="826"/>
      <c r="AW148" s="826"/>
      <c r="AX148" s="826"/>
      <c r="AY148" s="826"/>
      <c r="AZ148" s="826"/>
      <c r="BA148" s="826"/>
      <c r="BB148" s="826"/>
      <c r="BC148" s="826"/>
      <c r="BD148" s="826"/>
      <c r="BE148" s="826"/>
      <c r="BF148" s="826"/>
      <c r="BG148" s="826"/>
      <c r="BH148" s="826"/>
      <c r="BI148" s="826"/>
      <c r="BJ148" s="826"/>
      <c r="BK148" s="826"/>
      <c r="BL148" s="826"/>
    </row>
    <row r="149" spans="1:64">
      <c r="A149" s="826"/>
      <c r="B149" s="826"/>
      <c r="C149" s="826"/>
      <c r="D149" s="826"/>
      <c r="E149" s="826"/>
      <c r="F149" s="826"/>
      <c r="G149" s="826"/>
      <c r="H149" s="826"/>
      <c r="I149" s="826"/>
      <c r="N149" s="826"/>
      <c r="O149" s="826"/>
      <c r="P149" s="826"/>
      <c r="Q149" s="826"/>
      <c r="R149" s="826"/>
      <c r="S149" s="826"/>
      <c r="T149" s="826"/>
      <c r="U149" s="826"/>
      <c r="V149" s="826"/>
      <c r="W149" s="826"/>
      <c r="X149" s="826"/>
      <c r="Y149" s="826"/>
      <c r="Z149" s="826"/>
      <c r="AA149" s="826"/>
      <c r="AB149" s="826"/>
      <c r="AC149" s="826"/>
      <c r="AD149" s="826"/>
      <c r="AE149" s="826"/>
      <c r="AF149" s="826"/>
      <c r="AG149" s="826"/>
      <c r="AH149" s="826"/>
      <c r="AI149" s="826"/>
      <c r="AJ149" s="826"/>
      <c r="AK149" s="826"/>
      <c r="AL149" s="826"/>
      <c r="AM149" s="826"/>
      <c r="AN149" s="826"/>
      <c r="AO149" s="826"/>
      <c r="AP149" s="826"/>
      <c r="AQ149" s="826"/>
      <c r="AR149" s="826"/>
      <c r="AS149" s="826"/>
      <c r="AT149" s="826"/>
      <c r="AU149" s="826"/>
      <c r="AV149" s="826"/>
      <c r="AW149" s="826"/>
      <c r="AX149" s="826"/>
      <c r="AY149" s="826"/>
      <c r="AZ149" s="826"/>
      <c r="BA149" s="826"/>
      <c r="BB149" s="826"/>
      <c r="BC149" s="826"/>
      <c r="BD149" s="826"/>
      <c r="BE149" s="826"/>
      <c r="BF149" s="826"/>
      <c r="BG149" s="826"/>
      <c r="BH149" s="826"/>
      <c r="BI149" s="826"/>
      <c r="BJ149" s="826"/>
      <c r="BK149" s="826"/>
      <c r="BL149" s="826"/>
    </row>
    <row r="150" spans="1:64">
      <c r="A150" s="826"/>
      <c r="B150" s="826"/>
      <c r="C150" s="826"/>
      <c r="D150" s="826"/>
      <c r="E150" s="826"/>
      <c r="F150" s="826"/>
      <c r="G150" s="826"/>
      <c r="H150" s="826"/>
      <c r="I150" s="826"/>
      <c r="N150" s="826"/>
      <c r="O150" s="826"/>
      <c r="P150" s="826"/>
      <c r="Q150" s="826"/>
      <c r="R150" s="826"/>
      <c r="S150" s="826"/>
      <c r="T150" s="826"/>
      <c r="U150" s="826"/>
      <c r="V150" s="826"/>
      <c r="W150" s="826"/>
      <c r="X150" s="826"/>
      <c r="Y150" s="826"/>
      <c r="Z150" s="826"/>
      <c r="AA150" s="826"/>
      <c r="AB150" s="826"/>
      <c r="AC150" s="826"/>
      <c r="AD150" s="826"/>
      <c r="AE150" s="826"/>
      <c r="AF150" s="826"/>
      <c r="AG150" s="826"/>
      <c r="AH150" s="826"/>
      <c r="AI150" s="826"/>
      <c r="AJ150" s="826"/>
      <c r="AK150" s="826"/>
      <c r="AL150" s="826"/>
      <c r="AM150" s="826"/>
      <c r="AN150" s="826"/>
      <c r="AO150" s="826"/>
      <c r="AP150" s="826"/>
      <c r="AQ150" s="826"/>
      <c r="AR150" s="826"/>
      <c r="AS150" s="826"/>
      <c r="AT150" s="826"/>
      <c r="AU150" s="826"/>
      <c r="AV150" s="826"/>
      <c r="AW150" s="826"/>
      <c r="AX150" s="826"/>
      <c r="AY150" s="826"/>
      <c r="AZ150" s="826"/>
      <c r="BA150" s="826"/>
      <c r="BB150" s="826"/>
      <c r="BC150" s="826"/>
      <c r="BD150" s="826"/>
      <c r="BE150" s="826"/>
      <c r="BF150" s="826"/>
      <c r="BG150" s="826"/>
      <c r="BH150" s="826"/>
      <c r="BI150" s="826"/>
      <c r="BJ150" s="826"/>
      <c r="BK150" s="826"/>
      <c r="BL150" s="826"/>
    </row>
    <row r="151" spans="1:64">
      <c r="A151" s="826"/>
      <c r="B151" s="826"/>
      <c r="C151" s="826"/>
      <c r="D151" s="826"/>
      <c r="E151" s="826"/>
      <c r="F151" s="826"/>
      <c r="G151" s="826"/>
      <c r="H151" s="826"/>
      <c r="I151" s="826"/>
      <c r="N151" s="826"/>
      <c r="O151" s="826"/>
      <c r="P151" s="826"/>
      <c r="Q151" s="826"/>
      <c r="R151" s="826"/>
      <c r="S151" s="826"/>
      <c r="T151" s="826"/>
      <c r="U151" s="826"/>
      <c r="V151" s="826"/>
      <c r="W151" s="826"/>
      <c r="X151" s="826"/>
      <c r="Y151" s="826"/>
      <c r="Z151" s="826"/>
      <c r="AA151" s="826"/>
      <c r="AB151" s="826"/>
      <c r="AC151" s="826"/>
      <c r="AD151" s="826"/>
      <c r="AE151" s="826"/>
      <c r="AF151" s="826"/>
      <c r="AG151" s="826"/>
      <c r="AH151" s="826"/>
      <c r="AI151" s="826"/>
      <c r="AJ151" s="826"/>
      <c r="AK151" s="826"/>
      <c r="AL151" s="826"/>
      <c r="AM151" s="826"/>
      <c r="AN151" s="826"/>
      <c r="AO151" s="826"/>
      <c r="AP151" s="826"/>
      <c r="AQ151" s="826"/>
      <c r="AR151" s="826"/>
      <c r="AS151" s="826"/>
      <c r="AT151" s="826"/>
      <c r="AU151" s="826"/>
      <c r="AV151" s="826"/>
      <c r="AW151" s="826"/>
      <c r="AX151" s="826"/>
      <c r="AY151" s="826"/>
      <c r="AZ151" s="826"/>
      <c r="BA151" s="826"/>
      <c r="BB151" s="826"/>
      <c r="BC151" s="826"/>
      <c r="BD151" s="826"/>
      <c r="BE151" s="826"/>
      <c r="BF151" s="826"/>
      <c r="BG151" s="826"/>
      <c r="BH151" s="826"/>
      <c r="BI151" s="826"/>
      <c r="BJ151" s="826"/>
      <c r="BK151" s="826"/>
      <c r="BL151" s="826"/>
    </row>
    <row r="152" spans="1:64">
      <c r="A152" s="826"/>
      <c r="B152" s="826"/>
      <c r="C152" s="826"/>
      <c r="D152" s="826"/>
      <c r="E152" s="826"/>
      <c r="F152" s="826"/>
      <c r="G152" s="826"/>
      <c r="H152" s="826"/>
      <c r="I152" s="826"/>
      <c r="N152" s="826"/>
      <c r="O152" s="826"/>
      <c r="P152" s="826"/>
      <c r="Q152" s="826"/>
      <c r="R152" s="826"/>
      <c r="S152" s="826"/>
      <c r="T152" s="826"/>
      <c r="U152" s="826"/>
      <c r="V152" s="826"/>
      <c r="W152" s="826"/>
      <c r="X152" s="826"/>
      <c r="Y152" s="826"/>
      <c r="Z152" s="826"/>
      <c r="AA152" s="826"/>
      <c r="AB152" s="826"/>
      <c r="AC152" s="826"/>
      <c r="AD152" s="826"/>
      <c r="AE152" s="826"/>
      <c r="AF152" s="826"/>
      <c r="AG152" s="826"/>
      <c r="AH152" s="826"/>
      <c r="AI152" s="826"/>
      <c r="AJ152" s="826"/>
      <c r="AK152" s="826"/>
      <c r="AL152" s="826"/>
      <c r="AM152" s="826"/>
      <c r="AN152" s="826"/>
      <c r="AO152" s="826"/>
      <c r="AP152" s="826"/>
      <c r="AQ152" s="826"/>
      <c r="AR152" s="826"/>
      <c r="AS152" s="826"/>
      <c r="AT152" s="826"/>
      <c r="AU152" s="826"/>
      <c r="AV152" s="826"/>
      <c r="AW152" s="826"/>
      <c r="AX152" s="826"/>
      <c r="AY152" s="826"/>
      <c r="AZ152" s="826"/>
      <c r="BA152" s="826"/>
      <c r="BB152" s="826"/>
      <c r="BC152" s="826"/>
      <c r="BD152" s="826"/>
      <c r="BE152" s="826"/>
      <c r="BF152" s="826"/>
      <c r="BG152" s="826"/>
      <c r="BH152" s="826"/>
      <c r="BI152" s="826"/>
      <c r="BJ152" s="826"/>
      <c r="BK152" s="826"/>
      <c r="BL152" s="826"/>
    </row>
    <row r="153" spans="1:64">
      <c r="A153" s="826"/>
      <c r="B153" s="826"/>
      <c r="C153" s="826"/>
      <c r="D153" s="826"/>
      <c r="E153" s="826"/>
      <c r="F153" s="826"/>
      <c r="G153" s="826"/>
      <c r="H153" s="826"/>
      <c r="I153" s="826"/>
      <c r="N153" s="826"/>
      <c r="O153" s="826"/>
      <c r="P153" s="826"/>
      <c r="Q153" s="826"/>
      <c r="R153" s="826"/>
      <c r="S153" s="826"/>
      <c r="T153" s="826"/>
      <c r="U153" s="826"/>
      <c r="V153" s="826"/>
      <c r="W153" s="826"/>
      <c r="X153" s="826"/>
      <c r="Y153" s="826"/>
      <c r="Z153" s="826"/>
      <c r="AA153" s="826"/>
      <c r="AB153" s="826"/>
      <c r="AC153" s="826"/>
      <c r="AD153" s="826"/>
      <c r="AE153" s="826"/>
      <c r="AF153" s="826"/>
      <c r="AG153" s="826"/>
      <c r="AH153" s="826"/>
      <c r="AI153" s="826"/>
      <c r="AJ153" s="826"/>
      <c r="AK153" s="826"/>
      <c r="AL153" s="826"/>
      <c r="AM153" s="826"/>
      <c r="AN153" s="826"/>
      <c r="AO153" s="826"/>
      <c r="AP153" s="826"/>
      <c r="AQ153" s="826"/>
      <c r="AR153" s="826"/>
      <c r="AS153" s="826"/>
      <c r="AT153" s="826"/>
      <c r="AU153" s="826"/>
      <c r="AV153" s="826"/>
      <c r="AW153" s="826"/>
      <c r="AX153" s="826"/>
      <c r="AY153" s="826"/>
      <c r="AZ153" s="826"/>
      <c r="BA153" s="826"/>
      <c r="BB153" s="826"/>
      <c r="BC153" s="826"/>
      <c r="BD153" s="826"/>
      <c r="BE153" s="826"/>
      <c r="BF153" s="826"/>
      <c r="BG153" s="826"/>
      <c r="BH153" s="826"/>
      <c r="BI153" s="826"/>
      <c r="BJ153" s="826"/>
      <c r="BK153" s="826"/>
      <c r="BL153" s="826"/>
    </row>
    <row r="154" spans="1:64">
      <c r="A154" s="826"/>
      <c r="B154" s="826"/>
      <c r="C154" s="826"/>
      <c r="D154" s="826"/>
      <c r="E154" s="826"/>
      <c r="F154" s="826"/>
      <c r="G154" s="826"/>
      <c r="H154" s="826"/>
      <c r="I154" s="826"/>
      <c r="N154" s="826"/>
      <c r="O154" s="826"/>
      <c r="P154" s="826"/>
      <c r="Q154" s="826"/>
      <c r="R154" s="826"/>
      <c r="S154" s="826"/>
      <c r="T154" s="826"/>
      <c r="U154" s="826"/>
      <c r="V154" s="826"/>
      <c r="W154" s="826"/>
      <c r="X154" s="826"/>
      <c r="Y154" s="826"/>
      <c r="Z154" s="826"/>
      <c r="AA154" s="826"/>
      <c r="AB154" s="826"/>
      <c r="AC154" s="826"/>
      <c r="AD154" s="826"/>
      <c r="AE154" s="826"/>
      <c r="AF154" s="826"/>
      <c r="AG154" s="826"/>
      <c r="AH154" s="826"/>
      <c r="AI154" s="826"/>
      <c r="AJ154" s="826"/>
      <c r="AK154" s="826"/>
      <c r="AL154" s="826"/>
      <c r="AM154" s="826"/>
      <c r="AN154" s="826"/>
      <c r="AO154" s="826"/>
      <c r="AP154" s="826"/>
      <c r="AQ154" s="826"/>
      <c r="AR154" s="826"/>
      <c r="AS154" s="826"/>
      <c r="AT154" s="826"/>
      <c r="AU154" s="826"/>
      <c r="AV154" s="826"/>
      <c r="AW154" s="826"/>
      <c r="AX154" s="826"/>
      <c r="AY154" s="826"/>
      <c r="AZ154" s="826"/>
      <c r="BA154" s="826"/>
      <c r="BB154" s="826"/>
      <c r="BC154" s="826"/>
      <c r="BD154" s="826"/>
      <c r="BE154" s="826"/>
      <c r="BF154" s="826"/>
      <c r="BG154" s="826"/>
      <c r="BH154" s="826"/>
      <c r="BI154" s="826"/>
      <c r="BJ154" s="826"/>
      <c r="BK154" s="826"/>
      <c r="BL154" s="826"/>
    </row>
    <row r="155" spans="1:64">
      <c r="A155" s="826"/>
      <c r="B155" s="826"/>
      <c r="C155" s="826"/>
      <c r="D155" s="826"/>
      <c r="E155" s="826"/>
      <c r="F155" s="826"/>
      <c r="G155" s="826"/>
      <c r="H155" s="826"/>
      <c r="I155" s="826"/>
      <c r="N155" s="826"/>
      <c r="O155" s="826"/>
      <c r="P155" s="826"/>
      <c r="Q155" s="826"/>
      <c r="R155" s="826"/>
      <c r="S155" s="826"/>
      <c r="T155" s="826"/>
      <c r="U155" s="826"/>
      <c r="V155" s="826"/>
      <c r="W155" s="826"/>
      <c r="X155" s="826"/>
      <c r="Y155" s="826"/>
      <c r="Z155" s="826"/>
      <c r="AA155" s="826"/>
      <c r="AB155" s="826"/>
      <c r="AC155" s="826"/>
      <c r="AD155" s="826"/>
      <c r="AE155" s="826"/>
      <c r="AF155" s="826"/>
      <c r="AG155" s="826"/>
      <c r="AH155" s="826"/>
      <c r="AI155" s="826"/>
      <c r="AJ155" s="826"/>
      <c r="AK155" s="826"/>
      <c r="AL155" s="826"/>
      <c r="AM155" s="826"/>
      <c r="AN155" s="826"/>
      <c r="AO155" s="826"/>
      <c r="AP155" s="826"/>
      <c r="AQ155" s="826"/>
      <c r="AR155" s="826"/>
      <c r="AS155" s="826"/>
      <c r="AT155" s="826"/>
      <c r="AU155" s="826"/>
      <c r="AV155" s="826"/>
      <c r="AW155" s="826"/>
      <c r="AX155" s="826"/>
      <c r="AY155" s="826"/>
      <c r="AZ155" s="826"/>
      <c r="BA155" s="826"/>
      <c r="BB155" s="826"/>
      <c r="BC155" s="826"/>
      <c r="BD155" s="826"/>
      <c r="BE155" s="826"/>
      <c r="BF155" s="826"/>
      <c r="BG155" s="826"/>
      <c r="BH155" s="826"/>
      <c r="BI155" s="826"/>
      <c r="BJ155" s="826"/>
      <c r="BK155" s="826"/>
      <c r="BL155" s="826"/>
    </row>
    <row r="156" spans="1:64">
      <c r="A156" s="826"/>
      <c r="B156" s="826"/>
      <c r="C156" s="826"/>
      <c r="D156" s="826"/>
      <c r="E156" s="826"/>
      <c r="F156" s="826"/>
      <c r="G156" s="826"/>
      <c r="H156" s="826"/>
      <c r="I156" s="826"/>
      <c r="N156" s="826"/>
      <c r="O156" s="826"/>
      <c r="P156" s="826"/>
      <c r="Q156" s="826"/>
      <c r="R156" s="826"/>
      <c r="S156" s="826"/>
      <c r="T156" s="826"/>
      <c r="U156" s="826"/>
      <c r="V156" s="826"/>
      <c r="W156" s="826"/>
      <c r="X156" s="826"/>
      <c r="Y156" s="826"/>
      <c r="Z156" s="826"/>
      <c r="AA156" s="826"/>
      <c r="AB156" s="826"/>
      <c r="AC156" s="826"/>
      <c r="AD156" s="826"/>
      <c r="AE156" s="826"/>
      <c r="AF156" s="826"/>
      <c r="AG156" s="826"/>
      <c r="AH156" s="826"/>
      <c r="AI156" s="826"/>
      <c r="AJ156" s="826"/>
      <c r="AK156" s="826"/>
      <c r="AL156" s="826"/>
      <c r="AM156" s="826"/>
      <c r="AN156" s="826"/>
      <c r="AO156" s="826"/>
      <c r="AP156" s="826"/>
      <c r="AQ156" s="826"/>
      <c r="AR156" s="826"/>
      <c r="AS156" s="826"/>
      <c r="AT156" s="826"/>
      <c r="AU156" s="826"/>
      <c r="AV156" s="826"/>
      <c r="AW156" s="826"/>
      <c r="AX156" s="826"/>
      <c r="AY156" s="826"/>
      <c r="AZ156" s="826"/>
      <c r="BA156" s="826"/>
      <c r="BB156" s="826"/>
      <c r="BC156" s="826"/>
      <c r="BD156" s="826"/>
      <c r="BE156" s="826"/>
      <c r="BF156" s="826"/>
      <c r="BG156" s="826"/>
      <c r="BH156" s="826"/>
      <c r="BI156" s="826"/>
      <c r="BJ156" s="826"/>
      <c r="BK156" s="826"/>
      <c r="BL156" s="826"/>
    </row>
    <row r="157" spans="1:64">
      <c r="A157" s="826"/>
      <c r="B157" s="826"/>
      <c r="C157" s="826"/>
      <c r="D157" s="826"/>
      <c r="E157" s="826"/>
      <c r="F157" s="826"/>
      <c r="G157" s="826"/>
      <c r="H157" s="826"/>
      <c r="I157" s="826"/>
      <c r="N157" s="826"/>
      <c r="O157" s="826"/>
      <c r="P157" s="826"/>
      <c r="Q157" s="826"/>
      <c r="R157" s="826"/>
      <c r="S157" s="826"/>
      <c r="T157" s="826"/>
      <c r="U157" s="826"/>
      <c r="V157" s="826"/>
      <c r="W157" s="826"/>
      <c r="X157" s="826"/>
      <c r="Y157" s="826"/>
      <c r="Z157" s="826"/>
      <c r="AA157" s="826"/>
      <c r="AB157" s="826"/>
      <c r="AC157" s="826"/>
      <c r="AD157" s="826"/>
      <c r="AE157" s="826"/>
      <c r="AF157" s="826"/>
      <c r="AG157" s="826"/>
      <c r="AH157" s="826"/>
      <c r="AI157" s="826"/>
      <c r="AJ157" s="826"/>
      <c r="AK157" s="826"/>
      <c r="AL157" s="826"/>
      <c r="AM157" s="826"/>
      <c r="AN157" s="826"/>
      <c r="AO157" s="826"/>
      <c r="AP157" s="826"/>
      <c r="AQ157" s="826"/>
      <c r="AR157" s="826"/>
      <c r="AS157" s="826"/>
      <c r="AT157" s="826"/>
      <c r="AU157" s="826"/>
      <c r="AV157" s="826"/>
      <c r="AW157" s="826"/>
      <c r="AX157" s="826"/>
      <c r="AY157" s="826"/>
      <c r="AZ157" s="826"/>
      <c r="BA157" s="826"/>
      <c r="BB157" s="826"/>
      <c r="BC157" s="826"/>
      <c r="BD157" s="826"/>
      <c r="BE157" s="826"/>
      <c r="BF157" s="826"/>
      <c r="BG157" s="826"/>
      <c r="BH157" s="826"/>
      <c r="BI157" s="826"/>
      <c r="BJ157" s="826"/>
      <c r="BK157" s="826"/>
      <c r="BL157" s="826"/>
    </row>
    <row r="158" spans="1:64">
      <c r="A158" s="826"/>
      <c r="B158" s="826"/>
      <c r="C158" s="826"/>
      <c r="D158" s="826"/>
      <c r="E158" s="826"/>
      <c r="F158" s="826"/>
      <c r="G158" s="826"/>
      <c r="H158" s="826"/>
      <c r="I158" s="826"/>
      <c r="N158" s="826"/>
      <c r="O158" s="826"/>
      <c r="P158" s="826"/>
      <c r="Q158" s="826"/>
      <c r="R158" s="826"/>
      <c r="S158" s="826"/>
      <c r="T158" s="826"/>
      <c r="U158" s="826"/>
      <c r="V158" s="826"/>
      <c r="W158" s="826"/>
      <c r="X158" s="826"/>
      <c r="Y158" s="826"/>
      <c r="Z158" s="826"/>
      <c r="AA158" s="826"/>
      <c r="AB158" s="826"/>
      <c r="AC158" s="826"/>
      <c r="AD158" s="826"/>
      <c r="AE158" s="826"/>
      <c r="AF158" s="826"/>
      <c r="AG158" s="826"/>
      <c r="AH158" s="826"/>
      <c r="AI158" s="826"/>
      <c r="AJ158" s="826"/>
      <c r="AK158" s="826"/>
      <c r="AL158" s="826"/>
      <c r="AM158" s="826"/>
      <c r="AN158" s="826"/>
      <c r="AO158" s="826"/>
      <c r="AP158" s="826"/>
      <c r="AQ158" s="826"/>
      <c r="AR158" s="826"/>
      <c r="AS158" s="826"/>
      <c r="AT158" s="826"/>
      <c r="AU158" s="826"/>
      <c r="AV158" s="826"/>
      <c r="AW158" s="826"/>
      <c r="AX158" s="826"/>
      <c r="AY158" s="826"/>
      <c r="AZ158" s="826"/>
      <c r="BA158" s="826"/>
      <c r="BB158" s="826"/>
      <c r="BC158" s="826"/>
      <c r="BD158" s="826"/>
      <c r="BE158" s="826"/>
      <c r="BF158" s="826"/>
      <c r="BG158" s="826"/>
      <c r="BH158" s="826"/>
      <c r="BI158" s="826"/>
      <c r="BJ158" s="826"/>
      <c r="BK158" s="826"/>
      <c r="BL158" s="826"/>
    </row>
    <row r="159" spans="1:64">
      <c r="A159" s="826"/>
      <c r="B159" s="826"/>
      <c r="C159" s="826"/>
      <c r="D159" s="826"/>
      <c r="E159" s="826"/>
      <c r="F159" s="826"/>
      <c r="G159" s="826"/>
      <c r="H159" s="826"/>
      <c r="I159" s="826"/>
      <c r="N159" s="826"/>
      <c r="O159" s="826"/>
      <c r="P159" s="826"/>
      <c r="Q159" s="826"/>
      <c r="R159" s="826"/>
      <c r="S159" s="826"/>
      <c r="T159" s="826"/>
      <c r="U159" s="826"/>
      <c r="V159" s="826"/>
      <c r="W159" s="826"/>
      <c r="X159" s="826"/>
      <c r="Y159" s="826"/>
      <c r="Z159" s="826"/>
      <c r="AA159" s="826"/>
      <c r="AB159" s="826"/>
      <c r="AC159" s="826"/>
      <c r="AD159" s="826"/>
      <c r="AE159" s="826"/>
      <c r="AF159" s="826"/>
      <c r="AG159" s="826"/>
      <c r="AH159" s="826"/>
      <c r="AI159" s="826"/>
      <c r="AJ159" s="826"/>
      <c r="AK159" s="826"/>
      <c r="AL159" s="826"/>
      <c r="AM159" s="826"/>
      <c r="AN159" s="826"/>
      <c r="AO159" s="826"/>
      <c r="AP159" s="826"/>
      <c r="AQ159" s="826"/>
      <c r="AR159" s="826"/>
      <c r="AS159" s="826"/>
      <c r="AT159" s="826"/>
      <c r="AU159" s="826"/>
      <c r="AV159" s="826"/>
      <c r="AW159" s="826"/>
      <c r="AX159" s="826"/>
      <c r="AY159" s="826"/>
      <c r="AZ159" s="826"/>
      <c r="BA159" s="826"/>
      <c r="BB159" s="826"/>
      <c r="BC159" s="826"/>
      <c r="BD159" s="826"/>
      <c r="BE159" s="826"/>
      <c r="BF159" s="826"/>
      <c r="BG159" s="826"/>
      <c r="BH159" s="826"/>
      <c r="BI159" s="826"/>
      <c r="BJ159" s="826"/>
      <c r="BK159" s="826"/>
      <c r="BL159" s="826"/>
    </row>
    <row r="160" spans="1:64">
      <c r="A160" s="826"/>
      <c r="B160" s="826"/>
      <c r="C160" s="826"/>
      <c r="D160" s="826"/>
      <c r="E160" s="826"/>
      <c r="F160" s="826"/>
      <c r="G160" s="826"/>
      <c r="H160" s="826"/>
      <c r="I160" s="826"/>
      <c r="N160" s="826"/>
      <c r="O160" s="826"/>
      <c r="P160" s="826"/>
      <c r="Q160" s="826"/>
      <c r="R160" s="826"/>
      <c r="S160" s="826"/>
      <c r="T160" s="826"/>
      <c r="U160" s="826"/>
      <c r="V160" s="826"/>
      <c r="W160" s="826"/>
      <c r="X160" s="826"/>
      <c r="Y160" s="826"/>
      <c r="Z160" s="826"/>
      <c r="AA160" s="826"/>
      <c r="AB160" s="826"/>
      <c r="AC160" s="826"/>
      <c r="AD160" s="826"/>
      <c r="AE160" s="826"/>
      <c r="AF160" s="826"/>
      <c r="AG160" s="826"/>
      <c r="AH160" s="826"/>
      <c r="AI160" s="826"/>
      <c r="AJ160" s="826"/>
      <c r="AK160" s="826"/>
      <c r="AL160" s="826"/>
      <c r="AM160" s="826"/>
      <c r="AN160" s="826"/>
      <c r="AO160" s="826"/>
      <c r="AP160" s="826"/>
      <c r="AQ160" s="826"/>
      <c r="AR160" s="826"/>
      <c r="AS160" s="826"/>
      <c r="AT160" s="826"/>
      <c r="AU160" s="826"/>
      <c r="AV160" s="826"/>
      <c r="AW160" s="826"/>
      <c r="AX160" s="826"/>
      <c r="AY160" s="826"/>
      <c r="AZ160" s="826"/>
      <c r="BA160" s="826"/>
      <c r="BB160" s="826"/>
      <c r="BC160" s="826"/>
      <c r="BD160" s="826"/>
      <c r="BE160" s="826"/>
      <c r="BF160" s="826"/>
      <c r="BG160" s="826"/>
      <c r="BH160" s="826"/>
      <c r="BI160" s="826"/>
      <c r="BJ160" s="826"/>
      <c r="BK160" s="826"/>
      <c r="BL160" s="826"/>
    </row>
    <row r="161" spans="1:64">
      <c r="A161" s="826"/>
      <c r="B161" s="826"/>
      <c r="C161" s="826"/>
      <c r="D161" s="826"/>
      <c r="E161" s="826"/>
      <c r="F161" s="826"/>
      <c r="G161" s="826"/>
      <c r="H161" s="826"/>
      <c r="I161" s="826"/>
      <c r="N161" s="826"/>
      <c r="O161" s="826"/>
      <c r="P161" s="826"/>
      <c r="Q161" s="826"/>
      <c r="R161" s="826"/>
      <c r="S161" s="826"/>
      <c r="T161" s="826"/>
      <c r="U161" s="826"/>
      <c r="V161" s="826"/>
      <c r="W161" s="826"/>
      <c r="X161" s="826"/>
      <c r="Y161" s="826"/>
      <c r="Z161" s="826"/>
      <c r="AA161" s="826"/>
      <c r="AB161" s="826"/>
      <c r="AC161" s="826"/>
      <c r="AD161" s="826"/>
      <c r="AE161" s="826"/>
      <c r="AF161" s="826"/>
      <c r="AG161" s="826"/>
      <c r="AH161" s="826"/>
      <c r="AI161" s="826"/>
      <c r="AJ161" s="826"/>
      <c r="AK161" s="826"/>
      <c r="AL161" s="826"/>
      <c r="AM161" s="826"/>
      <c r="AN161" s="826"/>
      <c r="AO161" s="826"/>
      <c r="AP161" s="826"/>
      <c r="AQ161" s="826"/>
      <c r="AR161" s="826"/>
      <c r="AS161" s="826"/>
      <c r="AT161" s="826"/>
      <c r="AU161" s="826"/>
      <c r="AV161" s="826"/>
      <c r="AW161" s="826"/>
      <c r="AX161" s="826"/>
      <c r="AY161" s="826"/>
      <c r="AZ161" s="826"/>
      <c r="BA161" s="826"/>
      <c r="BB161" s="826"/>
      <c r="BC161" s="826"/>
      <c r="BD161" s="826"/>
      <c r="BE161" s="826"/>
      <c r="BF161" s="826"/>
      <c r="BG161" s="826"/>
      <c r="BH161" s="826"/>
      <c r="BI161" s="826"/>
      <c r="BJ161" s="826"/>
      <c r="BK161" s="826"/>
      <c r="BL161" s="826"/>
    </row>
    <row r="162" spans="1:64">
      <c r="A162" s="826"/>
      <c r="B162" s="826"/>
      <c r="C162" s="826"/>
      <c r="D162" s="826"/>
      <c r="E162" s="826"/>
      <c r="F162" s="826"/>
      <c r="G162" s="826"/>
      <c r="H162" s="826"/>
      <c r="I162" s="826"/>
      <c r="N162" s="826"/>
      <c r="O162" s="826"/>
      <c r="P162" s="826"/>
      <c r="Q162" s="826"/>
      <c r="R162" s="826"/>
      <c r="S162" s="826"/>
      <c r="T162" s="826"/>
      <c r="U162" s="826"/>
      <c r="V162" s="826"/>
      <c r="W162" s="826"/>
      <c r="X162" s="826"/>
      <c r="Y162" s="826"/>
      <c r="Z162" s="826"/>
      <c r="AA162" s="826"/>
      <c r="AB162" s="826"/>
      <c r="AC162" s="826"/>
      <c r="AD162" s="826"/>
      <c r="AE162" s="826"/>
      <c r="AF162" s="826"/>
      <c r="AG162" s="826"/>
      <c r="AH162" s="826"/>
      <c r="AI162" s="826"/>
      <c r="AJ162" s="826"/>
      <c r="AK162" s="826"/>
      <c r="AL162" s="826"/>
      <c r="AM162" s="826"/>
      <c r="AN162" s="826"/>
      <c r="AO162" s="826"/>
      <c r="AP162" s="826"/>
      <c r="AQ162" s="826"/>
      <c r="AR162" s="826"/>
      <c r="AS162" s="826"/>
      <c r="AT162" s="826"/>
      <c r="AU162" s="826"/>
      <c r="AV162" s="826"/>
      <c r="AW162" s="826"/>
      <c r="AX162" s="826"/>
      <c r="AY162" s="826"/>
      <c r="AZ162" s="826"/>
      <c r="BA162" s="826"/>
      <c r="BB162" s="826"/>
      <c r="BC162" s="826"/>
      <c r="BD162" s="826"/>
      <c r="BE162" s="826"/>
      <c r="BF162" s="826"/>
      <c r="BG162" s="826"/>
      <c r="BH162" s="826"/>
      <c r="BI162" s="826"/>
      <c r="BJ162" s="826"/>
      <c r="BK162" s="826"/>
      <c r="BL162" s="826"/>
    </row>
    <row r="163" spans="1:64">
      <c r="A163" s="826"/>
      <c r="B163" s="826"/>
      <c r="C163" s="826"/>
      <c r="D163" s="826"/>
      <c r="E163" s="826"/>
      <c r="F163" s="826"/>
      <c r="G163" s="826"/>
      <c r="H163" s="826"/>
      <c r="I163" s="826"/>
      <c r="N163" s="826"/>
      <c r="O163" s="826"/>
      <c r="P163" s="826"/>
      <c r="Q163" s="826"/>
      <c r="R163" s="826"/>
      <c r="S163" s="826"/>
      <c r="T163" s="826"/>
      <c r="U163" s="826"/>
      <c r="V163" s="826"/>
      <c r="W163" s="826"/>
      <c r="X163" s="826"/>
      <c r="Y163" s="826"/>
      <c r="Z163" s="826"/>
      <c r="AA163" s="826"/>
      <c r="AB163" s="826"/>
      <c r="AC163" s="826"/>
      <c r="AD163" s="826"/>
      <c r="AE163" s="826"/>
      <c r="AF163" s="826"/>
      <c r="AG163" s="826"/>
      <c r="AH163" s="826"/>
      <c r="AI163" s="826"/>
      <c r="AJ163" s="826"/>
      <c r="AK163" s="826"/>
      <c r="AL163" s="826"/>
      <c r="AM163" s="826"/>
      <c r="AN163" s="826"/>
      <c r="AO163" s="826"/>
      <c r="AP163" s="826"/>
      <c r="AQ163" s="826"/>
      <c r="AR163" s="826"/>
      <c r="AS163" s="826"/>
      <c r="AT163" s="826"/>
      <c r="AU163" s="826"/>
      <c r="AV163" s="826"/>
      <c r="AW163" s="826"/>
      <c r="AX163" s="826"/>
      <c r="AY163" s="826"/>
      <c r="AZ163" s="826"/>
      <c r="BA163" s="826"/>
      <c r="BB163" s="826"/>
      <c r="BC163" s="826"/>
      <c r="BD163" s="826"/>
      <c r="BE163" s="826"/>
      <c r="BF163" s="826"/>
      <c r="BG163" s="826"/>
      <c r="BH163" s="826"/>
      <c r="BI163" s="826"/>
      <c r="BJ163" s="826"/>
      <c r="BK163" s="826"/>
      <c r="BL163" s="826"/>
    </row>
    <row r="164" spans="1:64">
      <c r="A164" s="826"/>
      <c r="B164" s="826"/>
      <c r="C164" s="826"/>
      <c r="D164" s="826"/>
      <c r="E164" s="826"/>
      <c r="F164" s="826"/>
      <c r="G164" s="826"/>
      <c r="H164" s="826"/>
      <c r="I164" s="826"/>
      <c r="N164" s="826"/>
      <c r="O164" s="826"/>
      <c r="P164" s="826"/>
      <c r="Q164" s="826"/>
      <c r="R164" s="826"/>
      <c r="S164" s="826"/>
      <c r="T164" s="826"/>
      <c r="U164" s="826"/>
      <c r="V164" s="826"/>
      <c r="W164" s="826"/>
      <c r="X164" s="826"/>
      <c r="Y164" s="826"/>
      <c r="Z164" s="826"/>
      <c r="AA164" s="826"/>
      <c r="AB164" s="826"/>
      <c r="AC164" s="826"/>
      <c r="AD164" s="826"/>
      <c r="AE164" s="826"/>
      <c r="AF164" s="826"/>
      <c r="AG164" s="826"/>
      <c r="AH164" s="826"/>
      <c r="AI164" s="826"/>
      <c r="AJ164" s="826"/>
      <c r="AK164" s="826"/>
      <c r="AL164" s="826"/>
      <c r="AM164" s="826"/>
      <c r="AN164" s="826"/>
      <c r="AO164" s="826"/>
      <c r="AP164" s="826"/>
      <c r="AQ164" s="826"/>
      <c r="AR164" s="826"/>
      <c r="AS164" s="826"/>
      <c r="AT164" s="826"/>
      <c r="AU164" s="826"/>
      <c r="AV164" s="826"/>
      <c r="AW164" s="826"/>
      <c r="AX164" s="826"/>
      <c r="AY164" s="826"/>
      <c r="AZ164" s="826"/>
      <c r="BA164" s="826"/>
      <c r="BB164" s="826"/>
      <c r="BC164" s="826"/>
      <c r="BD164" s="826"/>
      <c r="BE164" s="826"/>
      <c r="BF164" s="826"/>
      <c r="BG164" s="826"/>
      <c r="BH164" s="826"/>
      <c r="BI164" s="826"/>
      <c r="BJ164" s="826"/>
      <c r="BK164" s="826"/>
      <c r="BL164" s="826"/>
    </row>
    <row r="165" spans="1:64">
      <c r="A165" s="826"/>
      <c r="B165" s="826"/>
      <c r="C165" s="826"/>
      <c r="D165" s="826"/>
      <c r="E165" s="826"/>
      <c r="F165" s="826"/>
      <c r="G165" s="826"/>
      <c r="H165" s="826"/>
      <c r="I165" s="826"/>
      <c r="N165" s="826"/>
      <c r="O165" s="826"/>
      <c r="P165" s="826"/>
      <c r="Q165" s="826"/>
      <c r="R165" s="826"/>
      <c r="S165" s="826"/>
      <c r="T165" s="826"/>
      <c r="U165" s="826"/>
      <c r="V165" s="826"/>
      <c r="W165" s="826"/>
      <c r="X165" s="826"/>
      <c r="Y165" s="826"/>
      <c r="Z165" s="826"/>
      <c r="AA165" s="826"/>
      <c r="AB165" s="826"/>
      <c r="AC165" s="826"/>
      <c r="AD165" s="826"/>
      <c r="AE165" s="826"/>
      <c r="AF165" s="826"/>
      <c r="AG165" s="826"/>
      <c r="AH165" s="826"/>
      <c r="AI165" s="826"/>
      <c r="AJ165" s="826"/>
      <c r="AK165" s="826"/>
      <c r="AL165" s="826"/>
      <c r="AM165" s="826"/>
      <c r="AN165" s="826"/>
      <c r="AO165" s="826"/>
      <c r="AP165" s="826"/>
      <c r="AQ165" s="826"/>
      <c r="AR165" s="826"/>
      <c r="AS165" s="826"/>
      <c r="AT165" s="826"/>
      <c r="AU165" s="826"/>
      <c r="AV165" s="826"/>
      <c r="AW165" s="826"/>
      <c r="AX165" s="826"/>
      <c r="AY165" s="826"/>
      <c r="AZ165" s="826"/>
      <c r="BA165" s="826"/>
      <c r="BB165" s="826"/>
      <c r="BC165" s="826"/>
      <c r="BD165" s="826"/>
      <c r="BE165" s="826"/>
      <c r="BF165" s="826"/>
      <c r="BG165" s="826"/>
      <c r="BH165" s="826"/>
      <c r="BI165" s="826"/>
      <c r="BJ165" s="826"/>
      <c r="BK165" s="826"/>
      <c r="BL165" s="826"/>
    </row>
    <row r="166" spans="1:64">
      <c r="A166" s="826"/>
      <c r="B166" s="826"/>
      <c r="C166" s="826"/>
      <c r="D166" s="826"/>
      <c r="E166" s="826"/>
      <c r="F166" s="826"/>
      <c r="G166" s="826"/>
      <c r="H166" s="826"/>
      <c r="I166" s="826"/>
      <c r="N166" s="826"/>
      <c r="O166" s="826"/>
      <c r="P166" s="826"/>
      <c r="Q166" s="826"/>
      <c r="R166" s="826"/>
      <c r="S166" s="826"/>
      <c r="T166" s="826"/>
      <c r="U166" s="826"/>
      <c r="V166" s="826"/>
      <c r="W166" s="826"/>
      <c r="X166" s="826"/>
      <c r="Y166" s="826"/>
      <c r="Z166" s="826"/>
      <c r="AA166" s="826"/>
      <c r="AB166" s="826"/>
      <c r="AC166" s="826"/>
      <c r="AD166" s="826"/>
      <c r="AE166" s="826"/>
      <c r="AF166" s="826"/>
      <c r="AG166" s="826"/>
      <c r="AH166" s="826"/>
      <c r="AI166" s="826"/>
      <c r="AJ166" s="826"/>
      <c r="AK166" s="826"/>
      <c r="AL166" s="826"/>
      <c r="AM166" s="826"/>
      <c r="AN166" s="826"/>
      <c r="AO166" s="826"/>
      <c r="AP166" s="826"/>
      <c r="AQ166" s="826"/>
      <c r="AR166" s="826"/>
      <c r="AS166" s="826"/>
      <c r="AT166" s="826"/>
      <c r="AU166" s="826"/>
      <c r="AV166" s="826"/>
      <c r="AW166" s="826"/>
      <c r="AX166" s="826"/>
      <c r="AY166" s="826"/>
      <c r="AZ166" s="826"/>
      <c r="BA166" s="826"/>
      <c r="BB166" s="826"/>
      <c r="BC166" s="826"/>
      <c r="BD166" s="826"/>
      <c r="BE166" s="826"/>
      <c r="BF166" s="826"/>
      <c r="BG166" s="826"/>
      <c r="BH166" s="826"/>
      <c r="BI166" s="826"/>
      <c r="BJ166" s="826"/>
      <c r="BK166" s="826"/>
      <c r="BL166" s="826"/>
    </row>
    <row r="167" spans="1:64">
      <c r="A167" s="826"/>
      <c r="B167" s="826"/>
      <c r="C167" s="826"/>
      <c r="D167" s="826"/>
      <c r="E167" s="826"/>
      <c r="F167" s="826"/>
      <c r="G167" s="826"/>
      <c r="H167" s="826"/>
      <c r="I167" s="826"/>
      <c r="N167" s="826"/>
      <c r="O167" s="826"/>
      <c r="P167" s="826"/>
      <c r="Q167" s="826"/>
      <c r="R167" s="826"/>
      <c r="S167" s="826"/>
      <c r="T167" s="826"/>
      <c r="U167" s="826"/>
      <c r="V167" s="826"/>
      <c r="W167" s="826"/>
      <c r="X167" s="826"/>
      <c r="Y167" s="826"/>
      <c r="Z167" s="826"/>
      <c r="AA167" s="826"/>
      <c r="AB167" s="826"/>
      <c r="AC167" s="826"/>
      <c r="AD167" s="826"/>
      <c r="AE167" s="826"/>
      <c r="AF167" s="826"/>
      <c r="AG167" s="826"/>
      <c r="AH167" s="826"/>
      <c r="AI167" s="826"/>
      <c r="AJ167" s="826"/>
      <c r="AK167" s="826"/>
      <c r="AL167" s="826"/>
      <c r="AM167" s="826"/>
      <c r="AN167" s="826"/>
      <c r="AO167" s="826"/>
      <c r="AP167" s="826"/>
      <c r="AQ167" s="826"/>
      <c r="AR167" s="826"/>
      <c r="AS167" s="826"/>
      <c r="AT167" s="826"/>
      <c r="AU167" s="826"/>
      <c r="AV167" s="826"/>
      <c r="AW167" s="826"/>
      <c r="AX167" s="826"/>
      <c r="AY167" s="826"/>
      <c r="AZ167" s="826"/>
      <c r="BA167" s="826"/>
      <c r="BB167" s="826"/>
      <c r="BC167" s="826"/>
      <c r="BD167" s="826"/>
      <c r="BE167" s="826"/>
      <c r="BF167" s="826"/>
      <c r="BG167" s="826"/>
      <c r="BH167" s="826"/>
      <c r="BI167" s="826"/>
      <c r="BJ167" s="826"/>
      <c r="BK167" s="826"/>
      <c r="BL167" s="826"/>
    </row>
    <row r="168" spans="1:64">
      <c r="A168" s="826"/>
      <c r="B168" s="826"/>
      <c r="C168" s="826"/>
      <c r="D168" s="826"/>
      <c r="E168" s="826"/>
      <c r="F168" s="826"/>
      <c r="G168" s="826"/>
      <c r="H168" s="826"/>
      <c r="I168" s="826"/>
      <c r="N168" s="826"/>
      <c r="O168" s="826"/>
      <c r="P168" s="826"/>
      <c r="Q168" s="826"/>
      <c r="R168" s="826"/>
      <c r="S168" s="826"/>
      <c r="T168" s="826"/>
      <c r="U168" s="826"/>
      <c r="V168" s="826"/>
      <c r="W168" s="826"/>
      <c r="X168" s="826"/>
      <c r="Y168" s="826"/>
      <c r="Z168" s="826"/>
      <c r="AA168" s="826"/>
      <c r="AB168" s="826"/>
      <c r="AC168" s="826"/>
      <c r="AD168" s="826"/>
      <c r="AE168" s="826"/>
      <c r="AF168" s="826"/>
      <c r="AG168" s="826"/>
      <c r="AH168" s="826"/>
      <c r="AI168" s="826"/>
      <c r="AJ168" s="826"/>
      <c r="AK168" s="826"/>
      <c r="AL168" s="826"/>
      <c r="AM168" s="826"/>
      <c r="AN168" s="826"/>
      <c r="AO168" s="826"/>
      <c r="AP168" s="826"/>
      <c r="AQ168" s="826"/>
      <c r="AR168" s="826"/>
      <c r="AS168" s="826"/>
      <c r="AT168" s="826"/>
      <c r="AU168" s="826"/>
      <c r="AV168" s="826"/>
      <c r="AW168" s="826"/>
      <c r="AX168" s="826"/>
      <c r="AY168" s="826"/>
      <c r="AZ168" s="826"/>
      <c r="BA168" s="826"/>
      <c r="BB168" s="826"/>
      <c r="BC168" s="826"/>
      <c r="BD168" s="826"/>
      <c r="BE168" s="826"/>
      <c r="BF168" s="826"/>
      <c r="BG168" s="826"/>
      <c r="BH168" s="826"/>
      <c r="BI168" s="826"/>
      <c r="BJ168" s="826"/>
      <c r="BK168" s="826"/>
      <c r="BL168" s="826"/>
    </row>
    <row r="169" spans="1:64">
      <c r="A169" s="826"/>
      <c r="B169" s="826"/>
      <c r="C169" s="826"/>
      <c r="D169" s="826"/>
      <c r="E169" s="826"/>
      <c r="F169" s="826"/>
      <c r="G169" s="826"/>
      <c r="H169" s="826"/>
      <c r="I169" s="826"/>
      <c r="N169" s="826"/>
      <c r="O169" s="826"/>
      <c r="P169" s="826"/>
      <c r="Q169" s="826"/>
      <c r="R169" s="826"/>
      <c r="S169" s="826"/>
      <c r="T169" s="826"/>
      <c r="U169" s="826"/>
      <c r="V169" s="826"/>
      <c r="W169" s="826"/>
      <c r="X169" s="826"/>
      <c r="Y169" s="826"/>
      <c r="Z169" s="826"/>
      <c r="AA169" s="826"/>
      <c r="AB169" s="826"/>
      <c r="AC169" s="826"/>
      <c r="AD169" s="826"/>
      <c r="AE169" s="826"/>
      <c r="AF169" s="826"/>
      <c r="AG169" s="826"/>
      <c r="AH169" s="826"/>
      <c r="AI169" s="826"/>
      <c r="AJ169" s="826"/>
      <c r="AK169" s="826"/>
      <c r="AL169" s="826"/>
      <c r="AM169" s="826"/>
      <c r="AN169" s="826"/>
      <c r="AO169" s="826"/>
      <c r="AP169" s="826"/>
      <c r="AQ169" s="826"/>
      <c r="AR169" s="826"/>
      <c r="AS169" s="826"/>
      <c r="AT169" s="826"/>
      <c r="AU169" s="826"/>
      <c r="AV169" s="826"/>
      <c r="AW169" s="826"/>
      <c r="AX169" s="826"/>
      <c r="AY169" s="826"/>
      <c r="AZ169" s="826"/>
      <c r="BA169" s="826"/>
      <c r="BB169" s="826"/>
      <c r="BC169" s="826"/>
      <c r="BD169" s="826"/>
      <c r="BE169" s="826"/>
      <c r="BF169" s="826"/>
      <c r="BG169" s="826"/>
      <c r="BH169" s="826"/>
      <c r="BI169" s="826"/>
      <c r="BJ169" s="826"/>
      <c r="BK169" s="826"/>
      <c r="BL169" s="826"/>
    </row>
    <row r="170" spans="1:64">
      <c r="A170" s="826"/>
      <c r="B170" s="826"/>
      <c r="C170" s="826"/>
      <c r="D170" s="826"/>
      <c r="E170" s="826"/>
      <c r="F170" s="826"/>
      <c r="G170" s="826"/>
      <c r="H170" s="826"/>
      <c r="I170" s="826"/>
      <c r="N170" s="826"/>
      <c r="O170" s="826"/>
      <c r="P170" s="826"/>
      <c r="Q170" s="826"/>
      <c r="R170" s="826"/>
      <c r="S170" s="826"/>
      <c r="T170" s="826"/>
      <c r="U170" s="826"/>
      <c r="V170" s="826"/>
      <c r="W170" s="826"/>
      <c r="X170" s="826"/>
      <c r="Y170" s="826"/>
      <c r="Z170" s="826"/>
      <c r="AA170" s="826"/>
      <c r="AB170" s="826"/>
      <c r="AC170" s="826"/>
      <c r="AD170" s="826"/>
      <c r="AE170" s="826"/>
      <c r="AF170" s="826"/>
      <c r="AG170" s="826"/>
      <c r="AH170" s="826"/>
      <c r="AI170" s="826"/>
      <c r="AJ170" s="826"/>
      <c r="AK170" s="826"/>
      <c r="AL170" s="826"/>
      <c r="AM170" s="826"/>
      <c r="AN170" s="826"/>
      <c r="AO170" s="826"/>
      <c r="AP170" s="826"/>
      <c r="AQ170" s="826"/>
      <c r="AR170" s="826"/>
      <c r="AS170" s="826"/>
      <c r="AT170" s="826"/>
      <c r="AU170" s="826"/>
      <c r="AV170" s="826"/>
      <c r="AW170" s="826"/>
      <c r="AX170" s="826"/>
      <c r="AY170" s="826"/>
      <c r="AZ170" s="826"/>
      <c r="BA170" s="826"/>
      <c r="BB170" s="826"/>
      <c r="BC170" s="826"/>
      <c r="BD170" s="826"/>
      <c r="BE170" s="826"/>
      <c r="BF170" s="826"/>
      <c r="BG170" s="826"/>
      <c r="BH170" s="826"/>
      <c r="BI170" s="826"/>
      <c r="BJ170" s="826"/>
      <c r="BK170" s="826"/>
      <c r="BL170" s="826"/>
    </row>
    <row r="171" spans="1:64">
      <c r="A171" s="826"/>
      <c r="B171" s="826"/>
      <c r="C171" s="826"/>
      <c r="D171" s="826"/>
      <c r="E171" s="826"/>
      <c r="F171" s="826"/>
      <c r="G171" s="826"/>
      <c r="H171" s="826"/>
      <c r="I171" s="826"/>
      <c r="N171" s="826"/>
      <c r="O171" s="826"/>
      <c r="P171" s="826"/>
      <c r="Q171" s="826"/>
      <c r="R171" s="826"/>
      <c r="S171" s="826"/>
      <c r="T171" s="826"/>
      <c r="U171" s="826"/>
      <c r="V171" s="826"/>
      <c r="W171" s="826"/>
      <c r="X171" s="826"/>
      <c r="Y171" s="826"/>
      <c r="Z171" s="826"/>
      <c r="AA171" s="826"/>
      <c r="AB171" s="826"/>
      <c r="AC171" s="826"/>
      <c r="AD171" s="826"/>
      <c r="AE171" s="826"/>
      <c r="AF171" s="826"/>
      <c r="AG171" s="826"/>
      <c r="AH171" s="826"/>
      <c r="AI171" s="826"/>
      <c r="AJ171" s="826"/>
      <c r="AK171" s="826"/>
      <c r="AL171" s="826"/>
      <c r="AM171" s="826"/>
      <c r="AN171" s="826"/>
      <c r="AO171" s="826"/>
      <c r="AP171" s="826"/>
      <c r="AQ171" s="826"/>
      <c r="AR171" s="826"/>
      <c r="AS171" s="826"/>
      <c r="AT171" s="826"/>
      <c r="AU171" s="826"/>
      <c r="AV171" s="826"/>
      <c r="AW171" s="826"/>
      <c r="AX171" s="826"/>
      <c r="AY171" s="826"/>
      <c r="AZ171" s="826"/>
      <c r="BA171" s="826"/>
      <c r="BB171" s="826"/>
      <c r="BC171" s="826"/>
      <c r="BD171" s="826"/>
      <c r="BE171" s="826"/>
      <c r="BF171" s="826"/>
      <c r="BG171" s="826"/>
      <c r="BH171" s="826"/>
      <c r="BI171" s="826"/>
      <c r="BJ171" s="826"/>
      <c r="BK171" s="826"/>
      <c r="BL171" s="826"/>
    </row>
    <row r="172" spans="1:64">
      <c r="A172" s="826"/>
      <c r="B172" s="826"/>
      <c r="C172" s="826"/>
      <c r="D172" s="826"/>
      <c r="E172" s="826"/>
      <c r="F172" s="826"/>
      <c r="G172" s="826"/>
      <c r="H172" s="826"/>
      <c r="I172" s="826"/>
      <c r="N172" s="826"/>
      <c r="O172" s="826"/>
      <c r="P172" s="826"/>
      <c r="Q172" s="826"/>
      <c r="R172" s="826"/>
      <c r="S172" s="826"/>
      <c r="T172" s="826"/>
      <c r="U172" s="826"/>
      <c r="V172" s="826"/>
      <c r="W172" s="826"/>
      <c r="X172" s="826"/>
      <c r="Y172" s="826"/>
      <c r="Z172" s="826"/>
      <c r="AA172" s="826"/>
      <c r="AB172" s="826"/>
      <c r="AC172" s="826"/>
      <c r="AD172" s="826"/>
      <c r="AE172" s="826"/>
      <c r="AF172" s="826"/>
      <c r="AG172" s="826"/>
      <c r="AH172" s="826"/>
      <c r="AI172" s="826"/>
      <c r="AJ172" s="826"/>
      <c r="AK172" s="826"/>
      <c r="AL172" s="826"/>
      <c r="AM172" s="826"/>
      <c r="AN172" s="826"/>
      <c r="AO172" s="826"/>
      <c r="AP172" s="826"/>
      <c r="AQ172" s="826"/>
      <c r="AR172" s="826"/>
      <c r="AS172" s="826"/>
      <c r="AT172" s="826"/>
      <c r="AU172" s="826"/>
      <c r="AV172" s="826"/>
      <c r="AW172" s="826"/>
      <c r="AX172" s="826"/>
      <c r="AY172" s="826"/>
      <c r="AZ172" s="826"/>
      <c r="BA172" s="826"/>
      <c r="BB172" s="826"/>
      <c r="BC172" s="826"/>
      <c r="BD172" s="826"/>
      <c r="BE172" s="826"/>
      <c r="BF172" s="826"/>
      <c r="BG172" s="826"/>
      <c r="BH172" s="826"/>
      <c r="BI172" s="826"/>
      <c r="BJ172" s="826"/>
      <c r="BK172" s="826"/>
      <c r="BL172" s="826"/>
    </row>
    <row r="173" spans="1:64">
      <c r="A173" s="826"/>
      <c r="B173" s="826"/>
      <c r="C173" s="826"/>
      <c r="D173" s="826"/>
      <c r="E173" s="826"/>
      <c r="F173" s="826"/>
      <c r="G173" s="826"/>
      <c r="H173" s="826"/>
      <c r="I173" s="826"/>
      <c r="N173" s="826"/>
      <c r="O173" s="826"/>
      <c r="P173" s="826"/>
      <c r="Q173" s="826"/>
      <c r="R173" s="826"/>
      <c r="S173" s="826"/>
      <c r="T173" s="826"/>
      <c r="U173" s="826"/>
      <c r="V173" s="826"/>
      <c r="W173" s="826"/>
      <c r="X173" s="826"/>
      <c r="Y173" s="826"/>
      <c r="Z173" s="826"/>
      <c r="AA173" s="826"/>
      <c r="AB173" s="826"/>
      <c r="AC173" s="826"/>
      <c r="AD173" s="826"/>
      <c r="AE173" s="826"/>
      <c r="AF173" s="826"/>
      <c r="AG173" s="826"/>
      <c r="AH173" s="826"/>
      <c r="AI173" s="826"/>
      <c r="AJ173" s="826"/>
      <c r="AK173" s="826"/>
      <c r="AL173" s="826"/>
      <c r="AM173" s="826"/>
      <c r="AN173" s="826"/>
      <c r="AO173" s="826"/>
      <c r="AP173" s="826"/>
      <c r="AQ173" s="826"/>
      <c r="AR173" s="826"/>
      <c r="AS173" s="826"/>
      <c r="AT173" s="826"/>
      <c r="AU173" s="826"/>
      <c r="AV173" s="826"/>
      <c r="AW173" s="826"/>
      <c r="AX173" s="826"/>
      <c r="AY173" s="826"/>
      <c r="AZ173" s="826"/>
      <c r="BA173" s="826"/>
      <c r="BB173" s="826"/>
      <c r="BC173" s="826"/>
      <c r="BD173" s="826"/>
      <c r="BE173" s="826"/>
      <c r="BF173" s="826"/>
      <c r="BG173" s="826"/>
      <c r="BH173" s="826"/>
      <c r="BI173" s="826"/>
      <c r="BJ173" s="826"/>
      <c r="BK173" s="826"/>
      <c r="BL173" s="826"/>
    </row>
    <row r="174" spans="1:64">
      <c r="A174" s="826"/>
      <c r="B174" s="826"/>
      <c r="C174" s="826"/>
      <c r="D174" s="826"/>
      <c r="E174" s="826"/>
      <c r="F174" s="826"/>
      <c r="G174" s="826"/>
      <c r="H174" s="826"/>
      <c r="I174" s="826"/>
      <c r="N174" s="826"/>
      <c r="O174" s="826"/>
      <c r="P174" s="826"/>
      <c r="Q174" s="826"/>
      <c r="R174" s="826"/>
      <c r="S174" s="826"/>
      <c r="T174" s="826"/>
      <c r="U174" s="826"/>
      <c r="V174" s="826"/>
      <c r="W174" s="826"/>
      <c r="X174" s="826"/>
      <c r="Y174" s="826"/>
      <c r="Z174" s="826"/>
      <c r="AA174" s="826"/>
      <c r="AB174" s="826"/>
      <c r="AC174" s="826"/>
      <c r="AD174" s="826"/>
      <c r="AE174" s="826"/>
      <c r="AF174" s="826"/>
      <c r="AG174" s="826"/>
      <c r="AH174" s="826"/>
      <c r="AI174" s="826"/>
      <c r="AJ174" s="826"/>
      <c r="AK174" s="826"/>
      <c r="AL174" s="826"/>
      <c r="AM174" s="826"/>
      <c r="AN174" s="826"/>
      <c r="AO174" s="826"/>
      <c r="AP174" s="826"/>
      <c r="AQ174" s="826"/>
      <c r="AR174" s="826"/>
      <c r="AS174" s="826"/>
      <c r="AT174" s="826"/>
      <c r="AU174" s="826"/>
      <c r="AV174" s="826"/>
      <c r="AW174" s="826"/>
      <c r="AX174" s="826"/>
      <c r="AY174" s="826"/>
      <c r="AZ174" s="826"/>
      <c r="BA174" s="826"/>
      <c r="BB174" s="826"/>
      <c r="BC174" s="826"/>
      <c r="BD174" s="826"/>
      <c r="BE174" s="826"/>
      <c r="BF174" s="826"/>
      <c r="BG174" s="826"/>
      <c r="BH174" s="826"/>
      <c r="BI174" s="826"/>
      <c r="BJ174" s="826"/>
      <c r="BK174" s="826"/>
      <c r="BL174" s="826"/>
    </row>
    <row r="175" spans="1:64">
      <c r="A175" s="826"/>
      <c r="B175" s="826"/>
      <c r="C175" s="826"/>
      <c r="D175" s="826"/>
      <c r="E175" s="826"/>
      <c r="F175" s="826"/>
      <c r="G175" s="826"/>
      <c r="H175" s="826"/>
      <c r="I175" s="826"/>
      <c r="N175" s="826"/>
      <c r="O175" s="826"/>
      <c r="P175" s="826"/>
      <c r="Q175" s="826"/>
      <c r="R175" s="826"/>
      <c r="S175" s="826"/>
      <c r="T175" s="826"/>
      <c r="U175" s="826"/>
      <c r="V175" s="826"/>
      <c r="W175" s="826"/>
      <c r="X175" s="826"/>
      <c r="Y175" s="826"/>
      <c r="Z175" s="826"/>
      <c r="AA175" s="826"/>
      <c r="AB175" s="826"/>
      <c r="AC175" s="826"/>
      <c r="AD175" s="826"/>
      <c r="AE175" s="826"/>
      <c r="AF175" s="826"/>
      <c r="AG175" s="826"/>
      <c r="AH175" s="826"/>
      <c r="AI175" s="826"/>
      <c r="AJ175" s="826"/>
      <c r="AK175" s="826"/>
      <c r="AL175" s="826"/>
      <c r="AM175" s="826"/>
      <c r="AN175" s="826"/>
      <c r="AO175" s="826"/>
      <c r="AP175" s="826"/>
      <c r="AQ175" s="826"/>
      <c r="AR175" s="826"/>
      <c r="AS175" s="826"/>
      <c r="AT175" s="826"/>
      <c r="AU175" s="826"/>
      <c r="AV175" s="826"/>
      <c r="AW175" s="826"/>
      <c r="AX175" s="826"/>
      <c r="AY175" s="826"/>
      <c r="AZ175" s="826"/>
      <c r="BA175" s="826"/>
      <c r="BB175" s="826"/>
      <c r="BC175" s="826"/>
      <c r="BD175" s="826"/>
      <c r="BE175" s="826"/>
      <c r="BF175" s="826"/>
      <c r="BG175" s="826"/>
      <c r="BH175" s="826"/>
      <c r="BI175" s="826"/>
      <c r="BJ175" s="826"/>
      <c r="BK175" s="826"/>
      <c r="BL175" s="826"/>
    </row>
    <row r="176" spans="1:64">
      <c r="A176" s="826"/>
      <c r="B176" s="826"/>
      <c r="C176" s="826"/>
      <c r="D176" s="826"/>
      <c r="E176" s="826"/>
      <c r="F176" s="826"/>
      <c r="G176" s="826"/>
      <c r="H176" s="826"/>
      <c r="I176" s="826"/>
      <c r="N176" s="826"/>
      <c r="O176" s="826"/>
      <c r="P176" s="826"/>
      <c r="Q176" s="826"/>
      <c r="R176" s="826"/>
      <c r="S176" s="826"/>
      <c r="T176" s="826"/>
      <c r="U176" s="826"/>
      <c r="V176" s="826"/>
      <c r="W176" s="826"/>
      <c r="X176" s="826"/>
      <c r="Y176" s="826"/>
      <c r="Z176" s="826"/>
      <c r="AA176" s="826"/>
      <c r="AB176" s="826"/>
      <c r="AC176" s="826"/>
      <c r="AD176" s="826"/>
      <c r="AE176" s="826"/>
      <c r="AF176" s="826"/>
      <c r="AG176" s="826"/>
      <c r="AH176" s="826"/>
      <c r="AI176" s="826"/>
      <c r="AJ176" s="826"/>
      <c r="AK176" s="826"/>
      <c r="AL176" s="826"/>
      <c r="AM176" s="826"/>
      <c r="AN176" s="826"/>
      <c r="AO176" s="826"/>
      <c r="AP176" s="826"/>
      <c r="AQ176" s="826"/>
      <c r="AR176" s="826"/>
      <c r="AS176" s="826"/>
      <c r="AT176" s="826"/>
      <c r="AU176" s="826"/>
      <c r="AV176" s="826"/>
      <c r="AW176" s="826"/>
      <c r="AX176" s="826"/>
      <c r="AY176" s="826"/>
      <c r="AZ176" s="826"/>
      <c r="BA176" s="826"/>
      <c r="BB176" s="826"/>
      <c r="BC176" s="826"/>
      <c r="BD176" s="826"/>
      <c r="BE176" s="826"/>
      <c r="BF176" s="826"/>
      <c r="BG176" s="826"/>
      <c r="BH176" s="826"/>
      <c r="BI176" s="826"/>
      <c r="BJ176" s="826"/>
      <c r="BK176" s="826"/>
      <c r="BL176" s="826"/>
    </row>
    <row r="177" spans="1:64">
      <c r="A177" s="826"/>
      <c r="B177" s="826"/>
      <c r="C177" s="826"/>
      <c r="D177" s="826"/>
      <c r="E177" s="826"/>
      <c r="F177" s="826"/>
      <c r="G177" s="826"/>
      <c r="H177" s="826"/>
      <c r="I177" s="826"/>
      <c r="N177" s="826"/>
      <c r="O177" s="826"/>
      <c r="P177" s="826"/>
      <c r="Q177" s="826"/>
      <c r="R177" s="826"/>
      <c r="S177" s="826"/>
      <c r="T177" s="826"/>
      <c r="U177" s="826"/>
      <c r="V177" s="826"/>
      <c r="W177" s="826"/>
      <c r="X177" s="826"/>
      <c r="Y177" s="826"/>
      <c r="Z177" s="826"/>
      <c r="AA177" s="826"/>
      <c r="AB177" s="826"/>
      <c r="AC177" s="826"/>
      <c r="AD177" s="826"/>
      <c r="AE177" s="826"/>
      <c r="AF177" s="826"/>
      <c r="AG177" s="826"/>
      <c r="AH177" s="826"/>
      <c r="AI177" s="826"/>
      <c r="AJ177" s="826"/>
      <c r="AK177" s="826"/>
      <c r="AL177" s="826"/>
      <c r="AM177" s="826"/>
      <c r="AN177" s="826"/>
      <c r="AO177" s="826"/>
      <c r="AP177" s="826"/>
      <c r="AQ177" s="826"/>
      <c r="AR177" s="826"/>
      <c r="AS177" s="826"/>
      <c r="AT177" s="826"/>
      <c r="AU177" s="826"/>
      <c r="AV177" s="826"/>
      <c r="AW177" s="826"/>
      <c r="AX177" s="826"/>
      <c r="AY177" s="826"/>
      <c r="AZ177" s="826"/>
      <c r="BA177" s="826"/>
      <c r="BB177" s="826"/>
      <c r="BC177" s="826"/>
      <c r="BD177" s="826"/>
      <c r="BE177" s="826"/>
      <c r="BF177" s="826"/>
      <c r="BG177" s="826"/>
      <c r="BH177" s="826"/>
      <c r="BI177" s="826"/>
      <c r="BJ177" s="826"/>
      <c r="BK177" s="826"/>
      <c r="BL177" s="826"/>
    </row>
    <row r="178" spans="1:64">
      <c r="A178" s="826"/>
      <c r="B178" s="826"/>
      <c r="C178" s="826"/>
      <c r="D178" s="826"/>
      <c r="E178" s="826"/>
      <c r="F178" s="826"/>
      <c r="G178" s="826"/>
      <c r="H178" s="826"/>
      <c r="I178" s="826"/>
      <c r="N178" s="826"/>
      <c r="O178" s="826"/>
      <c r="P178" s="826"/>
      <c r="Q178" s="826"/>
      <c r="R178" s="826"/>
      <c r="S178" s="826"/>
      <c r="T178" s="826"/>
      <c r="U178" s="826"/>
      <c r="V178" s="826"/>
      <c r="W178" s="826"/>
      <c r="X178" s="826"/>
      <c r="Y178" s="826"/>
      <c r="Z178" s="826"/>
      <c r="AA178" s="826"/>
      <c r="AB178" s="826"/>
      <c r="AC178" s="826"/>
      <c r="AD178" s="826"/>
      <c r="AE178" s="826"/>
      <c r="AF178" s="826"/>
      <c r="AG178" s="826"/>
      <c r="AH178" s="826"/>
      <c r="AI178" s="826"/>
      <c r="AJ178" s="826"/>
      <c r="AK178" s="826"/>
      <c r="AL178" s="826"/>
      <c r="AM178" s="826"/>
      <c r="AN178" s="826"/>
      <c r="AO178" s="826"/>
      <c r="AP178" s="826"/>
      <c r="AQ178" s="826"/>
      <c r="AR178" s="826"/>
      <c r="AS178" s="826"/>
      <c r="AT178" s="826"/>
      <c r="AU178" s="826"/>
      <c r="AV178" s="826"/>
      <c r="AW178" s="826"/>
      <c r="AX178" s="826"/>
      <c r="AY178" s="826"/>
      <c r="AZ178" s="826"/>
      <c r="BA178" s="826"/>
      <c r="BB178" s="826"/>
      <c r="BC178" s="826"/>
      <c r="BD178" s="826"/>
      <c r="BE178" s="826"/>
      <c r="BF178" s="826"/>
      <c r="BG178" s="826"/>
      <c r="BH178" s="826"/>
      <c r="BI178" s="826"/>
      <c r="BJ178" s="826"/>
      <c r="BK178" s="826"/>
      <c r="BL178" s="826"/>
    </row>
    <row r="179" spans="1:64">
      <c r="A179" s="826"/>
      <c r="B179" s="826"/>
      <c r="C179" s="826"/>
      <c r="D179" s="826"/>
      <c r="E179" s="826"/>
      <c r="F179" s="826"/>
      <c r="G179" s="826"/>
      <c r="H179" s="826"/>
      <c r="I179" s="826"/>
      <c r="N179" s="826"/>
      <c r="O179" s="826"/>
      <c r="P179" s="826"/>
      <c r="Q179" s="826"/>
      <c r="R179" s="826"/>
      <c r="S179" s="826"/>
      <c r="T179" s="826"/>
      <c r="U179" s="826"/>
      <c r="V179" s="826"/>
      <c r="W179" s="826"/>
      <c r="X179" s="826"/>
      <c r="Y179" s="826"/>
      <c r="Z179" s="826"/>
      <c r="AA179" s="826"/>
      <c r="AB179" s="826"/>
      <c r="AC179" s="826"/>
      <c r="AD179" s="826"/>
      <c r="AE179" s="826"/>
      <c r="AF179" s="826"/>
      <c r="AG179" s="826"/>
      <c r="AH179" s="826"/>
      <c r="AI179" s="826"/>
      <c r="AJ179" s="826"/>
      <c r="AK179" s="826"/>
      <c r="AL179" s="826"/>
      <c r="AM179" s="826"/>
      <c r="AN179" s="826"/>
      <c r="AO179" s="826"/>
      <c r="AP179" s="826"/>
      <c r="AQ179" s="826"/>
      <c r="AR179" s="826"/>
      <c r="AS179" s="826"/>
      <c r="AT179" s="826"/>
      <c r="AU179" s="826"/>
      <c r="AV179" s="826"/>
      <c r="AW179" s="826"/>
      <c r="AX179" s="826"/>
      <c r="AY179" s="826"/>
      <c r="AZ179" s="826"/>
      <c r="BA179" s="826"/>
      <c r="BB179" s="826"/>
      <c r="BC179" s="826"/>
      <c r="BD179" s="826"/>
      <c r="BE179" s="826"/>
      <c r="BF179" s="826"/>
      <c r="BG179" s="826"/>
      <c r="BH179" s="826"/>
      <c r="BI179" s="826"/>
      <c r="BJ179" s="826"/>
      <c r="BK179" s="826"/>
      <c r="BL179" s="826"/>
    </row>
    <row r="180" spans="1:64">
      <c r="A180" s="826"/>
      <c r="B180" s="826"/>
      <c r="C180" s="826"/>
      <c r="D180" s="826"/>
      <c r="E180" s="826"/>
      <c r="F180" s="826"/>
      <c r="G180" s="826"/>
      <c r="H180" s="826"/>
      <c r="I180" s="826"/>
      <c r="N180" s="826"/>
      <c r="O180" s="826"/>
      <c r="P180" s="826"/>
      <c r="Q180" s="826"/>
      <c r="R180" s="826"/>
      <c r="S180" s="826"/>
      <c r="T180" s="826"/>
      <c r="U180" s="826"/>
      <c r="V180" s="826"/>
      <c r="W180" s="826"/>
      <c r="X180" s="826"/>
      <c r="Y180" s="826"/>
      <c r="Z180" s="826"/>
      <c r="AA180" s="826"/>
      <c r="AB180" s="826"/>
      <c r="AC180" s="826"/>
      <c r="AD180" s="826"/>
      <c r="AE180" s="826"/>
      <c r="AF180" s="826"/>
      <c r="AG180" s="826"/>
      <c r="AH180" s="826"/>
      <c r="AI180" s="826"/>
      <c r="AJ180" s="826"/>
      <c r="AK180" s="826"/>
      <c r="AL180" s="826"/>
      <c r="AM180" s="826"/>
      <c r="AN180" s="826"/>
      <c r="AO180" s="826"/>
      <c r="AP180" s="826"/>
      <c r="AQ180" s="826"/>
      <c r="AR180" s="826"/>
      <c r="AS180" s="826"/>
      <c r="AT180" s="826"/>
      <c r="AU180" s="826"/>
      <c r="AV180" s="826"/>
      <c r="AW180" s="826"/>
      <c r="AX180" s="826"/>
      <c r="AY180" s="826"/>
      <c r="AZ180" s="826"/>
      <c r="BA180" s="826"/>
      <c r="BB180" s="826"/>
      <c r="BC180" s="826"/>
      <c r="BD180" s="826"/>
      <c r="BE180" s="826"/>
      <c r="BF180" s="826"/>
      <c r="BG180" s="826"/>
      <c r="BH180" s="826"/>
      <c r="BI180" s="826"/>
      <c r="BJ180" s="826"/>
      <c r="BK180" s="826"/>
      <c r="BL180" s="826"/>
    </row>
    <row r="181" spans="1:64">
      <c r="A181" s="826"/>
      <c r="B181" s="826"/>
      <c r="C181" s="826"/>
      <c r="D181" s="826"/>
      <c r="E181" s="826"/>
      <c r="F181" s="826"/>
      <c r="G181" s="826"/>
      <c r="H181" s="826"/>
      <c r="I181" s="826"/>
      <c r="N181" s="826"/>
      <c r="O181" s="826"/>
      <c r="P181" s="826"/>
      <c r="Q181" s="826"/>
      <c r="R181" s="826"/>
      <c r="S181" s="826"/>
      <c r="T181" s="826"/>
      <c r="U181" s="826"/>
      <c r="V181" s="826"/>
      <c r="W181" s="826"/>
      <c r="X181" s="826"/>
      <c r="Y181" s="826"/>
      <c r="Z181" s="826"/>
      <c r="AA181" s="826"/>
      <c r="AB181" s="826"/>
      <c r="AC181" s="826"/>
      <c r="AD181" s="826"/>
      <c r="AE181" s="826"/>
      <c r="AF181" s="826"/>
      <c r="AG181" s="826"/>
      <c r="AH181" s="826"/>
      <c r="AI181" s="826"/>
      <c r="AJ181" s="826"/>
      <c r="AK181" s="826"/>
      <c r="AL181" s="826"/>
      <c r="AM181" s="826"/>
      <c r="AN181" s="826"/>
      <c r="AO181" s="826"/>
      <c r="AP181" s="826"/>
      <c r="AQ181" s="826"/>
      <c r="AR181" s="826"/>
      <c r="AS181" s="826"/>
      <c r="AT181" s="826"/>
      <c r="AU181" s="826"/>
      <c r="AV181" s="826"/>
      <c r="AW181" s="826"/>
      <c r="AX181" s="826"/>
      <c r="AY181" s="826"/>
      <c r="AZ181" s="826"/>
      <c r="BA181" s="826"/>
      <c r="BB181" s="826"/>
      <c r="BC181" s="826"/>
      <c r="BD181" s="826"/>
      <c r="BE181" s="826"/>
      <c r="BF181" s="826"/>
      <c r="BG181" s="826"/>
      <c r="BH181" s="826"/>
      <c r="BI181" s="826"/>
      <c r="BJ181" s="826"/>
      <c r="BK181" s="826"/>
      <c r="BL181" s="826"/>
    </row>
    <row r="182" spans="1:64">
      <c r="A182" s="826"/>
      <c r="B182" s="826"/>
      <c r="C182" s="826"/>
      <c r="D182" s="826"/>
      <c r="E182" s="826"/>
      <c r="F182" s="826"/>
      <c r="G182" s="826"/>
      <c r="H182" s="826"/>
      <c r="I182" s="826"/>
      <c r="N182" s="826"/>
      <c r="O182" s="826"/>
      <c r="P182" s="826"/>
      <c r="Q182" s="826"/>
      <c r="R182" s="826"/>
      <c r="S182" s="826"/>
      <c r="T182" s="826"/>
      <c r="U182" s="826"/>
      <c r="V182" s="826"/>
      <c r="W182" s="826"/>
      <c r="X182" s="826"/>
      <c r="Y182" s="826"/>
      <c r="Z182" s="826"/>
      <c r="AA182" s="826"/>
      <c r="AB182" s="826"/>
      <c r="AC182" s="826"/>
      <c r="AD182" s="826"/>
      <c r="AE182" s="826"/>
      <c r="AF182" s="826"/>
      <c r="AG182" s="826"/>
      <c r="AH182" s="826"/>
      <c r="AI182" s="826"/>
      <c r="AJ182" s="826"/>
      <c r="AK182" s="826"/>
      <c r="AL182" s="826"/>
      <c r="AM182" s="826"/>
      <c r="AN182" s="826"/>
      <c r="AO182" s="826"/>
      <c r="AP182" s="826"/>
      <c r="AQ182" s="826"/>
      <c r="AR182" s="826"/>
      <c r="AS182" s="826"/>
      <c r="AT182" s="826"/>
      <c r="AU182" s="826"/>
      <c r="AV182" s="826"/>
      <c r="AW182" s="826"/>
      <c r="AX182" s="826"/>
      <c r="AY182" s="826"/>
      <c r="AZ182" s="826"/>
      <c r="BA182" s="826"/>
      <c r="BB182" s="826"/>
      <c r="BC182" s="826"/>
      <c r="BD182" s="826"/>
      <c r="BE182" s="826"/>
      <c r="BF182" s="826"/>
      <c r="BG182" s="826"/>
      <c r="BH182" s="826"/>
      <c r="BI182" s="826"/>
      <c r="BJ182" s="826"/>
      <c r="BK182" s="826"/>
      <c r="BL182" s="826"/>
    </row>
    <row r="183" spans="1:64">
      <c r="A183" s="826"/>
      <c r="B183" s="826"/>
      <c r="C183" s="826"/>
      <c r="D183" s="826"/>
      <c r="E183" s="826"/>
      <c r="F183" s="826"/>
      <c r="G183" s="826"/>
      <c r="H183" s="826"/>
      <c r="I183" s="826"/>
      <c r="N183" s="826"/>
      <c r="O183" s="826"/>
      <c r="P183" s="826"/>
      <c r="Q183" s="826"/>
      <c r="R183" s="826"/>
      <c r="S183" s="826"/>
      <c r="T183" s="826"/>
      <c r="U183" s="826"/>
      <c r="V183" s="826"/>
      <c r="W183" s="826"/>
      <c r="X183" s="826"/>
      <c r="Y183" s="826"/>
      <c r="Z183" s="826"/>
      <c r="AA183" s="826"/>
      <c r="AB183" s="826"/>
      <c r="AC183" s="826"/>
      <c r="AD183" s="826"/>
      <c r="AE183" s="826"/>
      <c r="AF183" s="826"/>
      <c r="AG183" s="826"/>
      <c r="AH183" s="826"/>
      <c r="AI183" s="826"/>
      <c r="AJ183" s="826"/>
      <c r="AK183" s="826"/>
      <c r="AL183" s="826"/>
      <c r="AM183" s="826"/>
      <c r="AN183" s="826"/>
      <c r="AO183" s="826"/>
      <c r="AP183" s="826"/>
      <c r="AQ183" s="826"/>
      <c r="AR183" s="826"/>
      <c r="AS183" s="826"/>
      <c r="AT183" s="826"/>
      <c r="AU183" s="826"/>
      <c r="AV183" s="826"/>
      <c r="AW183" s="826"/>
      <c r="AX183" s="826"/>
      <c r="AY183" s="826"/>
      <c r="AZ183" s="826"/>
      <c r="BA183" s="826"/>
      <c r="BB183" s="826"/>
      <c r="BC183" s="826"/>
      <c r="BD183" s="826"/>
      <c r="BE183" s="826"/>
      <c r="BF183" s="826"/>
      <c r="BG183" s="826"/>
      <c r="BH183" s="826"/>
      <c r="BI183" s="826"/>
      <c r="BJ183" s="826"/>
      <c r="BK183" s="826"/>
      <c r="BL183" s="826"/>
    </row>
    <row r="184" spans="1:64">
      <c r="A184" s="826"/>
      <c r="B184" s="826"/>
      <c r="C184" s="826"/>
      <c r="D184" s="826"/>
      <c r="E184" s="826"/>
      <c r="F184" s="826"/>
      <c r="G184" s="826"/>
      <c r="H184" s="826"/>
      <c r="I184" s="826"/>
      <c r="N184" s="826"/>
      <c r="O184" s="826"/>
      <c r="P184" s="826"/>
      <c r="Q184" s="826"/>
      <c r="R184" s="826"/>
      <c r="S184" s="826"/>
      <c r="T184" s="826"/>
      <c r="U184" s="826"/>
      <c r="V184" s="826"/>
      <c r="W184" s="826"/>
      <c r="X184" s="826"/>
      <c r="Y184" s="826"/>
      <c r="Z184" s="826"/>
      <c r="AA184" s="826"/>
      <c r="AB184" s="826"/>
      <c r="AC184" s="826"/>
      <c r="AD184" s="826"/>
      <c r="AE184" s="826"/>
      <c r="AF184" s="826"/>
      <c r="AG184" s="826"/>
      <c r="AH184" s="826"/>
      <c r="AI184" s="826"/>
      <c r="AJ184" s="826"/>
      <c r="AK184" s="826"/>
      <c r="AL184" s="826"/>
      <c r="AM184" s="826"/>
      <c r="AN184" s="826"/>
      <c r="AO184" s="826"/>
      <c r="AP184" s="826"/>
      <c r="AQ184" s="826"/>
      <c r="AR184" s="826"/>
      <c r="AS184" s="826"/>
      <c r="AT184" s="826"/>
      <c r="AU184" s="826"/>
      <c r="AV184" s="826"/>
      <c r="AW184" s="826"/>
      <c r="AX184" s="826"/>
      <c r="AY184" s="826"/>
      <c r="AZ184" s="826"/>
      <c r="BA184" s="826"/>
      <c r="BB184" s="826"/>
      <c r="BC184" s="826"/>
      <c r="BD184" s="826"/>
      <c r="BE184" s="826"/>
      <c r="BF184" s="826"/>
      <c r="BG184" s="826"/>
      <c r="BH184" s="826"/>
      <c r="BI184" s="826"/>
      <c r="BJ184" s="826"/>
      <c r="BK184" s="826"/>
      <c r="BL184" s="826"/>
    </row>
    <row r="185" spans="1:64">
      <c r="A185" s="826"/>
      <c r="B185" s="826"/>
      <c r="C185" s="826"/>
      <c r="D185" s="826"/>
      <c r="E185" s="826"/>
      <c r="F185" s="826"/>
      <c r="G185" s="826"/>
      <c r="H185" s="826"/>
      <c r="I185" s="826"/>
      <c r="N185" s="826"/>
      <c r="O185" s="826"/>
      <c r="P185" s="826"/>
      <c r="Q185" s="826"/>
      <c r="R185" s="826"/>
      <c r="S185" s="826"/>
      <c r="T185" s="826"/>
      <c r="U185" s="826"/>
      <c r="V185" s="826"/>
      <c r="W185" s="826"/>
      <c r="X185" s="826"/>
      <c r="Y185" s="826"/>
      <c r="Z185" s="826"/>
      <c r="AA185" s="826"/>
      <c r="AB185" s="826"/>
      <c r="AC185" s="826"/>
      <c r="AD185" s="826"/>
      <c r="AE185" s="826"/>
      <c r="AF185" s="826"/>
      <c r="AG185" s="826"/>
      <c r="AH185" s="826"/>
      <c r="AI185" s="826"/>
      <c r="AJ185" s="826"/>
      <c r="AK185" s="826"/>
      <c r="AL185" s="826"/>
      <c r="AM185" s="826"/>
      <c r="AN185" s="826"/>
      <c r="AO185" s="826"/>
      <c r="AP185" s="826"/>
      <c r="AQ185" s="826"/>
      <c r="AR185" s="826"/>
      <c r="AS185" s="826"/>
      <c r="AT185" s="826"/>
      <c r="AU185" s="826"/>
      <c r="AV185" s="826"/>
      <c r="AW185" s="826"/>
      <c r="AX185" s="826"/>
      <c r="AY185" s="826"/>
      <c r="AZ185" s="826"/>
      <c r="BA185" s="826"/>
      <c r="BB185" s="826"/>
      <c r="BC185" s="826"/>
      <c r="BD185" s="826"/>
      <c r="BE185" s="826"/>
      <c r="BF185" s="826"/>
      <c r="BG185" s="826"/>
      <c r="BH185" s="826"/>
      <c r="BI185" s="826"/>
      <c r="BJ185" s="826"/>
      <c r="BK185" s="826"/>
      <c r="BL185" s="826"/>
    </row>
    <row r="186" spans="1:64">
      <c r="A186" s="826"/>
      <c r="B186" s="826"/>
      <c r="C186" s="826"/>
      <c r="D186" s="826"/>
      <c r="E186" s="826"/>
      <c r="F186" s="826"/>
      <c r="G186" s="826"/>
      <c r="H186" s="826"/>
      <c r="I186" s="826"/>
      <c r="N186" s="826"/>
      <c r="O186" s="826"/>
      <c r="P186" s="826"/>
      <c r="Q186" s="826"/>
      <c r="R186" s="826"/>
      <c r="S186" s="826"/>
      <c r="T186" s="826"/>
      <c r="U186" s="826"/>
      <c r="V186" s="826"/>
      <c r="W186" s="826"/>
      <c r="X186" s="826"/>
      <c r="Y186" s="826"/>
      <c r="Z186" s="826"/>
      <c r="AA186" s="826"/>
      <c r="AB186" s="826"/>
      <c r="AC186" s="826"/>
      <c r="AD186" s="826"/>
      <c r="AE186" s="826"/>
      <c r="AF186" s="826"/>
      <c r="AG186" s="826"/>
      <c r="AH186" s="826"/>
      <c r="AI186" s="826"/>
      <c r="AJ186" s="826"/>
      <c r="AK186" s="826"/>
      <c r="AL186" s="826"/>
      <c r="AM186" s="826"/>
      <c r="AN186" s="826"/>
      <c r="AO186" s="826"/>
      <c r="AP186" s="826"/>
      <c r="AQ186" s="826"/>
      <c r="AR186" s="826"/>
      <c r="AS186" s="826"/>
      <c r="AT186" s="826"/>
      <c r="AU186" s="826"/>
      <c r="AV186" s="826"/>
      <c r="AW186" s="826"/>
      <c r="AX186" s="826"/>
      <c r="AY186" s="826"/>
      <c r="AZ186" s="826"/>
      <c r="BA186" s="826"/>
      <c r="BB186" s="826"/>
      <c r="BC186" s="826"/>
      <c r="BD186" s="826"/>
      <c r="BE186" s="826"/>
      <c r="BF186" s="826"/>
      <c r="BG186" s="826"/>
      <c r="BH186" s="826"/>
      <c r="BI186" s="826"/>
      <c r="BJ186" s="826"/>
      <c r="BK186" s="826"/>
      <c r="BL186" s="826"/>
    </row>
    <row r="187" spans="1:64">
      <c r="A187" s="826"/>
      <c r="B187" s="826"/>
      <c r="C187" s="826"/>
      <c r="D187" s="826"/>
      <c r="E187" s="826"/>
      <c r="F187" s="826"/>
      <c r="G187" s="826"/>
      <c r="H187" s="826"/>
      <c r="I187" s="826"/>
      <c r="N187" s="826"/>
      <c r="O187" s="826"/>
      <c r="P187" s="826"/>
      <c r="Q187" s="826"/>
      <c r="R187" s="826"/>
      <c r="S187" s="826"/>
      <c r="T187" s="826"/>
      <c r="U187" s="826"/>
      <c r="V187" s="826"/>
      <c r="W187" s="826"/>
      <c r="X187" s="826"/>
      <c r="Y187" s="826"/>
      <c r="Z187" s="826"/>
      <c r="AA187" s="826"/>
      <c r="AB187" s="826"/>
      <c r="AC187" s="826"/>
      <c r="AD187" s="826"/>
      <c r="AE187" s="826"/>
      <c r="AF187" s="826"/>
      <c r="AG187" s="826"/>
      <c r="AH187" s="826"/>
      <c r="AI187" s="826"/>
      <c r="AJ187" s="826"/>
      <c r="AK187" s="826"/>
      <c r="AL187" s="826"/>
      <c r="AM187" s="826"/>
      <c r="AN187" s="826"/>
      <c r="AO187" s="826"/>
      <c r="AP187" s="826"/>
      <c r="AQ187" s="826"/>
      <c r="AR187" s="826"/>
      <c r="AS187" s="826"/>
      <c r="AT187" s="826"/>
      <c r="AU187" s="826"/>
      <c r="AV187" s="826"/>
      <c r="AW187" s="826"/>
      <c r="AX187" s="826"/>
      <c r="AY187" s="826"/>
      <c r="AZ187" s="826"/>
      <c r="BA187" s="826"/>
      <c r="BB187" s="826"/>
      <c r="BC187" s="826"/>
      <c r="BD187" s="826"/>
      <c r="BE187" s="826"/>
      <c r="BF187" s="826"/>
      <c r="BG187" s="826"/>
      <c r="BH187" s="826"/>
      <c r="BI187" s="826"/>
      <c r="BJ187" s="826"/>
      <c r="BK187" s="826"/>
      <c r="BL187" s="826"/>
    </row>
    <row r="188" spans="1:64">
      <c r="A188" s="826"/>
      <c r="B188" s="826"/>
      <c r="C188" s="826"/>
      <c r="D188" s="826"/>
      <c r="E188" s="826"/>
      <c r="F188" s="826"/>
      <c r="G188" s="826"/>
      <c r="H188" s="826"/>
      <c r="I188" s="826"/>
      <c r="N188" s="826"/>
      <c r="O188" s="826"/>
      <c r="P188" s="826"/>
      <c r="Q188" s="826"/>
      <c r="R188" s="826"/>
      <c r="S188" s="826"/>
      <c r="T188" s="826"/>
      <c r="U188" s="826"/>
      <c r="V188" s="826"/>
      <c r="W188" s="826"/>
      <c r="X188" s="826"/>
      <c r="Y188" s="826"/>
      <c r="Z188" s="826"/>
      <c r="AA188" s="826"/>
      <c r="AB188" s="826"/>
      <c r="AC188" s="826"/>
      <c r="AD188" s="826"/>
      <c r="AE188" s="826"/>
      <c r="AF188" s="826"/>
      <c r="AG188" s="826"/>
      <c r="AH188" s="826"/>
      <c r="AI188" s="826"/>
      <c r="AJ188" s="826"/>
      <c r="AK188" s="826"/>
      <c r="AL188" s="826"/>
      <c r="AM188" s="826"/>
      <c r="AN188" s="826"/>
      <c r="AO188" s="826"/>
      <c r="AP188" s="826"/>
      <c r="AQ188" s="826"/>
      <c r="AR188" s="826"/>
      <c r="AS188" s="826"/>
      <c r="AT188" s="826"/>
      <c r="AU188" s="826"/>
      <c r="AV188" s="826"/>
      <c r="AW188" s="826"/>
      <c r="AX188" s="826"/>
      <c r="AY188" s="826"/>
      <c r="AZ188" s="826"/>
      <c r="BA188" s="826"/>
      <c r="BB188" s="826"/>
      <c r="BC188" s="826"/>
      <c r="BD188" s="826"/>
      <c r="BE188" s="826"/>
      <c r="BF188" s="826"/>
      <c r="BG188" s="826"/>
      <c r="BH188" s="826"/>
      <c r="BI188" s="826"/>
      <c r="BJ188" s="826"/>
      <c r="BK188" s="826"/>
      <c r="BL188" s="826"/>
    </row>
    <row r="189" spans="1:64">
      <c r="A189" s="826"/>
      <c r="B189" s="826"/>
      <c r="C189" s="826"/>
      <c r="D189" s="826"/>
      <c r="E189" s="826"/>
      <c r="F189" s="826"/>
      <c r="G189" s="826"/>
      <c r="H189" s="826"/>
      <c r="I189" s="826"/>
      <c r="N189" s="826"/>
      <c r="O189" s="826"/>
      <c r="P189" s="826"/>
      <c r="Q189" s="826"/>
      <c r="R189" s="826"/>
      <c r="S189" s="826"/>
      <c r="T189" s="826"/>
      <c r="U189" s="826"/>
      <c r="V189" s="826"/>
      <c r="W189" s="826"/>
      <c r="X189" s="826"/>
      <c r="Y189" s="826"/>
      <c r="Z189" s="826"/>
      <c r="AA189" s="826"/>
      <c r="AB189" s="826"/>
      <c r="AC189" s="826"/>
      <c r="AD189" s="826"/>
      <c r="AE189" s="826"/>
      <c r="AF189" s="826"/>
      <c r="AG189" s="826"/>
      <c r="AH189" s="826"/>
      <c r="AI189" s="826"/>
      <c r="AJ189" s="826"/>
      <c r="AK189" s="826"/>
      <c r="AL189" s="826"/>
      <c r="AM189" s="826"/>
      <c r="AN189" s="826"/>
      <c r="AO189" s="826"/>
      <c r="AP189" s="826"/>
      <c r="AQ189" s="826"/>
      <c r="AR189" s="826"/>
      <c r="AS189" s="826"/>
      <c r="AT189" s="826"/>
      <c r="AU189" s="826"/>
      <c r="AV189" s="826"/>
      <c r="AW189" s="826"/>
      <c r="AX189" s="826"/>
      <c r="AY189" s="826"/>
      <c r="AZ189" s="826"/>
      <c r="BA189" s="826"/>
      <c r="BB189" s="826"/>
      <c r="BC189" s="826"/>
      <c r="BD189" s="826"/>
      <c r="BE189" s="826"/>
      <c r="BF189" s="826"/>
      <c r="BG189" s="826"/>
      <c r="BH189" s="826"/>
      <c r="BI189" s="826"/>
      <c r="BJ189" s="826"/>
      <c r="BK189" s="826"/>
      <c r="BL189" s="826"/>
    </row>
    <row r="190" spans="1:64">
      <c r="A190" s="826"/>
      <c r="B190" s="826"/>
      <c r="C190" s="826"/>
      <c r="D190" s="826"/>
      <c r="E190" s="826"/>
      <c r="F190" s="826"/>
      <c r="G190" s="826"/>
      <c r="H190" s="826"/>
      <c r="I190" s="826"/>
      <c r="N190" s="826"/>
      <c r="O190" s="826"/>
      <c r="P190" s="826"/>
      <c r="Q190" s="826"/>
      <c r="R190" s="826"/>
      <c r="S190" s="826"/>
      <c r="T190" s="826"/>
      <c r="U190" s="826"/>
      <c r="V190" s="826"/>
      <c r="W190" s="826"/>
      <c r="X190" s="826"/>
      <c r="Y190" s="826"/>
      <c r="Z190" s="826"/>
      <c r="AA190" s="826"/>
      <c r="AB190" s="826"/>
      <c r="AC190" s="826"/>
      <c r="AD190" s="826"/>
      <c r="AE190" s="826"/>
      <c r="AF190" s="826"/>
      <c r="AG190" s="826"/>
      <c r="AH190" s="826"/>
      <c r="AI190" s="826"/>
      <c r="AJ190" s="826"/>
      <c r="AK190" s="826"/>
      <c r="AL190" s="826"/>
      <c r="AM190" s="826"/>
      <c r="AN190" s="826"/>
      <c r="AO190" s="826"/>
      <c r="AP190" s="826"/>
      <c r="AQ190" s="826"/>
      <c r="AR190" s="826"/>
      <c r="AS190" s="826"/>
      <c r="AT190" s="826"/>
      <c r="AU190" s="826"/>
      <c r="AV190" s="826"/>
      <c r="AW190" s="826"/>
      <c r="AX190" s="826"/>
      <c r="AY190" s="826"/>
      <c r="AZ190" s="826"/>
      <c r="BA190" s="826"/>
      <c r="BB190" s="826"/>
      <c r="BC190" s="826"/>
      <c r="BD190" s="826"/>
      <c r="BE190" s="826"/>
      <c r="BF190" s="826"/>
      <c r="BG190" s="826"/>
      <c r="BH190" s="826"/>
      <c r="BI190" s="826"/>
      <c r="BJ190" s="826"/>
      <c r="BK190" s="826"/>
      <c r="BL190" s="826"/>
    </row>
    <row r="191" spans="1:64">
      <c r="A191" s="826"/>
      <c r="B191" s="826"/>
      <c r="C191" s="826"/>
      <c r="D191" s="826"/>
      <c r="E191" s="826"/>
      <c r="F191" s="826"/>
      <c r="G191" s="826"/>
      <c r="H191" s="826"/>
      <c r="I191" s="826"/>
      <c r="N191" s="826"/>
      <c r="O191" s="826"/>
      <c r="P191" s="826"/>
      <c r="Q191" s="826"/>
      <c r="R191" s="826"/>
      <c r="S191" s="826"/>
      <c r="T191" s="826"/>
      <c r="U191" s="826"/>
      <c r="V191" s="826"/>
      <c r="W191" s="826"/>
      <c r="X191" s="826"/>
      <c r="Y191" s="826"/>
      <c r="Z191" s="826"/>
      <c r="AA191" s="826"/>
      <c r="AB191" s="826"/>
      <c r="AC191" s="826"/>
      <c r="AD191" s="826"/>
      <c r="AE191" s="826"/>
      <c r="AF191" s="826"/>
      <c r="AG191" s="826"/>
      <c r="AH191" s="826"/>
      <c r="AI191" s="826"/>
      <c r="AJ191" s="826"/>
      <c r="AK191" s="826"/>
      <c r="AL191" s="826"/>
      <c r="AM191" s="826"/>
      <c r="AN191" s="826"/>
      <c r="AO191" s="826"/>
      <c r="AP191" s="826"/>
      <c r="AQ191" s="826"/>
      <c r="AR191" s="826"/>
      <c r="AS191" s="826"/>
      <c r="AT191" s="826"/>
      <c r="AU191" s="826"/>
      <c r="AV191" s="826"/>
      <c r="AW191" s="826"/>
      <c r="AX191" s="826"/>
      <c r="AY191" s="826"/>
      <c r="AZ191" s="826"/>
      <c r="BA191" s="826"/>
      <c r="BB191" s="826"/>
      <c r="BC191" s="826"/>
      <c r="BD191" s="826"/>
      <c r="BE191" s="826"/>
      <c r="BF191" s="826"/>
      <c r="BG191" s="826"/>
      <c r="BH191" s="826"/>
      <c r="BI191" s="826"/>
      <c r="BJ191" s="826"/>
      <c r="BK191" s="826"/>
      <c r="BL191" s="826"/>
    </row>
    <row r="192" spans="1:64">
      <c r="A192" s="826"/>
      <c r="B192" s="826"/>
      <c r="C192" s="826"/>
      <c r="D192" s="826"/>
      <c r="E192" s="826"/>
      <c r="F192" s="826"/>
      <c r="G192" s="826"/>
      <c r="H192" s="826"/>
      <c r="I192" s="826"/>
      <c r="N192" s="826"/>
      <c r="O192" s="826"/>
      <c r="P192" s="826"/>
      <c r="Q192" s="826"/>
      <c r="R192" s="826"/>
      <c r="S192" s="826"/>
      <c r="T192" s="826"/>
      <c r="U192" s="826"/>
      <c r="V192" s="826"/>
      <c r="W192" s="826"/>
      <c r="X192" s="826"/>
      <c r="Y192" s="826"/>
      <c r="Z192" s="826"/>
      <c r="AA192" s="826"/>
      <c r="AB192" s="826"/>
      <c r="AC192" s="826"/>
      <c r="AD192" s="826"/>
      <c r="AE192" s="826"/>
      <c r="AF192" s="826"/>
      <c r="AG192" s="826"/>
      <c r="AH192" s="826"/>
      <c r="AI192" s="826"/>
      <c r="AJ192" s="826"/>
      <c r="AK192" s="826"/>
      <c r="AL192" s="826"/>
      <c r="AM192" s="826"/>
      <c r="AN192" s="826"/>
      <c r="AO192" s="826"/>
      <c r="AP192" s="826"/>
      <c r="AQ192" s="826"/>
      <c r="AR192" s="826"/>
      <c r="AS192" s="826"/>
      <c r="AT192" s="826"/>
      <c r="AU192" s="826"/>
      <c r="AV192" s="826"/>
      <c r="AW192" s="826"/>
      <c r="AX192" s="826"/>
      <c r="AY192" s="826"/>
      <c r="AZ192" s="826"/>
      <c r="BA192" s="826"/>
      <c r="BB192" s="826"/>
      <c r="BC192" s="826"/>
      <c r="BD192" s="826"/>
      <c r="BE192" s="826"/>
      <c r="BF192" s="826"/>
      <c r="BG192" s="826"/>
      <c r="BH192" s="826"/>
      <c r="BI192" s="826"/>
      <c r="BJ192" s="826"/>
      <c r="BK192" s="826"/>
      <c r="BL192" s="826"/>
    </row>
    <row r="193" spans="1:64">
      <c r="A193" s="826"/>
      <c r="B193" s="826"/>
      <c r="C193" s="826"/>
      <c r="D193" s="826"/>
      <c r="E193" s="826"/>
      <c r="F193" s="826"/>
      <c r="G193" s="826"/>
      <c r="H193" s="826"/>
      <c r="I193" s="826"/>
      <c r="N193" s="826"/>
      <c r="O193" s="826"/>
      <c r="P193" s="826"/>
      <c r="Q193" s="826"/>
      <c r="R193" s="826"/>
      <c r="S193" s="826"/>
      <c r="T193" s="826"/>
      <c r="U193" s="826"/>
      <c r="V193" s="826"/>
      <c r="W193" s="826"/>
      <c r="X193" s="826"/>
      <c r="Y193" s="826"/>
      <c r="Z193" s="826"/>
      <c r="AA193" s="826"/>
      <c r="AB193" s="826"/>
      <c r="AC193" s="826"/>
      <c r="AD193" s="826"/>
      <c r="AE193" s="826"/>
      <c r="AF193" s="826"/>
      <c r="AG193" s="826"/>
      <c r="AH193" s="826"/>
      <c r="AI193" s="826"/>
      <c r="AJ193" s="826"/>
      <c r="AK193" s="826"/>
      <c r="AL193" s="826"/>
      <c r="AM193" s="826"/>
      <c r="AN193" s="826"/>
      <c r="AO193" s="826"/>
      <c r="AP193" s="826"/>
      <c r="AQ193" s="826"/>
      <c r="AR193" s="826"/>
      <c r="AS193" s="826"/>
      <c r="AT193" s="826"/>
      <c r="AU193" s="826"/>
      <c r="AV193" s="826"/>
      <c r="AW193" s="826"/>
      <c r="AX193" s="826"/>
      <c r="AY193" s="826"/>
      <c r="AZ193" s="826"/>
      <c r="BA193" s="826"/>
      <c r="BB193" s="826"/>
      <c r="BC193" s="826"/>
      <c r="BD193" s="826"/>
      <c r="BE193" s="826"/>
      <c r="BF193" s="826"/>
      <c r="BG193" s="826"/>
      <c r="BH193" s="826"/>
      <c r="BI193" s="826"/>
      <c r="BJ193" s="826"/>
      <c r="BK193" s="826"/>
      <c r="BL193" s="826"/>
    </row>
    <row r="194" spans="1:64">
      <c r="A194" s="826"/>
      <c r="B194" s="826"/>
      <c r="C194" s="826"/>
      <c r="D194" s="826"/>
      <c r="E194" s="826"/>
      <c r="F194" s="826"/>
      <c r="G194" s="826"/>
      <c r="H194" s="826"/>
      <c r="I194" s="826"/>
      <c r="N194" s="826"/>
      <c r="O194" s="826"/>
      <c r="P194" s="826"/>
      <c r="Q194" s="826"/>
      <c r="R194" s="826"/>
      <c r="S194" s="826"/>
      <c r="T194" s="826"/>
      <c r="U194" s="826"/>
      <c r="V194" s="826"/>
      <c r="W194" s="826"/>
      <c r="X194" s="826"/>
      <c r="Y194" s="826"/>
      <c r="Z194" s="826"/>
      <c r="AA194" s="826"/>
      <c r="AB194" s="826"/>
      <c r="AC194" s="826"/>
      <c r="AD194" s="826"/>
      <c r="AE194" s="826"/>
      <c r="AF194" s="826"/>
      <c r="AG194" s="826"/>
      <c r="AH194" s="826"/>
      <c r="AI194" s="826"/>
      <c r="AJ194" s="826"/>
      <c r="AK194" s="826"/>
      <c r="AL194" s="826"/>
      <c r="AM194" s="826"/>
      <c r="AN194" s="826"/>
      <c r="AO194" s="826"/>
      <c r="AP194" s="826"/>
      <c r="AQ194" s="826"/>
      <c r="AR194" s="826"/>
      <c r="AS194" s="826"/>
      <c r="AT194" s="826"/>
      <c r="AU194" s="826"/>
      <c r="AV194" s="826"/>
      <c r="AW194" s="826"/>
      <c r="AX194" s="826"/>
      <c r="AY194" s="826"/>
      <c r="AZ194" s="826"/>
      <c r="BA194" s="826"/>
      <c r="BB194" s="826"/>
      <c r="BC194" s="826"/>
      <c r="BD194" s="826"/>
      <c r="BE194" s="826"/>
      <c r="BF194" s="826"/>
      <c r="BG194" s="826"/>
      <c r="BH194" s="826"/>
      <c r="BI194" s="826"/>
      <c r="BJ194" s="826"/>
      <c r="BK194" s="826"/>
      <c r="BL194" s="826"/>
    </row>
    <row r="195" spans="1:64">
      <c r="A195" s="826"/>
      <c r="B195" s="826"/>
      <c r="C195" s="826"/>
      <c r="D195" s="826"/>
      <c r="E195" s="826"/>
      <c r="F195" s="826"/>
      <c r="G195" s="826"/>
      <c r="H195" s="826"/>
      <c r="I195" s="826"/>
      <c r="N195" s="826"/>
      <c r="O195" s="826"/>
      <c r="P195" s="826"/>
      <c r="Q195" s="826"/>
      <c r="R195" s="826"/>
      <c r="S195" s="826"/>
      <c r="T195" s="826"/>
      <c r="U195" s="826"/>
      <c r="V195" s="826"/>
      <c r="W195" s="826"/>
      <c r="X195" s="826"/>
      <c r="Y195" s="826"/>
      <c r="Z195" s="826"/>
      <c r="AA195" s="826"/>
      <c r="AB195" s="826"/>
      <c r="AC195" s="826"/>
      <c r="AD195" s="826"/>
      <c r="AE195" s="826"/>
      <c r="AF195" s="826"/>
      <c r="AG195" s="826"/>
      <c r="AH195" s="826"/>
      <c r="AI195" s="826"/>
      <c r="AJ195" s="826"/>
      <c r="AK195" s="826"/>
      <c r="AL195" s="826"/>
      <c r="AM195" s="826"/>
      <c r="AN195" s="826"/>
      <c r="AO195" s="826"/>
      <c r="AP195" s="826"/>
      <c r="AQ195" s="826"/>
      <c r="AR195" s="826"/>
      <c r="AS195" s="826"/>
      <c r="AT195" s="826"/>
      <c r="AU195" s="826"/>
      <c r="AV195" s="826"/>
      <c r="AW195" s="826"/>
      <c r="AX195" s="826"/>
      <c r="AY195" s="826"/>
      <c r="AZ195" s="826"/>
      <c r="BA195" s="826"/>
      <c r="BB195" s="826"/>
      <c r="BC195" s="826"/>
      <c r="BD195" s="826"/>
      <c r="BE195" s="826"/>
      <c r="BF195" s="826"/>
      <c r="BG195" s="826"/>
      <c r="BH195" s="826"/>
      <c r="BI195" s="826"/>
      <c r="BJ195" s="826"/>
      <c r="BK195" s="826"/>
      <c r="BL195" s="826"/>
    </row>
    <row r="196" spans="1:64">
      <c r="A196" s="826"/>
      <c r="B196" s="826"/>
      <c r="C196" s="826"/>
      <c r="D196" s="826"/>
      <c r="E196" s="826"/>
      <c r="F196" s="826"/>
      <c r="G196" s="826"/>
      <c r="H196" s="826"/>
      <c r="I196" s="826"/>
      <c r="N196" s="826"/>
      <c r="O196" s="826"/>
      <c r="P196" s="826"/>
      <c r="Q196" s="826"/>
      <c r="R196" s="826"/>
      <c r="S196" s="826"/>
      <c r="T196" s="826"/>
      <c r="U196" s="826"/>
      <c r="V196" s="826"/>
      <c r="W196" s="826"/>
      <c r="X196" s="826"/>
      <c r="Y196" s="826"/>
      <c r="Z196" s="826"/>
      <c r="AA196" s="826"/>
      <c r="AB196" s="826"/>
      <c r="AC196" s="826"/>
      <c r="AD196" s="826"/>
      <c r="AE196" s="826"/>
      <c r="AF196" s="826"/>
      <c r="AG196" s="826"/>
      <c r="AH196" s="826"/>
      <c r="AI196" s="826"/>
      <c r="AJ196" s="826"/>
      <c r="AK196" s="826"/>
      <c r="AL196" s="826"/>
      <c r="AM196" s="826"/>
      <c r="AN196" s="826"/>
      <c r="AO196" s="826"/>
      <c r="AP196" s="826"/>
      <c r="AQ196" s="826"/>
      <c r="AR196" s="826"/>
      <c r="AS196" s="826"/>
      <c r="AT196" s="826"/>
      <c r="AU196" s="826"/>
      <c r="AV196" s="826"/>
      <c r="AW196" s="826"/>
      <c r="AX196" s="826"/>
      <c r="AY196" s="826"/>
      <c r="AZ196" s="826"/>
      <c r="BA196" s="826"/>
      <c r="BB196" s="826"/>
      <c r="BC196" s="826"/>
      <c r="BD196" s="826"/>
      <c r="BE196" s="826"/>
      <c r="BF196" s="826"/>
      <c r="BG196" s="826"/>
      <c r="BH196" s="826"/>
      <c r="BI196" s="826"/>
      <c r="BJ196" s="826"/>
      <c r="BK196" s="826"/>
      <c r="BL196" s="826"/>
    </row>
    <row r="197" spans="1:64">
      <c r="A197" s="826"/>
      <c r="B197" s="826"/>
      <c r="C197" s="826"/>
      <c r="D197" s="826"/>
      <c r="E197" s="826"/>
      <c r="F197" s="826"/>
      <c r="G197" s="826"/>
      <c r="H197" s="826"/>
      <c r="I197" s="826"/>
      <c r="N197" s="826"/>
      <c r="O197" s="826"/>
      <c r="P197" s="826"/>
      <c r="Q197" s="826"/>
      <c r="R197" s="826"/>
      <c r="S197" s="826"/>
      <c r="T197" s="826"/>
      <c r="U197" s="826"/>
      <c r="V197" s="826"/>
      <c r="W197" s="826"/>
      <c r="X197" s="826"/>
      <c r="Y197" s="826"/>
      <c r="Z197" s="826"/>
      <c r="AA197" s="826"/>
      <c r="AB197" s="826"/>
      <c r="AC197" s="826"/>
      <c r="AD197" s="826"/>
      <c r="AE197" s="826"/>
      <c r="AF197" s="826"/>
      <c r="AG197" s="826"/>
      <c r="AH197" s="826"/>
      <c r="AI197" s="826"/>
      <c r="AJ197" s="826"/>
      <c r="AK197" s="826"/>
      <c r="AL197" s="826"/>
      <c r="AM197" s="826"/>
      <c r="AN197" s="826"/>
      <c r="AO197" s="826"/>
      <c r="AP197" s="826"/>
      <c r="AQ197" s="826"/>
      <c r="AR197" s="826"/>
      <c r="AS197" s="826"/>
      <c r="AT197" s="826"/>
      <c r="AU197" s="826"/>
      <c r="AV197" s="826"/>
      <c r="AW197" s="826"/>
      <c r="AX197" s="826"/>
      <c r="AY197" s="826"/>
      <c r="AZ197" s="826"/>
      <c r="BA197" s="826"/>
      <c r="BB197" s="826"/>
      <c r="BC197" s="826"/>
      <c r="BD197" s="826"/>
      <c r="BE197" s="826"/>
      <c r="BF197" s="826"/>
      <c r="BG197" s="826"/>
      <c r="BH197" s="826"/>
      <c r="BI197" s="826"/>
      <c r="BJ197" s="826"/>
      <c r="BK197" s="826"/>
      <c r="BL197" s="826"/>
    </row>
    <row r="198" spans="1:64">
      <c r="A198" s="826"/>
      <c r="B198" s="826"/>
      <c r="C198" s="826"/>
      <c r="D198" s="826"/>
      <c r="E198" s="826"/>
      <c r="F198" s="826"/>
      <c r="G198" s="826"/>
      <c r="H198" s="826"/>
      <c r="I198" s="826"/>
      <c r="N198" s="826"/>
      <c r="O198" s="826"/>
      <c r="P198" s="826"/>
      <c r="Q198" s="826"/>
      <c r="R198" s="826"/>
      <c r="S198" s="826"/>
      <c r="T198" s="826"/>
      <c r="U198" s="826"/>
      <c r="V198" s="826"/>
      <c r="W198" s="826"/>
      <c r="X198" s="826"/>
      <c r="Y198" s="826"/>
      <c r="Z198" s="826"/>
      <c r="AA198" s="826"/>
      <c r="AB198" s="826"/>
      <c r="AC198" s="826"/>
      <c r="AD198" s="826"/>
      <c r="AE198" s="826"/>
      <c r="AF198" s="826"/>
      <c r="AG198" s="826"/>
      <c r="AH198" s="826"/>
      <c r="AI198" s="826"/>
      <c r="AJ198" s="826"/>
      <c r="AK198" s="826"/>
      <c r="AL198" s="826"/>
      <c r="AM198" s="826"/>
      <c r="AN198" s="826"/>
      <c r="AO198" s="826"/>
      <c r="AP198" s="826"/>
      <c r="AQ198" s="826"/>
      <c r="AR198" s="826"/>
      <c r="AS198" s="826"/>
      <c r="AT198" s="826"/>
      <c r="AU198" s="826"/>
      <c r="AV198" s="826"/>
      <c r="AW198" s="826"/>
      <c r="AX198" s="826"/>
      <c r="AY198" s="826"/>
      <c r="AZ198" s="826"/>
      <c r="BA198" s="826"/>
      <c r="BB198" s="826"/>
      <c r="BC198" s="826"/>
      <c r="BD198" s="826"/>
      <c r="BE198" s="826"/>
      <c r="BF198" s="826"/>
      <c r="BG198" s="826"/>
      <c r="BH198" s="826"/>
      <c r="BI198" s="826"/>
      <c r="BJ198" s="826"/>
      <c r="BK198" s="826"/>
      <c r="BL198" s="826"/>
    </row>
    <row r="199" spans="1:64">
      <c r="A199" s="826"/>
      <c r="B199" s="826"/>
      <c r="C199" s="826"/>
      <c r="D199" s="826"/>
      <c r="E199" s="826"/>
      <c r="F199" s="826"/>
      <c r="G199" s="826"/>
      <c r="H199" s="826"/>
      <c r="I199" s="826"/>
      <c r="N199" s="826"/>
      <c r="O199" s="826"/>
      <c r="P199" s="826"/>
      <c r="Q199" s="826"/>
      <c r="R199" s="826"/>
      <c r="S199" s="826"/>
      <c r="T199" s="826"/>
      <c r="U199" s="826"/>
      <c r="V199" s="826"/>
      <c r="W199" s="826"/>
      <c r="X199" s="826"/>
      <c r="Y199" s="826"/>
      <c r="Z199" s="826"/>
      <c r="AA199" s="826"/>
      <c r="AB199" s="826"/>
      <c r="AC199" s="826"/>
      <c r="AD199" s="826"/>
      <c r="AE199" s="826"/>
      <c r="AF199" s="826"/>
      <c r="AG199" s="826"/>
      <c r="AH199" s="826"/>
      <c r="AI199" s="826"/>
      <c r="AJ199" s="826"/>
      <c r="AK199" s="826"/>
      <c r="AL199" s="826"/>
      <c r="AM199" s="826"/>
      <c r="AN199" s="826"/>
      <c r="AO199" s="826"/>
      <c r="AP199" s="826"/>
      <c r="AQ199" s="826"/>
      <c r="AR199" s="826"/>
      <c r="AS199" s="826"/>
      <c r="AT199" s="826"/>
      <c r="AU199" s="826"/>
      <c r="AV199" s="826"/>
      <c r="AW199" s="826"/>
      <c r="AX199" s="826"/>
      <c r="AY199" s="826"/>
      <c r="AZ199" s="826"/>
      <c r="BA199" s="826"/>
      <c r="BB199" s="826"/>
      <c r="BC199" s="826"/>
      <c r="BD199" s="826"/>
      <c r="BE199" s="826"/>
      <c r="BF199" s="826"/>
      <c r="BG199" s="826"/>
      <c r="BH199" s="826"/>
      <c r="BI199" s="826"/>
      <c r="BJ199" s="826"/>
      <c r="BK199" s="826"/>
      <c r="BL199" s="826"/>
    </row>
    <row r="200" spans="1:64">
      <c r="A200" s="826"/>
      <c r="B200" s="826"/>
      <c r="C200" s="826"/>
      <c r="D200" s="826"/>
      <c r="E200" s="826"/>
      <c r="F200" s="826"/>
      <c r="G200" s="826"/>
      <c r="H200" s="826"/>
      <c r="I200" s="826"/>
      <c r="N200" s="826"/>
      <c r="O200" s="826"/>
      <c r="P200" s="826"/>
      <c r="Q200" s="826"/>
      <c r="R200" s="826"/>
      <c r="S200" s="826"/>
      <c r="T200" s="826"/>
      <c r="U200" s="826"/>
      <c r="V200" s="826"/>
      <c r="W200" s="826"/>
      <c r="X200" s="826"/>
      <c r="Y200" s="826"/>
      <c r="Z200" s="826"/>
      <c r="AA200" s="826"/>
      <c r="AB200" s="826"/>
      <c r="AC200" s="826"/>
      <c r="AD200" s="826"/>
      <c r="AE200" s="826"/>
      <c r="AF200" s="826"/>
      <c r="AG200" s="826"/>
      <c r="AH200" s="826"/>
      <c r="AI200" s="826"/>
      <c r="AJ200" s="826"/>
      <c r="AK200" s="826"/>
      <c r="AL200" s="826"/>
      <c r="AM200" s="826"/>
      <c r="AN200" s="826"/>
      <c r="AO200" s="826"/>
      <c r="AP200" s="826"/>
      <c r="AQ200" s="826"/>
      <c r="AR200" s="826"/>
      <c r="AS200" s="826"/>
      <c r="AT200" s="826"/>
      <c r="AU200" s="826"/>
      <c r="AV200" s="826"/>
      <c r="AW200" s="826"/>
      <c r="AX200" s="826"/>
      <c r="AY200" s="826"/>
      <c r="AZ200" s="826"/>
      <c r="BA200" s="826"/>
      <c r="BB200" s="826"/>
      <c r="BC200" s="826"/>
      <c r="BD200" s="826"/>
      <c r="BE200" s="826"/>
      <c r="BF200" s="826"/>
      <c r="BG200" s="826"/>
      <c r="BH200" s="826"/>
      <c r="BI200" s="826"/>
      <c r="BJ200" s="826"/>
      <c r="BK200" s="826"/>
      <c r="BL200" s="826"/>
    </row>
    <row r="201" spans="1:64">
      <c r="A201" s="826"/>
      <c r="B201" s="826"/>
      <c r="C201" s="826"/>
      <c r="D201" s="826"/>
      <c r="E201" s="826"/>
      <c r="F201" s="826"/>
      <c r="G201" s="826"/>
      <c r="H201" s="826"/>
      <c r="I201" s="826"/>
      <c r="N201" s="826"/>
      <c r="O201" s="826"/>
      <c r="P201" s="826"/>
      <c r="Q201" s="826"/>
      <c r="R201" s="826"/>
      <c r="S201" s="826"/>
      <c r="T201" s="826"/>
      <c r="U201" s="826"/>
      <c r="V201" s="826"/>
      <c r="W201" s="826"/>
      <c r="X201" s="826"/>
      <c r="Y201" s="826"/>
      <c r="Z201" s="826"/>
      <c r="AA201" s="826"/>
      <c r="AB201" s="826"/>
      <c r="AC201" s="826"/>
      <c r="AD201" s="826"/>
      <c r="AE201" s="826"/>
      <c r="AF201" s="826"/>
      <c r="AG201" s="826"/>
      <c r="AH201" s="826"/>
      <c r="AI201" s="826"/>
      <c r="AJ201" s="826"/>
      <c r="AK201" s="826"/>
      <c r="AL201" s="826"/>
      <c r="AM201" s="826"/>
      <c r="AN201" s="826"/>
      <c r="AO201" s="826"/>
      <c r="AP201" s="826"/>
      <c r="AQ201" s="826"/>
      <c r="AR201" s="826"/>
      <c r="AS201" s="826"/>
      <c r="AT201" s="826"/>
      <c r="AU201" s="826"/>
      <c r="AV201" s="826"/>
      <c r="AW201" s="826"/>
      <c r="AX201" s="826"/>
      <c r="AY201" s="826"/>
      <c r="AZ201" s="826"/>
      <c r="BA201" s="826"/>
      <c r="BB201" s="826"/>
      <c r="BC201" s="826"/>
      <c r="BD201" s="826"/>
      <c r="BE201" s="826"/>
      <c r="BF201" s="826"/>
      <c r="BG201" s="826"/>
      <c r="BH201" s="826"/>
      <c r="BI201" s="826"/>
      <c r="BJ201" s="826"/>
      <c r="BK201" s="826"/>
      <c r="BL201" s="826"/>
    </row>
    <row r="202" spans="1:64">
      <c r="A202" s="826"/>
      <c r="B202" s="826"/>
      <c r="C202" s="826"/>
      <c r="D202" s="826"/>
      <c r="E202" s="826"/>
      <c r="F202" s="826"/>
      <c r="G202" s="826"/>
      <c r="H202" s="826"/>
      <c r="I202" s="826"/>
      <c r="N202" s="826"/>
      <c r="O202" s="826"/>
      <c r="P202" s="826"/>
      <c r="Q202" s="826"/>
      <c r="R202" s="826"/>
      <c r="S202" s="826"/>
      <c r="T202" s="826"/>
      <c r="U202" s="826"/>
      <c r="V202" s="826"/>
      <c r="W202" s="826"/>
      <c r="X202" s="826"/>
      <c r="Y202" s="826"/>
      <c r="Z202" s="826"/>
      <c r="AA202" s="826"/>
      <c r="AB202" s="826"/>
      <c r="AC202" s="826"/>
      <c r="AD202" s="826"/>
      <c r="AE202" s="826"/>
      <c r="AF202" s="826"/>
      <c r="AG202" s="826"/>
      <c r="AH202" s="826"/>
      <c r="AI202" s="826"/>
      <c r="AJ202" s="826"/>
      <c r="AK202" s="826"/>
      <c r="AL202" s="826"/>
      <c r="AM202" s="826"/>
      <c r="AN202" s="826"/>
      <c r="AO202" s="826"/>
      <c r="AP202" s="826"/>
      <c r="AQ202" s="826"/>
      <c r="AR202" s="826"/>
      <c r="AS202" s="826"/>
      <c r="AT202" s="826"/>
      <c r="AU202" s="826"/>
      <c r="AV202" s="826"/>
      <c r="AW202" s="826"/>
      <c r="AX202" s="826"/>
      <c r="AY202" s="826"/>
      <c r="AZ202" s="826"/>
      <c r="BA202" s="826"/>
      <c r="BB202" s="826"/>
      <c r="BC202" s="826"/>
      <c r="BD202" s="826"/>
      <c r="BE202" s="826"/>
      <c r="BF202" s="826"/>
      <c r="BG202" s="826"/>
      <c r="BH202" s="826"/>
      <c r="BI202" s="826"/>
      <c r="BJ202" s="826"/>
      <c r="BK202" s="826"/>
      <c r="BL202" s="826"/>
    </row>
    <row r="203" spans="1:64">
      <c r="A203" s="826"/>
      <c r="B203" s="826"/>
      <c r="C203" s="826"/>
      <c r="D203" s="826"/>
      <c r="E203" s="826"/>
      <c r="F203" s="826"/>
      <c r="G203" s="826"/>
      <c r="H203" s="826"/>
      <c r="I203" s="826"/>
      <c r="N203" s="826"/>
      <c r="O203" s="826"/>
      <c r="P203" s="826"/>
      <c r="Q203" s="826"/>
      <c r="R203" s="826"/>
      <c r="S203" s="826"/>
      <c r="T203" s="826"/>
      <c r="U203" s="826"/>
      <c r="V203" s="826"/>
      <c r="W203" s="826"/>
      <c r="X203" s="826"/>
      <c r="Y203" s="826"/>
      <c r="Z203" s="826"/>
      <c r="AA203" s="826"/>
      <c r="AB203" s="826"/>
      <c r="AC203" s="826"/>
      <c r="AD203" s="826"/>
      <c r="AE203" s="826"/>
      <c r="AF203" s="826"/>
      <c r="AG203" s="826"/>
      <c r="AH203" s="826"/>
      <c r="AI203" s="826"/>
      <c r="AJ203" s="826"/>
      <c r="AK203" s="826"/>
      <c r="AL203" s="826"/>
      <c r="AM203" s="826"/>
      <c r="AN203" s="826"/>
      <c r="AO203" s="826"/>
      <c r="AP203" s="826"/>
      <c r="AQ203" s="826"/>
      <c r="AR203" s="826"/>
      <c r="AS203" s="826"/>
      <c r="AT203" s="826"/>
      <c r="AU203" s="826"/>
      <c r="AV203" s="826"/>
      <c r="AW203" s="826"/>
      <c r="AX203" s="826"/>
      <c r="AY203" s="826"/>
      <c r="AZ203" s="826"/>
      <c r="BA203" s="826"/>
      <c r="BB203" s="826"/>
      <c r="BC203" s="826"/>
      <c r="BD203" s="826"/>
      <c r="BE203" s="826"/>
      <c r="BF203" s="826"/>
      <c r="BG203" s="826"/>
      <c r="BH203" s="826"/>
      <c r="BI203" s="826"/>
      <c r="BJ203" s="826"/>
      <c r="BK203" s="826"/>
      <c r="BL203" s="826"/>
    </row>
    <row r="204" spans="1:64">
      <c r="A204" s="826"/>
      <c r="B204" s="826"/>
      <c r="C204" s="826"/>
      <c r="D204" s="826"/>
      <c r="E204" s="826"/>
      <c r="F204" s="826"/>
      <c r="G204" s="826"/>
      <c r="H204" s="826"/>
      <c r="I204" s="826"/>
      <c r="N204" s="826"/>
      <c r="O204" s="826"/>
      <c r="P204" s="826"/>
      <c r="Q204" s="826"/>
      <c r="R204" s="826"/>
      <c r="S204" s="826"/>
      <c r="T204" s="826"/>
      <c r="U204" s="826"/>
      <c r="V204" s="826"/>
      <c r="W204" s="826"/>
      <c r="X204" s="826"/>
      <c r="Y204" s="826"/>
      <c r="Z204" s="826"/>
      <c r="AA204" s="826"/>
      <c r="AB204" s="826"/>
      <c r="AC204" s="826"/>
      <c r="AD204" s="826"/>
      <c r="AE204" s="826"/>
      <c r="AF204" s="826"/>
      <c r="AG204" s="826"/>
      <c r="AH204" s="826"/>
      <c r="AI204" s="826"/>
      <c r="AJ204" s="826"/>
      <c r="AK204" s="826"/>
      <c r="AL204" s="826"/>
      <c r="AM204" s="826"/>
      <c r="AN204" s="826"/>
      <c r="AO204" s="826"/>
      <c r="AP204" s="826"/>
      <c r="AQ204" s="826"/>
      <c r="AR204" s="826"/>
      <c r="AS204" s="826"/>
      <c r="AT204" s="826"/>
      <c r="AU204" s="826"/>
      <c r="AV204" s="826"/>
      <c r="AW204" s="826"/>
      <c r="AX204" s="826"/>
      <c r="AY204" s="826"/>
      <c r="AZ204" s="826"/>
      <c r="BA204" s="826"/>
      <c r="BB204" s="826"/>
      <c r="BC204" s="826"/>
      <c r="BD204" s="826"/>
      <c r="BE204" s="826"/>
      <c r="BF204" s="826"/>
      <c r="BG204" s="826"/>
      <c r="BH204" s="826"/>
      <c r="BI204" s="826"/>
      <c r="BJ204" s="826"/>
      <c r="BK204" s="826"/>
      <c r="BL204" s="826"/>
    </row>
    <row r="205" spans="1:64">
      <c r="A205" s="826"/>
      <c r="B205" s="826"/>
      <c r="C205" s="826"/>
      <c r="D205" s="826"/>
      <c r="E205" s="826"/>
      <c r="F205" s="826"/>
      <c r="G205" s="826"/>
      <c r="H205" s="826"/>
      <c r="I205" s="826"/>
      <c r="N205" s="826"/>
      <c r="O205" s="826"/>
      <c r="P205" s="826"/>
      <c r="Q205" s="826"/>
      <c r="R205" s="826"/>
      <c r="S205" s="826"/>
      <c r="T205" s="826"/>
      <c r="U205" s="826"/>
      <c r="V205" s="826"/>
      <c r="W205" s="826"/>
      <c r="X205" s="826"/>
      <c r="Y205" s="826"/>
      <c r="Z205" s="826"/>
      <c r="AA205" s="826"/>
      <c r="AB205" s="826"/>
      <c r="AC205" s="826"/>
      <c r="AD205" s="826"/>
      <c r="AE205" s="826"/>
      <c r="AF205" s="826"/>
      <c r="AG205" s="826"/>
      <c r="AH205" s="826"/>
      <c r="AI205" s="826"/>
      <c r="AJ205" s="826"/>
      <c r="AK205" s="826"/>
      <c r="AL205" s="826"/>
      <c r="AM205" s="826"/>
      <c r="AN205" s="826"/>
      <c r="AO205" s="826"/>
      <c r="AP205" s="826"/>
      <c r="AQ205" s="826"/>
      <c r="AR205" s="826"/>
      <c r="AS205" s="826"/>
      <c r="AT205" s="826"/>
      <c r="AU205" s="826"/>
      <c r="AV205" s="826"/>
      <c r="AW205" s="826"/>
      <c r="AX205" s="826"/>
      <c r="AY205" s="826"/>
      <c r="AZ205" s="826"/>
      <c r="BA205" s="826"/>
      <c r="BB205" s="826"/>
      <c r="BC205" s="826"/>
      <c r="BD205" s="826"/>
      <c r="BE205" s="826"/>
      <c r="BF205" s="826"/>
      <c r="BG205" s="826"/>
      <c r="BH205" s="826"/>
      <c r="BI205" s="826"/>
      <c r="BJ205" s="826"/>
      <c r="BK205" s="826"/>
      <c r="BL205" s="826"/>
    </row>
    <row r="206" spans="1:64">
      <c r="A206" s="826"/>
      <c r="B206" s="826"/>
      <c r="C206" s="826"/>
      <c r="D206" s="826"/>
      <c r="E206" s="826"/>
      <c r="F206" s="826"/>
      <c r="G206" s="826"/>
      <c r="H206" s="826"/>
      <c r="I206" s="826"/>
      <c r="N206" s="826"/>
      <c r="O206" s="826"/>
      <c r="P206" s="826"/>
      <c r="Q206" s="826"/>
      <c r="R206" s="826"/>
      <c r="S206" s="826"/>
      <c r="T206" s="826"/>
      <c r="U206" s="826"/>
      <c r="V206" s="826"/>
      <c r="W206" s="826"/>
      <c r="X206" s="826"/>
      <c r="Y206" s="826"/>
      <c r="Z206" s="826"/>
      <c r="AA206" s="826"/>
      <c r="AB206" s="826"/>
      <c r="AC206" s="826"/>
      <c r="AD206" s="826"/>
      <c r="AE206" s="826"/>
      <c r="AF206" s="826"/>
      <c r="AG206" s="826"/>
      <c r="AH206" s="826"/>
      <c r="AI206" s="826"/>
      <c r="AJ206" s="826"/>
      <c r="AK206" s="826"/>
      <c r="AL206" s="826"/>
      <c r="AM206" s="826"/>
      <c r="AN206" s="826"/>
      <c r="AO206" s="826"/>
      <c r="AP206" s="826"/>
      <c r="AQ206" s="826"/>
      <c r="AR206" s="826"/>
      <c r="AS206" s="826"/>
      <c r="AT206" s="826"/>
      <c r="AU206" s="826"/>
      <c r="AV206" s="826"/>
      <c r="AW206" s="826"/>
      <c r="AX206" s="826"/>
      <c r="AY206" s="826"/>
      <c r="AZ206" s="826"/>
      <c r="BA206" s="826"/>
      <c r="BB206" s="826"/>
      <c r="BC206" s="826"/>
      <c r="BD206" s="826"/>
      <c r="BE206" s="826"/>
      <c r="BF206" s="826"/>
      <c r="BG206" s="826"/>
      <c r="BH206" s="826"/>
      <c r="BI206" s="826"/>
      <c r="BJ206" s="826"/>
      <c r="BK206" s="826"/>
      <c r="BL206" s="826"/>
    </row>
    <row r="207" spans="1:64">
      <c r="A207" s="826"/>
      <c r="B207" s="826"/>
      <c r="C207" s="826"/>
      <c r="D207" s="826"/>
      <c r="E207" s="826"/>
      <c r="F207" s="826"/>
      <c r="G207" s="826"/>
      <c r="H207" s="826"/>
      <c r="I207" s="826"/>
      <c r="N207" s="826"/>
      <c r="O207" s="826"/>
      <c r="P207" s="826"/>
      <c r="Q207" s="826"/>
      <c r="R207" s="826"/>
      <c r="S207" s="826"/>
      <c r="T207" s="826"/>
      <c r="U207" s="826"/>
      <c r="V207" s="826"/>
      <c r="W207" s="826"/>
      <c r="X207" s="826"/>
      <c r="Y207" s="826"/>
      <c r="Z207" s="826"/>
      <c r="AA207" s="826"/>
      <c r="AB207" s="826"/>
      <c r="AC207" s="826"/>
      <c r="AD207" s="826"/>
      <c r="AE207" s="826"/>
      <c r="AF207" s="826"/>
      <c r="AG207" s="826"/>
      <c r="AH207" s="826"/>
      <c r="AI207" s="826"/>
      <c r="AJ207" s="826"/>
      <c r="AK207" s="826"/>
      <c r="AL207" s="826"/>
      <c r="AM207" s="826"/>
      <c r="AN207" s="826"/>
      <c r="AO207" s="826"/>
      <c r="AP207" s="826"/>
      <c r="AQ207" s="826"/>
      <c r="AR207" s="826"/>
      <c r="AS207" s="826"/>
      <c r="AT207" s="826"/>
      <c r="AU207" s="826"/>
      <c r="AV207" s="826"/>
      <c r="AW207" s="826"/>
      <c r="AX207" s="826"/>
      <c r="AY207" s="826"/>
      <c r="AZ207" s="826"/>
      <c r="BA207" s="826"/>
      <c r="BB207" s="826"/>
      <c r="BC207" s="826"/>
      <c r="BD207" s="826"/>
      <c r="BE207" s="826"/>
      <c r="BF207" s="826"/>
      <c r="BG207" s="826"/>
      <c r="BH207" s="826"/>
      <c r="BI207" s="826"/>
      <c r="BJ207" s="826"/>
      <c r="BK207" s="826"/>
      <c r="BL207" s="826"/>
    </row>
    <row r="208" spans="1:64">
      <c r="A208" s="826"/>
      <c r="B208" s="826"/>
      <c r="C208" s="826"/>
      <c r="D208" s="826"/>
      <c r="E208" s="826"/>
      <c r="F208" s="826"/>
      <c r="G208" s="826"/>
      <c r="H208" s="826"/>
      <c r="I208" s="826"/>
      <c r="N208" s="826"/>
      <c r="O208" s="826"/>
      <c r="P208" s="826"/>
      <c r="Q208" s="826"/>
      <c r="R208" s="826"/>
      <c r="S208" s="826"/>
      <c r="T208" s="826"/>
      <c r="U208" s="826"/>
      <c r="V208" s="826"/>
      <c r="W208" s="826"/>
      <c r="X208" s="826"/>
      <c r="Y208" s="826"/>
      <c r="Z208" s="826"/>
      <c r="AA208" s="826"/>
      <c r="AB208" s="826"/>
      <c r="AC208" s="826"/>
      <c r="AD208" s="826"/>
      <c r="AE208" s="826"/>
      <c r="AF208" s="826"/>
      <c r="AG208" s="826"/>
      <c r="AH208" s="826"/>
      <c r="AI208" s="826"/>
      <c r="AJ208" s="826"/>
      <c r="AK208" s="826"/>
      <c r="AL208" s="826"/>
      <c r="AM208" s="826"/>
      <c r="AN208" s="826"/>
      <c r="AO208" s="826"/>
      <c r="AP208" s="826"/>
      <c r="AQ208" s="826"/>
      <c r="AR208" s="826"/>
      <c r="AS208" s="826"/>
      <c r="AT208" s="826"/>
      <c r="AU208" s="826"/>
      <c r="AV208" s="826"/>
      <c r="AW208" s="826"/>
      <c r="AX208" s="826"/>
      <c r="AY208" s="826"/>
      <c r="AZ208" s="826"/>
      <c r="BA208" s="826"/>
      <c r="BB208" s="826"/>
      <c r="BC208" s="826"/>
      <c r="BD208" s="826"/>
      <c r="BE208" s="826"/>
      <c r="BF208" s="826"/>
      <c r="BG208" s="826"/>
      <c r="BH208" s="826"/>
      <c r="BI208" s="826"/>
      <c r="BJ208" s="826"/>
      <c r="BK208" s="826"/>
      <c r="BL208" s="826"/>
    </row>
    <row r="209" spans="1:64">
      <c r="A209" s="826"/>
      <c r="B209" s="826"/>
      <c r="C209" s="826"/>
      <c r="D209" s="826"/>
      <c r="E209" s="826"/>
      <c r="F209" s="826"/>
      <c r="G209" s="826"/>
      <c r="H209" s="826"/>
      <c r="I209" s="826"/>
      <c r="N209" s="826"/>
      <c r="O209" s="826"/>
      <c r="P209" s="826"/>
      <c r="Q209" s="826"/>
      <c r="R209" s="826"/>
      <c r="S209" s="826"/>
      <c r="T209" s="826"/>
      <c r="U209" s="826"/>
      <c r="V209" s="826"/>
      <c r="W209" s="826"/>
      <c r="X209" s="826"/>
      <c r="Y209" s="826"/>
      <c r="Z209" s="826"/>
      <c r="AA209" s="826"/>
      <c r="AB209" s="826"/>
      <c r="AC209" s="826"/>
      <c r="AD209" s="826"/>
      <c r="AE209" s="826"/>
      <c r="AF209" s="826"/>
      <c r="AG209" s="826"/>
      <c r="AH209" s="826"/>
      <c r="AI209" s="826"/>
      <c r="AJ209" s="826"/>
      <c r="AK209" s="826"/>
      <c r="AL209" s="826"/>
      <c r="AM209" s="826"/>
      <c r="AN209" s="826"/>
      <c r="AO209" s="826"/>
      <c r="AP209" s="826"/>
      <c r="AQ209" s="826"/>
      <c r="AR209" s="826"/>
      <c r="AS209" s="826"/>
      <c r="AT209" s="826"/>
      <c r="AU209" s="826"/>
      <c r="AV209" s="826"/>
      <c r="AW209" s="826"/>
      <c r="AX209" s="826"/>
      <c r="AY209" s="826"/>
      <c r="AZ209" s="826"/>
      <c r="BA209" s="826"/>
      <c r="BB209" s="826"/>
      <c r="BC209" s="826"/>
      <c r="BD209" s="826"/>
      <c r="BE209" s="826"/>
      <c r="BF209" s="826"/>
      <c r="BG209" s="826"/>
      <c r="BH209" s="826"/>
      <c r="BI209" s="826"/>
      <c r="BJ209" s="826"/>
      <c r="BK209" s="826"/>
      <c r="BL209" s="826"/>
    </row>
    <row r="210" spans="1:64">
      <c r="A210" s="826"/>
      <c r="B210" s="826"/>
      <c r="C210" s="826"/>
      <c r="D210" s="826"/>
      <c r="E210" s="826"/>
      <c r="F210" s="826"/>
      <c r="G210" s="826"/>
      <c r="H210" s="826"/>
      <c r="I210" s="826"/>
      <c r="N210" s="826"/>
      <c r="O210" s="826"/>
      <c r="P210" s="826"/>
      <c r="Q210" s="826"/>
      <c r="R210" s="826"/>
      <c r="S210" s="826"/>
      <c r="T210" s="826"/>
      <c r="U210" s="826"/>
      <c r="V210" s="826"/>
      <c r="W210" s="826"/>
      <c r="X210" s="826"/>
      <c r="Y210" s="826"/>
      <c r="Z210" s="826"/>
      <c r="AA210" s="826"/>
      <c r="AB210" s="826"/>
      <c r="AC210" s="826"/>
      <c r="AD210" s="826"/>
      <c r="AE210" s="826"/>
      <c r="AF210" s="826"/>
      <c r="AG210" s="826"/>
      <c r="AH210" s="826"/>
      <c r="AI210" s="826"/>
      <c r="AJ210" s="826"/>
      <c r="AK210" s="826"/>
      <c r="AL210" s="826"/>
      <c r="AM210" s="826"/>
      <c r="AN210" s="826"/>
      <c r="AO210" s="826"/>
      <c r="AP210" s="826"/>
      <c r="AQ210" s="826"/>
      <c r="AR210" s="826"/>
      <c r="AS210" s="826"/>
      <c r="AT210" s="826"/>
      <c r="AU210" s="826"/>
      <c r="AV210" s="826"/>
      <c r="AW210" s="826"/>
      <c r="AX210" s="826"/>
      <c r="AY210" s="826"/>
      <c r="AZ210" s="826"/>
      <c r="BA210" s="826"/>
      <c r="BB210" s="826"/>
      <c r="BC210" s="826"/>
      <c r="BD210" s="826"/>
      <c r="BE210" s="826"/>
      <c r="BF210" s="826"/>
      <c r="BG210" s="826"/>
      <c r="BH210" s="826"/>
      <c r="BI210" s="826"/>
      <c r="BJ210" s="826"/>
      <c r="BK210" s="826"/>
      <c r="BL210" s="826"/>
    </row>
    <row r="211" spans="1:64">
      <c r="A211" s="826"/>
      <c r="B211" s="826"/>
      <c r="C211" s="826"/>
      <c r="D211" s="826"/>
      <c r="E211" s="826"/>
      <c r="F211" s="826"/>
      <c r="G211" s="826"/>
      <c r="H211" s="826"/>
      <c r="I211" s="826"/>
      <c r="N211" s="826"/>
      <c r="O211" s="826"/>
      <c r="P211" s="826"/>
      <c r="Q211" s="826"/>
      <c r="R211" s="826"/>
      <c r="S211" s="826"/>
      <c r="T211" s="826"/>
      <c r="U211" s="826"/>
      <c r="V211" s="826"/>
      <c r="W211" s="826"/>
      <c r="X211" s="826"/>
      <c r="Y211" s="826"/>
      <c r="Z211" s="826"/>
      <c r="AA211" s="826"/>
      <c r="AB211" s="826"/>
      <c r="AC211" s="826"/>
      <c r="AD211" s="826"/>
      <c r="AE211" s="826"/>
      <c r="AF211" s="826"/>
      <c r="AG211" s="826"/>
      <c r="AH211" s="826"/>
      <c r="AI211" s="826"/>
      <c r="AJ211" s="826"/>
      <c r="AK211" s="826"/>
      <c r="AL211" s="826"/>
      <c r="AM211" s="826"/>
      <c r="AN211" s="826"/>
      <c r="AO211" s="826"/>
      <c r="AP211" s="826"/>
      <c r="AQ211" s="826"/>
      <c r="AR211" s="826"/>
      <c r="AS211" s="826"/>
      <c r="AT211" s="826"/>
      <c r="AU211" s="826"/>
      <c r="AV211" s="826"/>
      <c r="AW211" s="826"/>
      <c r="AX211" s="826"/>
      <c r="AY211" s="826"/>
      <c r="AZ211" s="826"/>
      <c r="BA211" s="826"/>
      <c r="BB211" s="826"/>
      <c r="BC211" s="826"/>
      <c r="BD211" s="826"/>
      <c r="BE211" s="826"/>
      <c r="BF211" s="826"/>
      <c r="BG211" s="826"/>
      <c r="BH211" s="826"/>
      <c r="BI211" s="826"/>
      <c r="BJ211" s="826"/>
      <c r="BK211" s="826"/>
      <c r="BL211" s="826"/>
    </row>
    <row r="212" spans="1:64">
      <c r="A212" s="826"/>
      <c r="B212" s="826"/>
      <c r="C212" s="826"/>
      <c r="D212" s="826"/>
      <c r="E212" s="826"/>
      <c r="F212" s="826"/>
      <c r="G212" s="826"/>
      <c r="H212" s="826"/>
      <c r="I212" s="826"/>
      <c r="N212" s="826"/>
      <c r="O212" s="826"/>
      <c r="P212" s="826"/>
      <c r="Q212" s="826"/>
      <c r="R212" s="826"/>
      <c r="S212" s="826"/>
      <c r="T212" s="826"/>
      <c r="U212" s="826"/>
      <c r="V212" s="826"/>
      <c r="W212" s="826"/>
      <c r="X212" s="826"/>
      <c r="Y212" s="826"/>
      <c r="Z212" s="826"/>
      <c r="AA212" s="826"/>
      <c r="AB212" s="826"/>
      <c r="AC212" s="826"/>
      <c r="AD212" s="826"/>
      <c r="AE212" s="826"/>
      <c r="AF212" s="826"/>
      <c r="AG212" s="826"/>
      <c r="AH212" s="826"/>
      <c r="AI212" s="826"/>
      <c r="AJ212" s="826"/>
      <c r="AK212" s="826"/>
      <c r="AL212" s="826"/>
      <c r="AM212" s="826"/>
      <c r="AN212" s="826"/>
      <c r="AO212" s="826"/>
      <c r="AP212" s="826"/>
      <c r="AQ212" s="826"/>
      <c r="AR212" s="826"/>
      <c r="AS212" s="826"/>
      <c r="AT212" s="826"/>
      <c r="AU212" s="826"/>
      <c r="AV212" s="826"/>
      <c r="AW212" s="826"/>
      <c r="AX212" s="826"/>
      <c r="AY212" s="826"/>
      <c r="AZ212" s="826"/>
      <c r="BA212" s="826"/>
      <c r="BB212" s="826"/>
      <c r="BC212" s="826"/>
      <c r="BD212" s="826"/>
      <c r="BE212" s="826"/>
      <c r="BF212" s="826"/>
      <c r="BG212" s="826"/>
      <c r="BH212" s="826"/>
      <c r="BI212" s="826"/>
      <c r="BJ212" s="826"/>
      <c r="BK212" s="826"/>
      <c r="BL212" s="826"/>
    </row>
    <row r="213" spans="1:64">
      <c r="A213" s="826"/>
      <c r="B213" s="826"/>
      <c r="C213" s="826"/>
      <c r="D213" s="826"/>
      <c r="E213" s="826"/>
      <c r="F213" s="826"/>
      <c r="G213" s="826"/>
      <c r="H213" s="826"/>
      <c r="I213" s="826"/>
      <c r="N213" s="826"/>
      <c r="O213" s="826"/>
      <c r="P213" s="826"/>
      <c r="Q213" s="826"/>
      <c r="R213" s="826"/>
      <c r="S213" s="826"/>
      <c r="T213" s="826"/>
      <c r="U213" s="826"/>
      <c r="V213" s="826"/>
      <c r="W213" s="826"/>
      <c r="X213" s="826"/>
      <c r="Y213" s="826"/>
      <c r="Z213" s="826"/>
      <c r="AA213" s="826"/>
      <c r="AB213" s="826"/>
      <c r="AC213" s="826"/>
      <c r="AD213" s="826"/>
      <c r="AE213" s="826"/>
      <c r="AF213" s="826"/>
      <c r="AG213" s="826"/>
      <c r="AH213" s="826"/>
      <c r="AI213" s="826"/>
      <c r="AJ213" s="826"/>
      <c r="AK213" s="826"/>
      <c r="AL213" s="826"/>
      <c r="AM213" s="826"/>
      <c r="AN213" s="826"/>
      <c r="AO213" s="826"/>
      <c r="AP213" s="826"/>
      <c r="AQ213" s="826"/>
      <c r="AR213" s="826"/>
      <c r="AS213" s="826"/>
      <c r="AT213" s="826"/>
      <c r="AU213" s="826"/>
      <c r="AV213" s="826"/>
      <c r="AW213" s="826"/>
      <c r="AX213" s="826"/>
      <c r="AY213" s="826"/>
      <c r="AZ213" s="826"/>
      <c r="BA213" s="826"/>
      <c r="BB213" s="826"/>
      <c r="BC213" s="826"/>
      <c r="BD213" s="826"/>
      <c r="BE213" s="826"/>
      <c r="BF213" s="826"/>
      <c r="BG213" s="826"/>
      <c r="BH213" s="826"/>
      <c r="BI213" s="826"/>
      <c r="BJ213" s="826"/>
      <c r="BK213" s="826"/>
      <c r="BL213" s="826"/>
    </row>
    <row r="214" spans="1:64">
      <c r="A214" s="826"/>
      <c r="B214" s="826"/>
      <c r="C214" s="826"/>
      <c r="D214" s="826"/>
      <c r="E214" s="826"/>
      <c r="F214" s="826"/>
      <c r="G214" s="826"/>
      <c r="H214" s="826"/>
      <c r="I214" s="826"/>
      <c r="N214" s="826"/>
      <c r="O214" s="826"/>
      <c r="P214" s="826"/>
      <c r="Q214" s="826"/>
      <c r="R214" s="826"/>
      <c r="S214" s="826"/>
      <c r="T214" s="826"/>
      <c r="U214" s="826"/>
      <c r="V214" s="826"/>
      <c r="W214" s="826"/>
      <c r="X214" s="826"/>
      <c r="Y214" s="826"/>
      <c r="Z214" s="826"/>
      <c r="AA214" s="826"/>
      <c r="AB214" s="826"/>
      <c r="AC214" s="826"/>
      <c r="AD214" s="826"/>
      <c r="AE214" s="826"/>
      <c r="AF214" s="826"/>
      <c r="AG214" s="826"/>
      <c r="AH214" s="826"/>
      <c r="AI214" s="826"/>
      <c r="AJ214" s="826"/>
      <c r="AK214" s="826"/>
      <c r="AL214" s="826"/>
      <c r="AM214" s="826"/>
      <c r="AN214" s="826"/>
      <c r="AO214" s="826"/>
      <c r="AP214" s="826"/>
      <c r="AQ214" s="826"/>
      <c r="AR214" s="826"/>
      <c r="AS214" s="826"/>
      <c r="AT214" s="826"/>
      <c r="AU214" s="826"/>
      <c r="AV214" s="826"/>
      <c r="AW214" s="826"/>
      <c r="AX214" s="826"/>
      <c r="AY214" s="826"/>
      <c r="AZ214" s="826"/>
      <c r="BA214" s="826"/>
      <c r="BB214" s="826"/>
      <c r="BC214" s="826"/>
      <c r="BD214" s="826"/>
      <c r="BE214" s="826"/>
      <c r="BF214" s="826"/>
      <c r="BG214" s="826"/>
      <c r="BH214" s="826"/>
      <c r="BI214" s="826"/>
      <c r="BJ214" s="826"/>
      <c r="BK214" s="826"/>
      <c r="BL214" s="826"/>
    </row>
    <row r="215" spans="1:64">
      <c r="A215" s="826"/>
      <c r="B215" s="826"/>
      <c r="C215" s="826"/>
      <c r="D215" s="826"/>
      <c r="E215" s="826"/>
      <c r="F215" s="826"/>
      <c r="G215" s="826"/>
      <c r="H215" s="826"/>
      <c r="I215" s="826"/>
      <c r="N215" s="826"/>
      <c r="O215" s="826"/>
      <c r="P215" s="826"/>
      <c r="Q215" s="826"/>
      <c r="R215" s="826"/>
      <c r="S215" s="826"/>
      <c r="T215" s="826"/>
      <c r="U215" s="826"/>
      <c r="V215" s="826"/>
      <c r="W215" s="826"/>
      <c r="X215" s="826"/>
      <c r="Y215" s="826"/>
      <c r="Z215" s="826"/>
      <c r="AA215" s="826"/>
      <c r="AB215" s="826"/>
      <c r="AC215" s="826"/>
      <c r="AD215" s="826"/>
      <c r="AE215" s="826"/>
      <c r="AF215" s="826"/>
      <c r="AG215" s="826"/>
      <c r="AH215" s="826"/>
      <c r="AI215" s="826"/>
      <c r="AJ215" s="826"/>
      <c r="AK215" s="826"/>
      <c r="AL215" s="826"/>
      <c r="AM215" s="826"/>
      <c r="AN215" s="826"/>
      <c r="AO215" s="826"/>
      <c r="AP215" s="826"/>
      <c r="AQ215" s="826"/>
      <c r="AR215" s="826"/>
      <c r="AS215" s="826"/>
      <c r="AT215" s="826"/>
      <c r="AU215" s="826"/>
      <c r="AV215" s="826"/>
      <c r="AW215" s="826"/>
      <c r="AX215" s="826"/>
      <c r="AY215" s="826"/>
      <c r="AZ215" s="826"/>
      <c r="BA215" s="826"/>
      <c r="BB215" s="826"/>
      <c r="BC215" s="826"/>
      <c r="BD215" s="826"/>
      <c r="BE215" s="826"/>
      <c r="BF215" s="826"/>
      <c r="BG215" s="826"/>
      <c r="BH215" s="826"/>
      <c r="BI215" s="826"/>
      <c r="BJ215" s="826"/>
      <c r="BK215" s="826"/>
      <c r="BL215" s="826"/>
    </row>
    <row r="216" spans="1:64">
      <c r="A216" s="826"/>
      <c r="B216" s="826"/>
      <c r="C216" s="826"/>
      <c r="D216" s="826"/>
      <c r="E216" s="826"/>
      <c r="F216" s="826"/>
      <c r="G216" s="826"/>
      <c r="H216" s="826"/>
      <c r="I216" s="826"/>
      <c r="N216" s="826"/>
      <c r="O216" s="826"/>
      <c r="P216" s="826"/>
      <c r="Q216" s="826"/>
      <c r="R216" s="826"/>
      <c r="S216" s="826"/>
      <c r="T216" s="826"/>
      <c r="U216" s="826"/>
      <c r="V216" s="826"/>
      <c r="W216" s="826"/>
      <c r="X216" s="826"/>
      <c r="Y216" s="826"/>
      <c r="Z216" s="826"/>
      <c r="AA216" s="826"/>
      <c r="AB216" s="826"/>
      <c r="AC216" s="826"/>
      <c r="AD216" s="826"/>
      <c r="AE216" s="826"/>
      <c r="AF216" s="826"/>
      <c r="AG216" s="826"/>
      <c r="AH216" s="826"/>
      <c r="AI216" s="826"/>
      <c r="AJ216" s="826"/>
      <c r="AK216" s="826"/>
      <c r="AL216" s="826"/>
      <c r="AM216" s="826"/>
      <c r="AN216" s="826"/>
      <c r="AO216" s="826"/>
      <c r="AP216" s="826"/>
      <c r="AQ216" s="826"/>
      <c r="AR216" s="826"/>
      <c r="AS216" s="826"/>
      <c r="AT216" s="826"/>
      <c r="AU216" s="826"/>
      <c r="AV216" s="826"/>
      <c r="AW216" s="826"/>
      <c r="AX216" s="826"/>
      <c r="AY216" s="826"/>
      <c r="AZ216" s="826"/>
      <c r="BA216" s="826"/>
      <c r="BB216" s="826"/>
      <c r="BC216" s="826"/>
      <c r="BD216" s="826"/>
      <c r="BE216" s="826"/>
      <c r="BF216" s="826"/>
      <c r="BG216" s="826"/>
      <c r="BH216" s="826"/>
      <c r="BI216" s="826"/>
      <c r="BJ216" s="826"/>
      <c r="BK216" s="826"/>
      <c r="BL216" s="826"/>
    </row>
    <row r="217" spans="1:64">
      <c r="A217" s="826"/>
      <c r="B217" s="826"/>
      <c r="C217" s="826"/>
      <c r="D217" s="826"/>
      <c r="E217" s="826"/>
      <c r="F217" s="826"/>
      <c r="G217" s="826"/>
      <c r="H217" s="826"/>
      <c r="I217" s="826"/>
      <c r="N217" s="826"/>
      <c r="O217" s="826"/>
      <c r="P217" s="826"/>
      <c r="Q217" s="826"/>
      <c r="R217" s="826"/>
      <c r="S217" s="826"/>
      <c r="T217" s="826"/>
      <c r="U217" s="826"/>
      <c r="V217" s="826"/>
      <c r="W217" s="826"/>
      <c r="X217" s="826"/>
      <c r="Y217" s="826"/>
      <c r="Z217" s="826"/>
      <c r="AA217" s="826"/>
      <c r="AB217" s="826"/>
      <c r="AC217" s="826"/>
      <c r="AD217" s="826"/>
      <c r="AE217" s="826"/>
      <c r="AF217" s="826"/>
      <c r="AG217" s="826"/>
      <c r="AH217" s="826"/>
      <c r="AI217" s="826"/>
      <c r="AJ217" s="826"/>
      <c r="AK217" s="826"/>
      <c r="AL217" s="826"/>
      <c r="AM217" s="826"/>
      <c r="AN217" s="826"/>
      <c r="AO217" s="826"/>
      <c r="AP217" s="826"/>
      <c r="AQ217" s="826"/>
      <c r="AR217" s="826"/>
      <c r="AS217" s="826"/>
      <c r="AT217" s="826"/>
      <c r="AU217" s="826"/>
      <c r="AV217" s="826"/>
      <c r="AW217" s="826"/>
      <c r="AX217" s="826"/>
      <c r="AY217" s="826"/>
      <c r="AZ217" s="826"/>
      <c r="BA217" s="826"/>
      <c r="BB217" s="826"/>
      <c r="BC217" s="826"/>
      <c r="BD217" s="826"/>
      <c r="BE217" s="826"/>
      <c r="BF217" s="826"/>
      <c r="BG217" s="826"/>
      <c r="BH217" s="826"/>
      <c r="BI217" s="826"/>
      <c r="BJ217" s="826"/>
      <c r="BK217" s="826"/>
      <c r="BL217" s="826"/>
    </row>
    <row r="218" spans="1:64">
      <c r="A218" s="826"/>
      <c r="B218" s="826"/>
      <c r="C218" s="826"/>
      <c r="D218" s="826"/>
      <c r="E218" s="826"/>
      <c r="F218" s="826"/>
      <c r="G218" s="826"/>
      <c r="H218" s="826"/>
      <c r="I218" s="826"/>
      <c r="N218" s="826"/>
      <c r="O218" s="826"/>
      <c r="P218" s="826"/>
      <c r="Q218" s="826"/>
      <c r="R218" s="826"/>
      <c r="S218" s="826"/>
      <c r="T218" s="826"/>
      <c r="U218" s="826"/>
      <c r="V218" s="826"/>
      <c r="W218" s="826"/>
      <c r="X218" s="826"/>
      <c r="Y218" s="826"/>
      <c r="Z218" s="826"/>
      <c r="AA218" s="826"/>
      <c r="AB218" s="826"/>
      <c r="AC218" s="826"/>
      <c r="AD218" s="826"/>
      <c r="AE218" s="826"/>
      <c r="AF218" s="826"/>
      <c r="AG218" s="826"/>
      <c r="AH218" s="826"/>
      <c r="AI218" s="826"/>
      <c r="AJ218" s="826"/>
      <c r="AK218" s="826"/>
      <c r="AL218" s="826"/>
      <c r="AM218" s="826"/>
      <c r="AN218" s="826"/>
      <c r="AO218" s="826"/>
      <c r="AP218" s="826"/>
      <c r="AQ218" s="826"/>
      <c r="AR218" s="826"/>
      <c r="AS218" s="826"/>
      <c r="AT218" s="826"/>
      <c r="AU218" s="826"/>
      <c r="AV218" s="826"/>
      <c r="AW218" s="826"/>
      <c r="AX218" s="826"/>
      <c r="AY218" s="826"/>
      <c r="AZ218" s="826"/>
      <c r="BA218" s="826"/>
      <c r="BB218" s="826"/>
      <c r="BC218" s="826"/>
      <c r="BD218" s="826"/>
      <c r="BE218" s="826"/>
      <c r="BF218" s="826"/>
      <c r="BG218" s="826"/>
      <c r="BH218" s="826"/>
      <c r="BI218" s="826"/>
      <c r="BJ218" s="826"/>
      <c r="BK218" s="826"/>
      <c r="BL218" s="826"/>
    </row>
    <row r="219" spans="1:64">
      <c r="A219" s="826"/>
      <c r="B219" s="826"/>
      <c r="C219" s="826"/>
      <c r="D219" s="826"/>
      <c r="E219" s="826"/>
      <c r="F219" s="826"/>
      <c r="G219" s="826"/>
      <c r="H219" s="826"/>
      <c r="I219" s="826"/>
      <c r="N219" s="826"/>
      <c r="O219" s="826"/>
      <c r="P219" s="826"/>
      <c r="Q219" s="826"/>
      <c r="R219" s="826"/>
      <c r="S219" s="826"/>
      <c r="T219" s="826"/>
      <c r="U219" s="826"/>
      <c r="V219" s="826"/>
      <c r="W219" s="826"/>
      <c r="X219" s="826"/>
      <c r="Y219" s="826"/>
      <c r="Z219" s="826"/>
      <c r="AA219" s="826"/>
      <c r="AB219" s="826"/>
      <c r="AC219" s="826"/>
      <c r="AD219" s="826"/>
      <c r="AE219" s="826"/>
      <c r="AF219" s="826"/>
      <c r="AG219" s="826"/>
      <c r="AH219" s="826"/>
      <c r="AI219" s="826"/>
      <c r="AJ219" s="826"/>
      <c r="AK219" s="826"/>
      <c r="AL219" s="826"/>
      <c r="AM219" s="826"/>
      <c r="AN219" s="826"/>
      <c r="AO219" s="826"/>
      <c r="AP219" s="826"/>
      <c r="AQ219" s="826"/>
      <c r="AR219" s="826"/>
      <c r="AS219" s="826"/>
      <c r="AT219" s="826"/>
      <c r="AU219" s="826"/>
      <c r="AV219" s="826"/>
      <c r="AW219" s="826"/>
      <c r="AX219" s="826"/>
      <c r="AY219" s="826"/>
      <c r="AZ219" s="826"/>
      <c r="BA219" s="826"/>
      <c r="BB219" s="826"/>
      <c r="BC219" s="826"/>
      <c r="BD219" s="826"/>
      <c r="BE219" s="826"/>
      <c r="BF219" s="826"/>
      <c r="BG219" s="826"/>
      <c r="BH219" s="826"/>
      <c r="BI219" s="826"/>
      <c r="BJ219" s="826"/>
      <c r="BK219" s="826"/>
      <c r="BL219" s="826"/>
    </row>
    <row r="220" spans="1:64">
      <c r="A220" s="826"/>
      <c r="B220" s="826"/>
      <c r="C220" s="826"/>
      <c r="D220" s="826"/>
      <c r="E220" s="826"/>
      <c r="F220" s="826"/>
      <c r="G220" s="826"/>
      <c r="H220" s="826"/>
      <c r="I220" s="826"/>
      <c r="N220" s="826"/>
      <c r="O220" s="826"/>
      <c r="P220" s="826"/>
      <c r="Q220" s="826"/>
      <c r="R220" s="826"/>
      <c r="S220" s="826"/>
      <c r="T220" s="826"/>
      <c r="U220" s="826"/>
      <c r="V220" s="826"/>
      <c r="W220" s="826"/>
      <c r="X220" s="826"/>
      <c r="Y220" s="826"/>
      <c r="Z220" s="826"/>
      <c r="AA220" s="826"/>
      <c r="AB220" s="826"/>
      <c r="AC220" s="826"/>
      <c r="AD220" s="826"/>
      <c r="AE220" s="826"/>
      <c r="AF220" s="826"/>
      <c r="AG220" s="826"/>
      <c r="AH220" s="826"/>
      <c r="AI220" s="826"/>
      <c r="AJ220" s="826"/>
      <c r="AK220" s="826"/>
      <c r="AL220" s="826"/>
      <c r="AM220" s="826"/>
      <c r="AN220" s="826"/>
      <c r="AO220" s="826"/>
      <c r="AP220" s="826"/>
      <c r="AQ220" s="826"/>
      <c r="AR220" s="826"/>
      <c r="AS220" s="826"/>
      <c r="AT220" s="826"/>
      <c r="AU220" s="826"/>
      <c r="AV220" s="826"/>
      <c r="AW220" s="826"/>
      <c r="AX220" s="826"/>
      <c r="AY220" s="826"/>
      <c r="AZ220" s="826"/>
      <c r="BA220" s="826"/>
      <c r="BB220" s="826"/>
      <c r="BC220" s="826"/>
      <c r="BD220" s="826"/>
      <c r="BE220" s="826"/>
      <c r="BF220" s="826"/>
      <c r="BG220" s="826"/>
      <c r="BH220" s="826"/>
      <c r="BI220" s="826"/>
      <c r="BJ220" s="826"/>
      <c r="BK220" s="826"/>
      <c r="BL220" s="826"/>
    </row>
    <row r="221" spans="1:64">
      <c r="A221" s="826"/>
      <c r="B221" s="826"/>
      <c r="C221" s="826"/>
      <c r="D221" s="826"/>
      <c r="E221" s="826"/>
      <c r="F221" s="826"/>
      <c r="G221" s="826"/>
      <c r="H221" s="826"/>
      <c r="I221" s="826"/>
      <c r="N221" s="826"/>
      <c r="O221" s="826"/>
      <c r="P221" s="826"/>
      <c r="Q221" s="826"/>
      <c r="R221" s="826"/>
      <c r="S221" s="826"/>
      <c r="T221" s="826"/>
      <c r="U221" s="826"/>
      <c r="V221" s="826"/>
      <c r="W221" s="826"/>
      <c r="X221" s="826"/>
      <c r="Y221" s="826"/>
      <c r="Z221" s="826"/>
      <c r="AA221" s="826"/>
      <c r="AB221" s="826"/>
      <c r="AC221" s="826"/>
      <c r="AD221" s="826"/>
      <c r="AE221" s="826"/>
      <c r="AF221" s="826"/>
      <c r="AG221" s="826"/>
      <c r="AH221" s="826"/>
      <c r="AI221" s="826"/>
      <c r="AJ221" s="826"/>
      <c r="AK221" s="826"/>
      <c r="AL221" s="826"/>
      <c r="AM221" s="826"/>
      <c r="AN221" s="826"/>
      <c r="AO221" s="826"/>
      <c r="AP221" s="826"/>
      <c r="AQ221" s="826"/>
      <c r="AR221" s="826"/>
      <c r="AS221" s="826"/>
      <c r="AT221" s="826"/>
      <c r="AU221" s="826"/>
      <c r="AV221" s="826"/>
      <c r="AW221" s="826"/>
      <c r="AX221" s="826"/>
      <c r="AY221" s="826"/>
      <c r="AZ221" s="826"/>
      <c r="BA221" s="826"/>
      <c r="BB221" s="826"/>
      <c r="BC221" s="826"/>
      <c r="BD221" s="826"/>
      <c r="BE221" s="826"/>
      <c r="BF221" s="826"/>
      <c r="BG221" s="826"/>
      <c r="BH221" s="826"/>
      <c r="BI221" s="826"/>
      <c r="BJ221" s="826"/>
      <c r="BK221" s="826"/>
      <c r="BL221" s="826"/>
    </row>
    <row r="222" spans="1:64">
      <c r="A222" s="826"/>
      <c r="B222" s="826"/>
      <c r="C222" s="826"/>
      <c r="D222" s="826"/>
      <c r="E222" s="826"/>
      <c r="F222" s="826"/>
      <c r="G222" s="826"/>
      <c r="H222" s="826"/>
      <c r="I222" s="826"/>
      <c r="N222" s="826"/>
      <c r="O222" s="826"/>
      <c r="P222" s="826"/>
      <c r="Q222" s="826"/>
      <c r="R222" s="826"/>
      <c r="S222" s="826"/>
      <c r="T222" s="826"/>
      <c r="U222" s="826"/>
      <c r="V222" s="826"/>
      <c r="W222" s="826"/>
      <c r="X222" s="826"/>
      <c r="Y222" s="826"/>
      <c r="Z222" s="826"/>
      <c r="AA222" s="826"/>
      <c r="AB222" s="826"/>
      <c r="AC222" s="826"/>
      <c r="AD222" s="826"/>
      <c r="AE222" s="826"/>
      <c r="AF222" s="826"/>
      <c r="AG222" s="826"/>
      <c r="AH222" s="826"/>
      <c r="AI222" s="826"/>
      <c r="AJ222" s="826"/>
      <c r="AK222" s="826"/>
      <c r="AL222" s="826"/>
      <c r="AM222" s="826"/>
      <c r="AN222" s="826"/>
      <c r="AO222" s="826"/>
      <c r="AP222" s="826"/>
      <c r="AQ222" s="826"/>
      <c r="AR222" s="826"/>
      <c r="AS222" s="826"/>
      <c r="AT222" s="826"/>
      <c r="AU222" s="826"/>
      <c r="AV222" s="826"/>
      <c r="AW222" s="826"/>
      <c r="AX222" s="826"/>
      <c r="AY222" s="826"/>
      <c r="AZ222" s="826"/>
      <c r="BA222" s="826"/>
      <c r="BB222" s="826"/>
      <c r="BC222" s="826"/>
      <c r="BD222" s="826"/>
      <c r="BE222" s="826"/>
      <c r="BF222" s="826"/>
      <c r="BG222" s="826"/>
      <c r="BH222" s="826"/>
      <c r="BI222" s="826"/>
      <c r="BJ222" s="826"/>
      <c r="BK222" s="826"/>
      <c r="BL222" s="826"/>
    </row>
    <row r="223" spans="1:64">
      <c r="A223" s="826"/>
      <c r="B223" s="826"/>
      <c r="C223" s="826"/>
      <c r="D223" s="826"/>
      <c r="E223" s="826"/>
      <c r="F223" s="826"/>
      <c r="G223" s="826"/>
      <c r="H223" s="826"/>
      <c r="I223" s="826"/>
      <c r="N223" s="826"/>
      <c r="O223" s="826"/>
      <c r="P223" s="826"/>
      <c r="Q223" s="826"/>
      <c r="R223" s="826"/>
      <c r="S223" s="826"/>
      <c r="T223" s="826"/>
      <c r="U223" s="826"/>
      <c r="V223" s="826"/>
      <c r="W223" s="826"/>
      <c r="X223" s="826"/>
      <c r="Y223" s="826"/>
      <c r="Z223" s="826"/>
      <c r="AA223" s="826"/>
      <c r="AB223" s="826"/>
      <c r="AC223" s="826"/>
      <c r="AD223" s="826"/>
      <c r="AE223" s="826"/>
      <c r="AF223" s="826"/>
      <c r="AG223" s="826"/>
      <c r="AH223" s="826"/>
      <c r="AI223" s="826"/>
      <c r="AJ223" s="826"/>
      <c r="AK223" s="826"/>
      <c r="AL223" s="826"/>
      <c r="AM223" s="826"/>
      <c r="AN223" s="826"/>
      <c r="AO223" s="826"/>
      <c r="AP223" s="826"/>
      <c r="AQ223" s="826"/>
      <c r="AR223" s="826"/>
      <c r="AS223" s="826"/>
      <c r="AT223" s="826"/>
      <c r="AU223" s="826"/>
      <c r="AV223" s="826"/>
      <c r="AW223" s="826"/>
      <c r="AX223" s="826"/>
      <c r="AY223" s="826"/>
      <c r="AZ223" s="826"/>
      <c r="BA223" s="826"/>
      <c r="BB223" s="826"/>
      <c r="BC223" s="826"/>
      <c r="BD223" s="826"/>
      <c r="BE223" s="826"/>
      <c r="BF223" s="826"/>
      <c r="BG223" s="826"/>
      <c r="BH223" s="826"/>
      <c r="BI223" s="826"/>
      <c r="BJ223" s="826"/>
      <c r="BK223" s="826"/>
      <c r="BL223" s="826"/>
    </row>
    <row r="224" spans="1:64">
      <c r="A224" s="826"/>
      <c r="B224" s="826"/>
      <c r="C224" s="826"/>
      <c r="D224" s="826"/>
      <c r="E224" s="826"/>
      <c r="F224" s="826"/>
      <c r="G224" s="826"/>
      <c r="H224" s="826"/>
      <c r="I224" s="826"/>
      <c r="N224" s="826"/>
      <c r="O224" s="826"/>
      <c r="P224" s="826"/>
      <c r="Q224" s="826"/>
      <c r="R224" s="826"/>
      <c r="S224" s="826"/>
      <c r="T224" s="826"/>
      <c r="U224" s="826"/>
      <c r="V224" s="826"/>
      <c r="W224" s="826"/>
      <c r="X224" s="826"/>
      <c r="Y224" s="826"/>
      <c r="Z224" s="826"/>
      <c r="AA224" s="826"/>
      <c r="AB224" s="826"/>
      <c r="AC224" s="826"/>
      <c r="AD224" s="826"/>
      <c r="AE224" s="826"/>
      <c r="AF224" s="826"/>
      <c r="AG224" s="826"/>
      <c r="AH224" s="826"/>
      <c r="AI224" s="826"/>
      <c r="AJ224" s="826"/>
      <c r="AK224" s="826"/>
      <c r="AL224" s="826"/>
      <c r="AM224" s="826"/>
      <c r="AN224" s="826"/>
      <c r="AO224" s="826"/>
      <c r="AP224" s="826"/>
      <c r="AQ224" s="826"/>
      <c r="AR224" s="826"/>
      <c r="AS224" s="826"/>
      <c r="AT224" s="826"/>
      <c r="AU224" s="826"/>
      <c r="AV224" s="826"/>
      <c r="AW224" s="826"/>
      <c r="AX224" s="826"/>
      <c r="AY224" s="826"/>
      <c r="AZ224" s="826"/>
      <c r="BA224" s="826"/>
      <c r="BB224" s="826"/>
      <c r="BC224" s="826"/>
      <c r="BD224" s="826"/>
      <c r="BE224" s="826"/>
      <c r="BF224" s="826"/>
      <c r="BG224" s="826"/>
      <c r="BH224" s="826"/>
      <c r="BI224" s="826"/>
      <c r="BJ224" s="826"/>
      <c r="BK224" s="826"/>
      <c r="BL224" s="826"/>
    </row>
    <row r="225" spans="1:64">
      <c r="A225" s="826"/>
      <c r="B225" s="826"/>
      <c r="C225" s="826"/>
      <c r="D225" s="826"/>
      <c r="E225" s="826"/>
      <c r="F225" s="826"/>
      <c r="G225" s="826"/>
      <c r="H225" s="826"/>
      <c r="I225" s="826"/>
      <c r="N225" s="826"/>
      <c r="O225" s="826"/>
      <c r="P225" s="826"/>
      <c r="Q225" s="826"/>
      <c r="R225" s="826"/>
      <c r="S225" s="826"/>
      <c r="T225" s="826"/>
      <c r="U225" s="826"/>
      <c r="V225" s="826"/>
      <c r="W225" s="826"/>
      <c r="X225" s="826"/>
      <c r="Y225" s="826"/>
      <c r="Z225" s="826"/>
      <c r="AA225" s="826"/>
      <c r="AB225" s="826"/>
      <c r="AC225" s="826"/>
      <c r="AD225" s="826"/>
      <c r="AE225" s="826"/>
      <c r="AF225" s="826"/>
      <c r="AG225" s="826"/>
      <c r="AH225" s="826"/>
      <c r="AI225" s="826"/>
      <c r="AJ225" s="826"/>
      <c r="AK225" s="826"/>
      <c r="AL225" s="826"/>
      <c r="AM225" s="826"/>
      <c r="AN225" s="826"/>
      <c r="AO225" s="826"/>
      <c r="AP225" s="826"/>
      <c r="AQ225" s="826"/>
      <c r="AR225" s="826"/>
      <c r="AS225" s="826"/>
      <c r="AT225" s="826"/>
      <c r="AU225" s="826"/>
      <c r="AV225" s="826"/>
      <c r="AW225" s="826"/>
      <c r="AX225" s="826"/>
      <c r="AY225" s="826"/>
      <c r="AZ225" s="826"/>
      <c r="BA225" s="826"/>
      <c r="BB225" s="826"/>
      <c r="BC225" s="826"/>
      <c r="BD225" s="826"/>
      <c r="BE225" s="826"/>
      <c r="BF225" s="826"/>
      <c r="BG225" s="826"/>
      <c r="BH225" s="826"/>
      <c r="BI225" s="826"/>
      <c r="BJ225" s="826"/>
      <c r="BK225" s="826"/>
      <c r="BL225" s="826"/>
    </row>
    <row r="226" spans="1:64">
      <c r="A226" s="826"/>
      <c r="B226" s="826"/>
      <c r="C226" s="826"/>
      <c r="D226" s="826"/>
      <c r="E226" s="826"/>
      <c r="F226" s="826"/>
      <c r="G226" s="826"/>
      <c r="H226" s="826"/>
      <c r="I226" s="826"/>
      <c r="N226" s="826"/>
      <c r="O226" s="826"/>
      <c r="P226" s="826"/>
      <c r="Q226" s="826"/>
      <c r="R226" s="826"/>
      <c r="S226" s="826"/>
      <c r="T226" s="826"/>
      <c r="U226" s="826"/>
      <c r="V226" s="826"/>
      <c r="W226" s="826"/>
      <c r="X226" s="826"/>
      <c r="Y226" s="826"/>
      <c r="Z226" s="826"/>
      <c r="AA226" s="826"/>
      <c r="AB226" s="826"/>
      <c r="AC226" s="826"/>
      <c r="AD226" s="826"/>
      <c r="AE226" s="826"/>
      <c r="AF226" s="826"/>
      <c r="AG226" s="826"/>
      <c r="AH226" s="826"/>
      <c r="AI226" s="826"/>
      <c r="AJ226" s="826"/>
      <c r="AK226" s="826"/>
      <c r="AL226" s="826"/>
      <c r="AM226" s="826"/>
      <c r="AN226" s="826"/>
      <c r="AO226" s="826"/>
      <c r="AP226" s="826"/>
      <c r="AQ226" s="826"/>
      <c r="AR226" s="826"/>
      <c r="AS226" s="826"/>
      <c r="AT226" s="826"/>
      <c r="AU226" s="826"/>
      <c r="AV226" s="826"/>
      <c r="AW226" s="826"/>
      <c r="AX226" s="826"/>
      <c r="AY226" s="826"/>
      <c r="AZ226" s="826"/>
      <c r="BA226" s="826"/>
      <c r="BB226" s="826"/>
      <c r="BC226" s="826"/>
      <c r="BD226" s="826"/>
      <c r="BE226" s="826"/>
      <c r="BF226" s="826"/>
      <c r="BG226" s="826"/>
      <c r="BH226" s="826"/>
      <c r="BI226" s="826"/>
      <c r="BJ226" s="826"/>
      <c r="BK226" s="826"/>
      <c r="BL226" s="826"/>
    </row>
    <row r="227" spans="1:64">
      <c r="A227" s="826"/>
      <c r="B227" s="826"/>
      <c r="C227" s="826"/>
      <c r="D227" s="826"/>
      <c r="E227" s="826"/>
      <c r="F227" s="826"/>
      <c r="G227" s="826"/>
      <c r="H227" s="826"/>
      <c r="I227" s="826"/>
      <c r="N227" s="826"/>
      <c r="O227" s="826"/>
      <c r="P227" s="826"/>
      <c r="Q227" s="826"/>
      <c r="R227" s="826"/>
      <c r="S227" s="826"/>
      <c r="T227" s="826"/>
      <c r="U227" s="826"/>
      <c r="V227" s="826"/>
      <c r="W227" s="826"/>
      <c r="X227" s="826"/>
      <c r="Y227" s="826"/>
      <c r="Z227" s="826"/>
      <c r="AA227" s="826"/>
      <c r="AB227" s="826"/>
      <c r="AC227" s="826"/>
      <c r="AD227" s="826"/>
      <c r="AE227" s="826"/>
      <c r="AF227" s="826"/>
      <c r="AG227" s="826"/>
      <c r="AH227" s="826"/>
      <c r="AI227" s="826"/>
      <c r="AJ227" s="826"/>
      <c r="AK227" s="826"/>
      <c r="AL227" s="826"/>
      <c r="AM227" s="826"/>
      <c r="AN227" s="826"/>
      <c r="AO227" s="826"/>
      <c r="AP227" s="826"/>
      <c r="AQ227" s="826"/>
      <c r="AR227" s="826"/>
      <c r="AS227" s="826"/>
      <c r="AT227" s="826"/>
      <c r="AU227" s="826"/>
      <c r="AV227" s="826"/>
      <c r="AW227" s="826"/>
      <c r="AX227" s="826"/>
      <c r="AY227" s="826"/>
      <c r="AZ227" s="826"/>
      <c r="BA227" s="826"/>
      <c r="BB227" s="826"/>
      <c r="BC227" s="826"/>
      <c r="BD227" s="826"/>
      <c r="BE227" s="826"/>
      <c r="BF227" s="826"/>
      <c r="BG227" s="826"/>
      <c r="BH227" s="826"/>
      <c r="BI227" s="826"/>
      <c r="BJ227" s="826"/>
      <c r="BK227" s="826"/>
      <c r="BL227" s="826"/>
    </row>
    <row r="228" spans="1:64">
      <c r="A228" s="826"/>
      <c r="B228" s="826"/>
      <c r="C228" s="826"/>
      <c r="D228" s="826"/>
      <c r="E228" s="826"/>
      <c r="F228" s="826"/>
      <c r="G228" s="826"/>
      <c r="H228" s="826"/>
      <c r="I228" s="826"/>
      <c r="N228" s="826"/>
      <c r="O228" s="826"/>
      <c r="P228" s="826"/>
      <c r="Q228" s="826"/>
      <c r="R228" s="826"/>
      <c r="S228" s="826"/>
      <c r="T228" s="826"/>
      <c r="U228" s="826"/>
      <c r="V228" s="826"/>
      <c r="W228" s="826"/>
      <c r="X228" s="826"/>
      <c r="Y228" s="826"/>
      <c r="Z228" s="826"/>
      <c r="AA228" s="826"/>
      <c r="AB228" s="826"/>
      <c r="AC228" s="826"/>
      <c r="AD228" s="826"/>
      <c r="AE228" s="826"/>
      <c r="AF228" s="826"/>
      <c r="AG228" s="826"/>
      <c r="AH228" s="826"/>
      <c r="AI228" s="826"/>
      <c r="AJ228" s="826"/>
      <c r="AK228" s="826"/>
      <c r="AL228" s="826"/>
      <c r="AM228" s="826"/>
      <c r="AN228" s="826"/>
      <c r="AO228" s="826"/>
      <c r="AP228" s="826"/>
      <c r="AQ228" s="826"/>
      <c r="AR228" s="826"/>
      <c r="AS228" s="826"/>
      <c r="AT228" s="826"/>
      <c r="AU228" s="826"/>
      <c r="AV228" s="826"/>
      <c r="AW228" s="826"/>
      <c r="AX228" s="826"/>
      <c r="AY228" s="826"/>
      <c r="AZ228" s="826"/>
      <c r="BA228" s="826"/>
      <c r="BB228" s="826"/>
      <c r="BC228" s="826"/>
      <c r="BD228" s="826"/>
      <c r="BE228" s="826"/>
      <c r="BF228" s="826"/>
      <c r="BG228" s="826"/>
      <c r="BH228" s="826"/>
      <c r="BI228" s="826"/>
      <c r="BJ228" s="826"/>
      <c r="BK228" s="826"/>
      <c r="BL228" s="826"/>
    </row>
    <row r="229" spans="1:64">
      <c r="A229" s="826"/>
      <c r="B229" s="826"/>
      <c r="C229" s="826"/>
      <c r="D229" s="826"/>
      <c r="E229" s="826"/>
      <c r="F229" s="826"/>
      <c r="G229" s="826"/>
      <c r="H229" s="826"/>
      <c r="I229" s="826"/>
      <c r="N229" s="826"/>
      <c r="O229" s="826"/>
      <c r="P229" s="826"/>
      <c r="Q229" s="826"/>
      <c r="R229" s="826"/>
      <c r="S229" s="826"/>
      <c r="T229" s="826"/>
      <c r="U229" s="826"/>
      <c r="V229" s="826"/>
      <c r="W229" s="826"/>
      <c r="X229" s="826"/>
      <c r="Y229" s="826"/>
      <c r="Z229" s="826"/>
      <c r="AA229" s="826"/>
      <c r="AB229" s="826"/>
      <c r="AC229" s="826"/>
      <c r="AD229" s="826"/>
      <c r="AE229" s="826"/>
      <c r="AF229" s="826"/>
      <c r="AG229" s="826"/>
      <c r="AH229" s="826"/>
      <c r="AI229" s="826"/>
      <c r="AJ229" s="826"/>
      <c r="AK229" s="826"/>
      <c r="AL229" s="826"/>
      <c r="AM229" s="826"/>
      <c r="AN229" s="826"/>
      <c r="AO229" s="826"/>
      <c r="AP229" s="826"/>
      <c r="AQ229" s="826"/>
      <c r="AR229" s="826"/>
      <c r="AS229" s="826"/>
      <c r="AT229" s="826"/>
      <c r="AU229" s="826"/>
      <c r="AV229" s="826"/>
      <c r="AW229" s="826"/>
      <c r="AX229" s="826"/>
      <c r="AY229" s="826"/>
      <c r="AZ229" s="826"/>
      <c r="BA229" s="826"/>
      <c r="BB229" s="826"/>
      <c r="BC229" s="826"/>
      <c r="BD229" s="826"/>
      <c r="BE229" s="826"/>
      <c r="BF229" s="826"/>
      <c r="BG229" s="826"/>
      <c r="BH229" s="826"/>
      <c r="BI229" s="826"/>
      <c r="BJ229" s="826"/>
      <c r="BK229" s="826"/>
      <c r="BL229" s="826"/>
    </row>
    <row r="230" spans="1:64">
      <c r="A230" s="826"/>
      <c r="B230" s="826"/>
      <c r="C230" s="826"/>
      <c r="D230" s="826"/>
      <c r="E230" s="826"/>
      <c r="F230" s="826"/>
      <c r="G230" s="826"/>
      <c r="H230" s="826"/>
      <c r="I230" s="826"/>
      <c r="N230" s="826"/>
      <c r="O230" s="826"/>
      <c r="P230" s="826"/>
      <c r="Q230" s="826"/>
      <c r="R230" s="826"/>
      <c r="S230" s="826"/>
      <c r="T230" s="826"/>
      <c r="U230" s="826"/>
      <c r="V230" s="826"/>
      <c r="W230" s="826"/>
      <c r="X230" s="826"/>
      <c r="Y230" s="826"/>
      <c r="Z230" s="826"/>
      <c r="AA230" s="826"/>
      <c r="AB230" s="826"/>
      <c r="AC230" s="826"/>
      <c r="AD230" s="826"/>
      <c r="AE230" s="826"/>
      <c r="AF230" s="826"/>
      <c r="AG230" s="826"/>
      <c r="AH230" s="826"/>
      <c r="AI230" s="826"/>
      <c r="AJ230" s="826"/>
      <c r="AK230" s="826"/>
      <c r="AL230" s="826"/>
      <c r="AM230" s="826"/>
      <c r="AN230" s="826"/>
      <c r="AO230" s="826"/>
      <c r="AP230" s="826"/>
      <c r="AQ230" s="826"/>
      <c r="AR230" s="826"/>
      <c r="AS230" s="826"/>
      <c r="AT230" s="826"/>
      <c r="AU230" s="826"/>
      <c r="AV230" s="826"/>
      <c r="AW230" s="826"/>
      <c r="AX230" s="826"/>
      <c r="AY230" s="826"/>
      <c r="AZ230" s="826"/>
      <c r="BA230" s="826"/>
      <c r="BB230" s="826"/>
      <c r="BC230" s="826"/>
      <c r="BD230" s="826"/>
      <c r="BE230" s="826"/>
      <c r="BF230" s="826"/>
      <c r="BG230" s="826"/>
      <c r="BH230" s="826"/>
      <c r="BI230" s="826"/>
      <c r="BJ230" s="826"/>
      <c r="BK230" s="826"/>
      <c r="BL230" s="826"/>
    </row>
    <row r="231" spans="1:64">
      <c r="A231" s="826"/>
      <c r="B231" s="826"/>
      <c r="C231" s="826"/>
      <c r="D231" s="826"/>
      <c r="E231" s="826"/>
      <c r="F231" s="826"/>
      <c r="G231" s="826"/>
      <c r="H231" s="826"/>
      <c r="I231" s="826"/>
      <c r="N231" s="826"/>
      <c r="O231" s="826"/>
      <c r="P231" s="826"/>
      <c r="Q231" s="826"/>
      <c r="R231" s="826"/>
      <c r="S231" s="826"/>
      <c r="T231" s="826"/>
      <c r="U231" s="826"/>
      <c r="V231" s="826"/>
      <c r="W231" s="826"/>
      <c r="X231" s="826"/>
      <c r="Y231" s="826"/>
      <c r="Z231" s="826"/>
      <c r="AA231" s="826"/>
      <c r="AB231" s="826"/>
      <c r="AC231" s="826"/>
      <c r="AD231" s="826"/>
      <c r="AE231" s="826"/>
      <c r="AF231" s="826"/>
      <c r="AG231" s="826"/>
      <c r="AH231" s="826"/>
      <c r="AI231" s="826"/>
      <c r="AJ231" s="826"/>
      <c r="AK231" s="826"/>
      <c r="AL231" s="826"/>
      <c r="AM231" s="826"/>
      <c r="AN231" s="826"/>
      <c r="AO231" s="826"/>
      <c r="AP231" s="826"/>
      <c r="AQ231" s="826"/>
      <c r="AR231" s="826"/>
      <c r="AS231" s="826"/>
      <c r="AT231" s="826"/>
      <c r="AU231" s="826"/>
      <c r="AV231" s="826"/>
      <c r="AW231" s="826"/>
      <c r="AX231" s="826"/>
      <c r="AY231" s="826"/>
      <c r="AZ231" s="826"/>
      <c r="BA231" s="826"/>
      <c r="BB231" s="826"/>
      <c r="BC231" s="826"/>
      <c r="BD231" s="826"/>
      <c r="BE231" s="826"/>
      <c r="BF231" s="826"/>
      <c r="BG231" s="826"/>
      <c r="BH231" s="826"/>
      <c r="BI231" s="826"/>
      <c r="BJ231" s="826"/>
      <c r="BK231" s="826"/>
      <c r="BL231" s="826"/>
    </row>
    <row r="232" spans="1:64">
      <c r="A232" s="826"/>
      <c r="B232" s="826"/>
      <c r="C232" s="826"/>
      <c r="D232" s="826"/>
      <c r="E232" s="826"/>
      <c r="F232" s="826"/>
      <c r="G232" s="826"/>
      <c r="H232" s="826"/>
      <c r="I232" s="826"/>
      <c r="N232" s="826"/>
      <c r="O232" s="826"/>
      <c r="P232" s="826"/>
      <c r="Q232" s="826"/>
      <c r="R232" s="826"/>
      <c r="S232" s="826"/>
      <c r="T232" s="826"/>
      <c r="U232" s="826"/>
      <c r="V232" s="826"/>
      <c r="W232" s="826"/>
      <c r="X232" s="826"/>
      <c r="Y232" s="826"/>
      <c r="Z232" s="826"/>
      <c r="AA232" s="826"/>
      <c r="AB232" s="826"/>
      <c r="AC232" s="826"/>
      <c r="AD232" s="826"/>
      <c r="AE232" s="826"/>
      <c r="AF232" s="826"/>
      <c r="AG232" s="826"/>
      <c r="AH232" s="826"/>
      <c r="AI232" s="826"/>
      <c r="AJ232" s="826"/>
      <c r="AK232" s="826"/>
      <c r="AL232" s="826"/>
      <c r="AM232" s="826"/>
      <c r="AN232" s="826"/>
      <c r="AO232" s="826"/>
      <c r="AP232" s="826"/>
      <c r="AQ232" s="826"/>
      <c r="AR232" s="826"/>
      <c r="AS232" s="826"/>
      <c r="AT232" s="826"/>
      <c r="AU232" s="826"/>
      <c r="AV232" s="826"/>
      <c r="AW232" s="826"/>
      <c r="AX232" s="826"/>
      <c r="AY232" s="826"/>
      <c r="AZ232" s="826"/>
      <c r="BA232" s="826"/>
      <c r="BB232" s="826"/>
      <c r="BC232" s="826"/>
      <c r="BD232" s="826"/>
      <c r="BE232" s="826"/>
      <c r="BF232" s="826"/>
      <c r="BG232" s="826"/>
      <c r="BH232" s="826"/>
      <c r="BI232" s="826"/>
      <c r="BJ232" s="826"/>
      <c r="BK232" s="826"/>
      <c r="BL232" s="826"/>
    </row>
    <row r="233" spans="1:64">
      <c r="A233" s="826"/>
      <c r="B233" s="826"/>
      <c r="C233" s="826"/>
      <c r="D233" s="826"/>
      <c r="E233" s="826"/>
      <c r="F233" s="826"/>
      <c r="G233" s="826"/>
      <c r="H233" s="826"/>
      <c r="I233" s="826"/>
      <c r="N233" s="826"/>
      <c r="O233" s="826"/>
      <c r="P233" s="826"/>
      <c r="Q233" s="826"/>
      <c r="R233" s="826"/>
      <c r="S233" s="826"/>
      <c r="T233" s="826"/>
      <c r="U233" s="826"/>
      <c r="V233" s="826"/>
      <c r="W233" s="826"/>
      <c r="X233" s="826"/>
      <c r="Y233" s="826"/>
      <c r="Z233" s="826"/>
      <c r="AA233" s="826"/>
      <c r="AB233" s="826"/>
      <c r="AC233" s="826"/>
      <c r="AD233" s="826"/>
      <c r="AE233" s="826"/>
      <c r="AF233" s="826"/>
      <c r="AG233" s="826"/>
      <c r="AH233" s="826"/>
      <c r="AI233" s="826"/>
      <c r="AJ233" s="826"/>
      <c r="AK233" s="826"/>
      <c r="AL233" s="826"/>
      <c r="AM233" s="826"/>
      <c r="AN233" s="826"/>
      <c r="AO233" s="826"/>
      <c r="AP233" s="826"/>
      <c r="AQ233" s="826"/>
      <c r="AR233" s="826"/>
      <c r="AS233" s="826"/>
      <c r="AT233" s="826"/>
      <c r="AU233" s="826"/>
      <c r="AV233" s="826"/>
      <c r="AW233" s="826"/>
      <c r="AX233" s="826"/>
      <c r="AY233" s="826"/>
      <c r="AZ233" s="826"/>
      <c r="BA233" s="826"/>
      <c r="BB233" s="826"/>
      <c r="BC233" s="826"/>
      <c r="BD233" s="826"/>
      <c r="BE233" s="826"/>
      <c r="BF233" s="826"/>
      <c r="BG233" s="826"/>
      <c r="BH233" s="826"/>
      <c r="BI233" s="826"/>
      <c r="BJ233" s="826"/>
      <c r="BK233" s="826"/>
      <c r="BL233" s="826"/>
    </row>
    <row r="234" spans="1:64">
      <c r="A234" s="826"/>
      <c r="B234" s="826"/>
      <c r="C234" s="826"/>
      <c r="D234" s="826"/>
      <c r="E234" s="826"/>
      <c r="F234" s="826"/>
      <c r="G234" s="826"/>
      <c r="H234" s="826"/>
      <c r="I234" s="826"/>
      <c r="N234" s="826"/>
      <c r="O234" s="826"/>
      <c r="P234" s="826"/>
      <c r="Q234" s="826"/>
      <c r="R234" s="826"/>
      <c r="S234" s="826"/>
      <c r="T234" s="826"/>
      <c r="U234" s="826"/>
      <c r="V234" s="826"/>
      <c r="W234" s="826"/>
      <c r="X234" s="826"/>
      <c r="Y234" s="826"/>
      <c r="Z234" s="826"/>
      <c r="AA234" s="826"/>
      <c r="AB234" s="826"/>
      <c r="AC234" s="826"/>
      <c r="AD234" s="826"/>
      <c r="AE234" s="826"/>
      <c r="AF234" s="826"/>
      <c r="AG234" s="826"/>
      <c r="AH234" s="826"/>
      <c r="AI234" s="826"/>
      <c r="AJ234" s="826"/>
      <c r="AK234" s="826"/>
      <c r="AL234" s="826"/>
      <c r="AM234" s="826"/>
      <c r="AN234" s="826"/>
      <c r="AO234" s="826"/>
      <c r="AP234" s="826"/>
      <c r="AQ234" s="826"/>
      <c r="AR234" s="826"/>
      <c r="AS234" s="826"/>
      <c r="AT234" s="826"/>
      <c r="AU234" s="826"/>
      <c r="AV234" s="826"/>
      <c r="AW234" s="826"/>
      <c r="AX234" s="826"/>
      <c r="AY234" s="826"/>
      <c r="AZ234" s="826"/>
      <c r="BA234" s="826"/>
      <c r="BB234" s="826"/>
      <c r="BC234" s="826"/>
      <c r="BD234" s="826"/>
      <c r="BE234" s="826"/>
      <c r="BF234" s="826"/>
      <c r="BG234" s="826"/>
      <c r="BH234" s="826"/>
      <c r="BI234" s="826"/>
      <c r="BJ234" s="826"/>
      <c r="BK234" s="826"/>
      <c r="BL234" s="826"/>
    </row>
    <row r="235" spans="1:64">
      <c r="A235" s="826"/>
      <c r="B235" s="826"/>
      <c r="C235" s="826"/>
      <c r="D235" s="826"/>
      <c r="E235" s="826"/>
      <c r="F235" s="826"/>
      <c r="G235" s="826"/>
      <c r="H235" s="826"/>
      <c r="I235" s="826"/>
      <c r="N235" s="826"/>
      <c r="O235" s="826"/>
      <c r="P235" s="826"/>
      <c r="Q235" s="826"/>
      <c r="R235" s="826"/>
      <c r="S235" s="826"/>
      <c r="T235" s="826"/>
      <c r="U235" s="826"/>
      <c r="V235" s="826"/>
      <c r="W235" s="826"/>
      <c r="X235" s="826"/>
      <c r="Y235" s="826"/>
      <c r="Z235" s="826"/>
      <c r="AA235" s="826"/>
      <c r="AB235" s="826"/>
      <c r="AC235" s="826"/>
      <c r="AD235" s="826"/>
      <c r="AE235" s="826"/>
      <c r="AF235" s="826"/>
      <c r="AG235" s="826"/>
      <c r="AH235" s="826"/>
      <c r="AI235" s="826"/>
      <c r="AJ235" s="826"/>
      <c r="AK235" s="826"/>
      <c r="AL235" s="826"/>
      <c r="AM235" s="826"/>
      <c r="AN235" s="826"/>
      <c r="AO235" s="826"/>
      <c r="AP235" s="826"/>
      <c r="AQ235" s="826"/>
      <c r="AR235" s="826"/>
      <c r="AS235" s="826"/>
      <c r="AT235" s="826"/>
      <c r="AU235" s="826"/>
      <c r="AV235" s="826"/>
      <c r="AW235" s="826"/>
      <c r="AX235" s="826"/>
      <c r="AY235" s="826"/>
      <c r="AZ235" s="826"/>
      <c r="BA235" s="826"/>
      <c r="BB235" s="826"/>
      <c r="BC235" s="826"/>
      <c r="BD235" s="826"/>
      <c r="BE235" s="826"/>
      <c r="BF235" s="826"/>
      <c r="BG235" s="826"/>
      <c r="BH235" s="826"/>
      <c r="BI235" s="826"/>
      <c r="BJ235" s="826"/>
      <c r="BK235" s="826"/>
      <c r="BL235" s="826"/>
    </row>
    <row r="236" spans="1:64">
      <c r="A236" s="826"/>
      <c r="B236" s="826"/>
      <c r="C236" s="826"/>
      <c r="D236" s="826"/>
      <c r="E236" s="826"/>
      <c r="F236" s="826"/>
      <c r="G236" s="826"/>
      <c r="H236" s="826"/>
      <c r="I236" s="826"/>
      <c r="N236" s="826"/>
      <c r="O236" s="826"/>
      <c r="P236" s="826"/>
      <c r="Q236" s="826"/>
      <c r="R236" s="826"/>
      <c r="S236" s="826"/>
      <c r="T236" s="826"/>
      <c r="U236" s="826"/>
      <c r="V236" s="826"/>
      <c r="W236" s="826"/>
      <c r="X236" s="826"/>
      <c r="Y236" s="826"/>
      <c r="Z236" s="826"/>
      <c r="AA236" s="826"/>
      <c r="AB236" s="826"/>
      <c r="AC236" s="826"/>
      <c r="AD236" s="826"/>
      <c r="AE236" s="826"/>
      <c r="AF236" s="826"/>
      <c r="AG236" s="826"/>
      <c r="AH236" s="826"/>
      <c r="AI236" s="826"/>
      <c r="AJ236" s="826"/>
      <c r="AK236" s="826"/>
      <c r="AL236" s="826"/>
      <c r="AM236" s="826"/>
      <c r="AN236" s="826"/>
      <c r="AO236" s="826"/>
      <c r="AP236" s="826"/>
      <c r="AQ236" s="826"/>
      <c r="AR236" s="826"/>
      <c r="AS236" s="826"/>
      <c r="AT236" s="826"/>
      <c r="AU236" s="826"/>
      <c r="AV236" s="826"/>
      <c r="AW236" s="826"/>
      <c r="AX236" s="826"/>
      <c r="AY236" s="826"/>
      <c r="AZ236" s="826"/>
      <c r="BA236" s="826"/>
      <c r="BB236" s="826"/>
      <c r="BC236" s="826"/>
      <c r="BD236" s="826"/>
      <c r="BE236" s="826"/>
      <c r="BF236" s="826"/>
      <c r="BG236" s="826"/>
      <c r="BH236" s="826"/>
      <c r="BI236" s="826"/>
      <c r="BJ236" s="826"/>
      <c r="BK236" s="826"/>
      <c r="BL236" s="826"/>
    </row>
    <row r="237" spans="1:64">
      <c r="A237" s="826"/>
      <c r="B237" s="826"/>
      <c r="C237" s="826"/>
      <c r="D237" s="826"/>
      <c r="E237" s="826"/>
      <c r="F237" s="826"/>
      <c r="G237" s="826"/>
      <c r="H237" s="826"/>
      <c r="I237" s="826"/>
      <c r="N237" s="826"/>
      <c r="O237" s="826"/>
      <c r="P237" s="826"/>
      <c r="Q237" s="826"/>
      <c r="R237" s="826"/>
      <c r="S237" s="826"/>
      <c r="T237" s="826"/>
      <c r="U237" s="826"/>
      <c r="V237" s="826"/>
      <c r="W237" s="826"/>
      <c r="X237" s="826"/>
      <c r="Y237" s="826"/>
      <c r="Z237" s="826"/>
      <c r="AA237" s="826"/>
      <c r="AB237" s="826"/>
      <c r="AC237" s="826"/>
      <c r="AD237" s="826"/>
      <c r="AE237" s="826"/>
      <c r="AF237" s="826"/>
      <c r="AG237" s="826"/>
      <c r="AH237" s="826"/>
      <c r="AI237" s="826"/>
      <c r="AJ237" s="826"/>
      <c r="AK237" s="826"/>
      <c r="AL237" s="826"/>
      <c r="AM237" s="826"/>
      <c r="AN237" s="826"/>
      <c r="AO237" s="826"/>
      <c r="AP237" s="826"/>
      <c r="AQ237" s="826"/>
      <c r="AR237" s="826"/>
      <c r="AS237" s="826"/>
      <c r="AT237" s="826"/>
      <c r="AU237" s="826"/>
      <c r="AV237" s="826"/>
      <c r="AW237" s="826"/>
      <c r="AX237" s="826"/>
      <c r="AY237" s="826"/>
      <c r="AZ237" s="826"/>
      <c r="BA237" s="826"/>
      <c r="BB237" s="826"/>
      <c r="BC237" s="826"/>
      <c r="BD237" s="826"/>
      <c r="BE237" s="826"/>
      <c r="BF237" s="826"/>
      <c r="BG237" s="826"/>
      <c r="BH237" s="826"/>
      <c r="BI237" s="826"/>
      <c r="BJ237" s="826"/>
      <c r="BK237" s="826"/>
      <c r="BL237" s="826"/>
    </row>
    <row r="238" spans="1:64">
      <c r="A238" s="826"/>
      <c r="B238" s="826"/>
      <c r="C238" s="826"/>
      <c r="D238" s="826"/>
      <c r="E238" s="826"/>
      <c r="F238" s="826"/>
      <c r="G238" s="826"/>
      <c r="H238" s="826"/>
      <c r="I238" s="826"/>
      <c r="N238" s="826"/>
      <c r="O238" s="826"/>
      <c r="P238" s="826"/>
      <c r="Q238" s="826"/>
      <c r="R238" s="826"/>
      <c r="S238" s="826"/>
      <c r="T238" s="826"/>
      <c r="U238" s="826"/>
      <c r="V238" s="826"/>
      <c r="W238" s="826"/>
      <c r="X238" s="826"/>
      <c r="Y238" s="826"/>
      <c r="Z238" s="826"/>
      <c r="AA238" s="826"/>
      <c r="AB238" s="826"/>
      <c r="AC238" s="826"/>
      <c r="AD238" s="826"/>
      <c r="AE238" s="826"/>
      <c r="AF238" s="826"/>
      <c r="AG238" s="826"/>
      <c r="AH238" s="826"/>
      <c r="AI238" s="826"/>
      <c r="AJ238" s="826"/>
      <c r="AK238" s="826"/>
      <c r="AL238" s="826"/>
      <c r="AM238" s="826"/>
      <c r="AN238" s="826"/>
      <c r="AO238" s="826"/>
      <c r="AP238" s="826"/>
      <c r="AQ238" s="826"/>
      <c r="AR238" s="826"/>
      <c r="AS238" s="826"/>
      <c r="AT238" s="826"/>
      <c r="AU238" s="826"/>
      <c r="AV238" s="826"/>
      <c r="AW238" s="826"/>
      <c r="AX238" s="826"/>
      <c r="AY238" s="826"/>
      <c r="AZ238" s="826"/>
      <c r="BA238" s="826"/>
      <c r="BB238" s="826"/>
      <c r="BC238" s="826"/>
      <c r="BD238" s="826"/>
      <c r="BE238" s="826"/>
      <c r="BF238" s="826"/>
      <c r="BG238" s="826"/>
      <c r="BH238" s="826"/>
      <c r="BI238" s="826"/>
      <c r="BJ238" s="826"/>
      <c r="BK238" s="826"/>
      <c r="BL238" s="826"/>
    </row>
    <row r="239" spans="1:64">
      <c r="A239" s="826"/>
      <c r="B239" s="826"/>
      <c r="C239" s="826"/>
      <c r="D239" s="826"/>
      <c r="E239" s="826"/>
      <c r="F239" s="826"/>
      <c r="G239" s="826"/>
      <c r="H239" s="826"/>
      <c r="I239" s="826"/>
      <c r="N239" s="826"/>
      <c r="O239" s="826"/>
      <c r="P239" s="826"/>
      <c r="Q239" s="826"/>
      <c r="R239" s="826"/>
      <c r="S239" s="826"/>
      <c r="T239" s="826"/>
      <c r="U239" s="826"/>
      <c r="V239" s="826"/>
      <c r="W239" s="826"/>
      <c r="X239" s="826"/>
      <c r="Y239" s="826"/>
      <c r="Z239" s="826"/>
      <c r="AA239" s="826"/>
      <c r="AB239" s="826"/>
      <c r="AC239" s="826"/>
      <c r="AD239" s="826"/>
      <c r="AE239" s="826"/>
      <c r="AF239" s="826"/>
      <c r="AG239" s="826"/>
      <c r="AH239" s="826"/>
      <c r="AI239" s="826"/>
      <c r="AJ239" s="826"/>
      <c r="AK239" s="826"/>
      <c r="AL239" s="826"/>
      <c r="AM239" s="826"/>
      <c r="AN239" s="826"/>
      <c r="AO239" s="826"/>
      <c r="AP239" s="826"/>
      <c r="AQ239" s="826"/>
      <c r="AR239" s="826"/>
      <c r="AS239" s="826"/>
      <c r="AT239" s="826"/>
      <c r="AU239" s="826"/>
      <c r="AV239" s="826"/>
      <c r="AW239" s="826"/>
      <c r="AX239" s="826"/>
      <c r="AY239" s="826"/>
      <c r="AZ239" s="826"/>
      <c r="BA239" s="826"/>
      <c r="BB239" s="826"/>
      <c r="BC239" s="826"/>
      <c r="BD239" s="826"/>
      <c r="BE239" s="826"/>
      <c r="BF239" s="826"/>
      <c r="BG239" s="826"/>
      <c r="BH239" s="826"/>
      <c r="BI239" s="826"/>
      <c r="BJ239" s="826"/>
      <c r="BK239" s="826"/>
      <c r="BL239" s="826"/>
    </row>
    <row r="240" spans="1:64">
      <c r="A240" s="826"/>
      <c r="B240" s="826"/>
      <c r="C240" s="826"/>
      <c r="D240" s="826"/>
      <c r="E240" s="826"/>
      <c r="F240" s="826"/>
      <c r="G240" s="826"/>
      <c r="H240" s="826"/>
      <c r="I240" s="826"/>
      <c r="N240" s="826"/>
      <c r="O240" s="826"/>
      <c r="P240" s="826"/>
      <c r="Q240" s="826"/>
      <c r="R240" s="826"/>
      <c r="S240" s="826"/>
      <c r="T240" s="826"/>
      <c r="U240" s="826"/>
      <c r="V240" s="826"/>
      <c r="W240" s="826"/>
      <c r="X240" s="826"/>
      <c r="Y240" s="826"/>
      <c r="Z240" s="826"/>
      <c r="AA240" s="826"/>
      <c r="AB240" s="826"/>
      <c r="AC240" s="826"/>
      <c r="AD240" s="826"/>
      <c r="AE240" s="826"/>
      <c r="AF240" s="826"/>
      <c r="AG240" s="826"/>
      <c r="AH240" s="826"/>
      <c r="AI240" s="826"/>
      <c r="AJ240" s="826"/>
      <c r="AK240" s="826"/>
      <c r="AL240" s="826"/>
      <c r="AM240" s="826"/>
      <c r="AN240" s="826"/>
      <c r="AO240" s="826"/>
      <c r="AP240" s="826"/>
      <c r="AQ240" s="826"/>
      <c r="AR240" s="826"/>
      <c r="AS240" s="826"/>
      <c r="AT240" s="826"/>
      <c r="AU240" s="826"/>
      <c r="AV240" s="826"/>
      <c r="AW240" s="826"/>
      <c r="AX240" s="826"/>
      <c r="AY240" s="826"/>
      <c r="AZ240" s="826"/>
      <c r="BA240" s="826"/>
      <c r="BB240" s="826"/>
      <c r="BC240" s="826"/>
      <c r="BD240" s="826"/>
      <c r="BE240" s="826"/>
      <c r="BF240" s="826"/>
      <c r="BG240" s="826"/>
      <c r="BH240" s="826"/>
      <c r="BI240" s="826"/>
      <c r="BJ240" s="826"/>
      <c r="BK240" s="826"/>
      <c r="BL240" s="826"/>
    </row>
    <row r="241" spans="1:64">
      <c r="A241" s="826"/>
      <c r="B241" s="826"/>
      <c r="C241" s="826"/>
      <c r="D241" s="826"/>
      <c r="E241" s="826"/>
      <c r="F241" s="826"/>
      <c r="G241" s="826"/>
      <c r="H241" s="826"/>
      <c r="I241" s="826"/>
      <c r="N241" s="826"/>
      <c r="O241" s="826"/>
      <c r="P241" s="826"/>
      <c r="Q241" s="826"/>
      <c r="R241" s="826"/>
      <c r="S241" s="826"/>
      <c r="T241" s="826"/>
      <c r="U241" s="826"/>
      <c r="V241" s="826"/>
      <c r="W241" s="826"/>
      <c r="X241" s="826"/>
      <c r="Y241" s="826"/>
      <c r="Z241" s="826"/>
      <c r="AA241" s="826"/>
      <c r="AB241" s="826"/>
      <c r="AC241" s="826"/>
      <c r="AD241" s="826"/>
      <c r="AE241" s="826"/>
      <c r="AF241" s="826"/>
      <c r="AG241" s="826"/>
      <c r="AH241" s="826"/>
      <c r="AI241" s="826"/>
      <c r="AJ241" s="826"/>
      <c r="AK241" s="826"/>
      <c r="AL241" s="826"/>
      <c r="AM241" s="826"/>
      <c r="AN241" s="826"/>
      <c r="AO241" s="826"/>
      <c r="AP241" s="826"/>
      <c r="AQ241" s="826"/>
      <c r="AR241" s="826"/>
      <c r="AS241" s="826"/>
      <c r="AT241" s="826"/>
      <c r="AU241" s="826"/>
      <c r="AV241" s="826"/>
      <c r="AW241" s="826"/>
      <c r="AX241" s="826"/>
      <c r="AY241" s="826"/>
      <c r="AZ241" s="826"/>
      <c r="BA241" s="826"/>
      <c r="BB241" s="826"/>
      <c r="BC241" s="826"/>
      <c r="BD241" s="826"/>
      <c r="BE241" s="826"/>
      <c r="BF241" s="826"/>
      <c r="BG241" s="826"/>
      <c r="BH241" s="826"/>
      <c r="BI241" s="826"/>
      <c r="BJ241" s="826"/>
      <c r="BK241" s="826"/>
      <c r="BL241" s="826"/>
    </row>
    <row r="242" spans="1:64">
      <c r="A242" s="826"/>
      <c r="B242" s="826"/>
      <c r="C242" s="826"/>
      <c r="D242" s="826"/>
      <c r="E242" s="826"/>
      <c r="F242" s="826"/>
      <c r="G242" s="826"/>
      <c r="H242" s="826"/>
      <c r="I242" s="826"/>
      <c r="N242" s="826"/>
      <c r="O242" s="826"/>
      <c r="P242" s="826"/>
      <c r="Q242" s="826"/>
      <c r="R242" s="826"/>
      <c r="S242" s="826"/>
      <c r="T242" s="826"/>
      <c r="U242" s="826"/>
      <c r="V242" s="826"/>
      <c r="W242" s="826"/>
      <c r="X242" s="826"/>
      <c r="Y242" s="826"/>
      <c r="Z242" s="826"/>
      <c r="AA242" s="826"/>
      <c r="AB242" s="826"/>
      <c r="AC242" s="826"/>
      <c r="AD242" s="826"/>
      <c r="AE242" s="826"/>
      <c r="AF242" s="826"/>
      <c r="AG242" s="826"/>
      <c r="AH242" s="826"/>
      <c r="AI242" s="826"/>
      <c r="AJ242" s="826"/>
      <c r="AK242" s="826"/>
      <c r="AL242" s="826"/>
      <c r="AM242" s="826"/>
      <c r="AN242" s="826"/>
      <c r="AO242" s="826"/>
      <c r="AP242" s="826"/>
      <c r="AQ242" s="826"/>
      <c r="AR242" s="826"/>
      <c r="AS242" s="826"/>
      <c r="AT242" s="826"/>
      <c r="AU242" s="826"/>
      <c r="AV242" s="826"/>
      <c r="AW242" s="826"/>
      <c r="AX242" s="826"/>
      <c r="AY242" s="826"/>
      <c r="AZ242" s="826"/>
      <c r="BA242" s="826"/>
      <c r="BB242" s="826"/>
      <c r="BC242" s="826"/>
      <c r="BD242" s="826"/>
      <c r="BE242" s="826"/>
      <c r="BF242" s="826"/>
      <c r="BG242" s="826"/>
      <c r="BH242" s="826"/>
      <c r="BI242" s="826"/>
      <c r="BJ242" s="826"/>
      <c r="BK242" s="826"/>
      <c r="BL242" s="826"/>
    </row>
    <row r="243" spans="1:64">
      <c r="A243" s="826"/>
      <c r="B243" s="826"/>
      <c r="C243" s="826"/>
      <c r="D243" s="826"/>
      <c r="E243" s="826"/>
      <c r="F243" s="826"/>
      <c r="G243" s="826"/>
      <c r="H243" s="826"/>
      <c r="I243" s="826"/>
      <c r="N243" s="826"/>
      <c r="O243" s="826"/>
      <c r="P243" s="826"/>
      <c r="Q243" s="826"/>
      <c r="R243" s="826"/>
      <c r="S243" s="826"/>
      <c r="T243" s="826"/>
      <c r="U243" s="826"/>
      <c r="V243" s="826"/>
      <c r="W243" s="826"/>
      <c r="X243" s="826"/>
      <c r="Y243" s="826"/>
      <c r="Z243" s="826"/>
      <c r="AA243" s="826"/>
      <c r="AB243" s="826"/>
      <c r="AC243" s="826"/>
      <c r="AD243" s="826"/>
      <c r="AE243" s="826"/>
      <c r="AF243" s="826"/>
      <c r="AG243" s="826"/>
      <c r="AH243" s="826"/>
      <c r="AI243" s="826"/>
      <c r="AJ243" s="826"/>
      <c r="AK243" s="826"/>
      <c r="AL243" s="826"/>
      <c r="AM243" s="826"/>
      <c r="AN243" s="826"/>
      <c r="AO243" s="826"/>
      <c r="AP243" s="826"/>
      <c r="AQ243" s="826"/>
      <c r="AR243" s="826"/>
      <c r="AS243" s="826"/>
      <c r="AT243" s="826"/>
      <c r="AU243" s="826"/>
      <c r="AV243" s="826"/>
      <c r="AW243" s="826"/>
      <c r="AX243" s="826"/>
      <c r="AY243" s="826"/>
      <c r="AZ243" s="826"/>
      <c r="BA243" s="826"/>
      <c r="BB243" s="826"/>
      <c r="BC243" s="826"/>
      <c r="BD243" s="826"/>
      <c r="BE243" s="826"/>
      <c r="BF243" s="826"/>
      <c r="BG243" s="826"/>
      <c r="BH243" s="826"/>
      <c r="BI243" s="826"/>
      <c r="BJ243" s="826"/>
      <c r="BK243" s="826"/>
      <c r="BL243" s="826"/>
    </row>
    <row r="244" spans="1:64">
      <c r="A244" s="826"/>
      <c r="B244" s="826"/>
      <c r="C244" s="826"/>
      <c r="D244" s="826"/>
      <c r="E244" s="826"/>
      <c r="F244" s="826"/>
      <c r="G244" s="826"/>
      <c r="H244" s="826"/>
      <c r="I244" s="826"/>
      <c r="N244" s="826"/>
      <c r="O244" s="826"/>
      <c r="P244" s="826"/>
      <c r="Q244" s="826"/>
      <c r="R244" s="826"/>
      <c r="S244" s="826"/>
      <c r="T244" s="826"/>
      <c r="U244" s="826"/>
      <c r="V244" s="826"/>
      <c r="W244" s="826"/>
      <c r="X244" s="826"/>
      <c r="Y244" s="826"/>
      <c r="Z244" s="826"/>
      <c r="AA244" s="826"/>
      <c r="AB244" s="826"/>
      <c r="AC244" s="826"/>
      <c r="AD244" s="826"/>
      <c r="AE244" s="826"/>
      <c r="AF244" s="826"/>
      <c r="AG244" s="826"/>
      <c r="AH244" s="826"/>
      <c r="AI244" s="826"/>
      <c r="AJ244" s="826"/>
      <c r="AK244" s="826"/>
      <c r="AL244" s="826"/>
      <c r="AM244" s="826"/>
      <c r="AN244" s="826"/>
      <c r="AO244" s="826"/>
      <c r="AP244" s="826"/>
      <c r="AQ244" s="826"/>
      <c r="AR244" s="826"/>
      <c r="AS244" s="826"/>
      <c r="AT244" s="826"/>
      <c r="AU244" s="826"/>
      <c r="AV244" s="826"/>
      <c r="AW244" s="826"/>
      <c r="AX244" s="826"/>
      <c r="AY244" s="826"/>
      <c r="AZ244" s="826"/>
      <c r="BA244" s="826"/>
      <c r="BB244" s="826"/>
      <c r="BC244" s="826"/>
      <c r="BD244" s="826"/>
      <c r="BE244" s="826"/>
      <c r="BF244" s="826"/>
      <c r="BG244" s="826"/>
      <c r="BH244" s="826"/>
      <c r="BI244" s="826"/>
      <c r="BJ244" s="826"/>
      <c r="BK244" s="826"/>
      <c r="BL244" s="826"/>
    </row>
    <row r="245" spans="1:64">
      <c r="A245" s="826"/>
      <c r="B245" s="826"/>
      <c r="C245" s="826"/>
      <c r="D245" s="826"/>
      <c r="E245" s="826"/>
      <c r="F245" s="826"/>
      <c r="G245" s="826"/>
      <c r="H245" s="826"/>
      <c r="I245" s="826"/>
      <c r="N245" s="826"/>
      <c r="O245" s="826"/>
      <c r="P245" s="826"/>
      <c r="Q245" s="826"/>
      <c r="R245" s="826"/>
      <c r="S245" s="826"/>
      <c r="T245" s="826"/>
      <c r="U245" s="826"/>
      <c r="V245" s="826"/>
      <c r="W245" s="826"/>
      <c r="X245" s="826"/>
      <c r="Y245" s="826"/>
      <c r="Z245" s="826"/>
      <c r="AA245" s="826"/>
      <c r="AB245" s="826"/>
      <c r="AC245" s="826"/>
      <c r="AD245" s="826"/>
      <c r="AE245" s="826"/>
      <c r="AF245" s="826"/>
      <c r="AG245" s="826"/>
      <c r="AH245" s="826"/>
      <c r="AI245" s="826"/>
      <c r="AJ245" s="826"/>
      <c r="AK245" s="826"/>
      <c r="AL245" s="826"/>
      <c r="AM245" s="826"/>
      <c r="AN245" s="826"/>
      <c r="AO245" s="826"/>
      <c r="AP245" s="826"/>
      <c r="AQ245" s="826"/>
      <c r="AR245" s="826"/>
      <c r="AS245" s="826"/>
      <c r="AT245" s="826"/>
      <c r="AU245" s="826"/>
      <c r="AV245" s="826"/>
      <c r="AW245" s="826"/>
      <c r="AX245" s="826"/>
      <c r="AY245" s="826"/>
      <c r="AZ245" s="826"/>
      <c r="BA245" s="826"/>
      <c r="BB245" s="826"/>
      <c r="BC245" s="826"/>
      <c r="BD245" s="826"/>
      <c r="BE245" s="826"/>
      <c r="BF245" s="826"/>
      <c r="BG245" s="826"/>
      <c r="BH245" s="826"/>
      <c r="BI245" s="826"/>
      <c r="BJ245" s="826"/>
      <c r="BK245" s="826"/>
      <c r="BL245" s="826"/>
    </row>
    <row r="246" spans="1:64">
      <c r="A246" s="826"/>
      <c r="B246" s="826"/>
      <c r="C246" s="826"/>
      <c r="D246" s="826"/>
      <c r="E246" s="826"/>
      <c r="F246" s="826"/>
      <c r="G246" s="826"/>
      <c r="H246" s="826"/>
      <c r="I246" s="826"/>
      <c r="N246" s="826"/>
      <c r="O246" s="826"/>
      <c r="P246" s="826"/>
      <c r="Q246" s="826"/>
      <c r="R246" s="826"/>
      <c r="S246" s="826"/>
      <c r="T246" s="826"/>
      <c r="U246" s="826"/>
      <c r="V246" s="826"/>
      <c r="W246" s="826"/>
      <c r="X246" s="826"/>
      <c r="Y246" s="826"/>
      <c r="Z246" s="826"/>
      <c r="AA246" s="826"/>
      <c r="AB246" s="826"/>
      <c r="AC246" s="826"/>
      <c r="AD246" s="826"/>
      <c r="AE246" s="826"/>
      <c r="AF246" s="826"/>
      <c r="AG246" s="826"/>
      <c r="AH246" s="826"/>
      <c r="AI246" s="826"/>
      <c r="AJ246" s="826"/>
      <c r="AK246" s="826"/>
      <c r="AL246" s="826"/>
      <c r="AM246" s="826"/>
      <c r="AN246" s="826"/>
      <c r="AO246" s="826"/>
      <c r="AP246" s="826"/>
      <c r="AQ246" s="826"/>
      <c r="AR246" s="826"/>
      <c r="AS246" s="826"/>
      <c r="AT246" s="826"/>
      <c r="AU246" s="826"/>
      <c r="AV246" s="826"/>
      <c r="AW246" s="826"/>
      <c r="AX246" s="826"/>
      <c r="AY246" s="826"/>
      <c r="AZ246" s="826"/>
      <c r="BA246" s="826"/>
      <c r="BB246" s="826"/>
      <c r="BC246" s="826"/>
      <c r="BD246" s="826"/>
      <c r="BE246" s="826"/>
      <c r="BF246" s="826"/>
      <c r="BG246" s="826"/>
      <c r="BH246" s="826"/>
      <c r="BI246" s="826"/>
      <c r="BJ246" s="826"/>
      <c r="BK246" s="826"/>
      <c r="BL246" s="826"/>
    </row>
    <row r="247" spans="1:64">
      <c r="A247" s="826"/>
      <c r="B247" s="826"/>
      <c r="C247" s="826"/>
      <c r="D247" s="826"/>
      <c r="E247" s="826"/>
      <c r="F247" s="826"/>
      <c r="G247" s="826"/>
      <c r="H247" s="826"/>
      <c r="I247" s="826"/>
      <c r="N247" s="826"/>
      <c r="O247" s="826"/>
      <c r="P247" s="826"/>
      <c r="Q247" s="826"/>
      <c r="R247" s="826"/>
      <c r="S247" s="826"/>
      <c r="T247" s="826"/>
      <c r="U247" s="826"/>
      <c r="V247" s="826"/>
      <c r="W247" s="826"/>
      <c r="X247" s="826"/>
      <c r="Y247" s="826"/>
      <c r="Z247" s="826"/>
      <c r="AA247" s="826"/>
      <c r="AB247" s="826"/>
      <c r="AC247" s="826"/>
      <c r="AD247" s="826"/>
      <c r="AE247" s="826"/>
      <c r="AF247" s="826"/>
      <c r="AG247" s="826"/>
      <c r="AH247" s="826"/>
      <c r="AI247" s="826"/>
      <c r="AJ247" s="826"/>
      <c r="AK247" s="826"/>
      <c r="AL247" s="826"/>
      <c r="AM247" s="826"/>
      <c r="AN247" s="826"/>
      <c r="AO247" s="826"/>
      <c r="AP247" s="826"/>
      <c r="AQ247" s="826"/>
      <c r="AR247" s="826"/>
      <c r="AS247" s="826"/>
      <c r="AT247" s="826"/>
      <c r="AU247" s="826"/>
      <c r="AV247" s="826"/>
      <c r="AW247" s="826"/>
      <c r="AX247" s="826"/>
      <c r="AY247" s="826"/>
      <c r="AZ247" s="826"/>
      <c r="BA247" s="826"/>
      <c r="BB247" s="826"/>
      <c r="BC247" s="826"/>
      <c r="BD247" s="826"/>
      <c r="BE247" s="826"/>
      <c r="BF247" s="826"/>
      <c r="BG247" s="826"/>
      <c r="BH247" s="826"/>
      <c r="BI247" s="826"/>
      <c r="BJ247" s="826"/>
      <c r="BK247" s="826"/>
      <c r="BL247" s="826"/>
    </row>
    <row r="248" spans="1:64">
      <c r="A248" s="826"/>
      <c r="B248" s="826"/>
      <c r="C248" s="826"/>
      <c r="D248" s="826"/>
      <c r="E248" s="826"/>
      <c r="F248" s="826"/>
      <c r="G248" s="826"/>
      <c r="H248" s="826"/>
      <c r="I248" s="826"/>
      <c r="N248" s="826"/>
      <c r="O248" s="826"/>
      <c r="P248" s="826"/>
      <c r="Q248" s="826"/>
      <c r="R248" s="826"/>
      <c r="S248" s="826"/>
      <c r="T248" s="826"/>
      <c r="U248" s="826"/>
      <c r="V248" s="826"/>
      <c r="W248" s="826"/>
      <c r="X248" s="826"/>
      <c r="Y248" s="826"/>
      <c r="Z248" s="826"/>
      <c r="AA248" s="826"/>
      <c r="AB248" s="826"/>
      <c r="AC248" s="826"/>
      <c r="AD248" s="826"/>
      <c r="AE248" s="826"/>
      <c r="AF248" s="826"/>
      <c r="AG248" s="826"/>
      <c r="AH248" s="826"/>
      <c r="AI248" s="826"/>
      <c r="AJ248" s="826"/>
      <c r="AK248" s="826"/>
      <c r="AL248" s="826"/>
      <c r="AM248" s="826"/>
      <c r="AN248" s="826"/>
      <c r="AO248" s="826"/>
      <c r="AP248" s="826"/>
      <c r="AQ248" s="826"/>
      <c r="AR248" s="826"/>
      <c r="AS248" s="826"/>
      <c r="AT248" s="826"/>
      <c r="AU248" s="826"/>
      <c r="AV248" s="826"/>
      <c r="AW248" s="826"/>
      <c r="AX248" s="826"/>
      <c r="AY248" s="826"/>
      <c r="AZ248" s="826"/>
      <c r="BA248" s="826"/>
      <c r="BB248" s="826"/>
      <c r="BC248" s="826"/>
      <c r="BD248" s="826"/>
      <c r="BE248" s="826"/>
      <c r="BF248" s="826"/>
      <c r="BG248" s="826"/>
      <c r="BH248" s="826"/>
      <c r="BI248" s="826"/>
      <c r="BJ248" s="826"/>
      <c r="BK248" s="826"/>
      <c r="BL248" s="826"/>
    </row>
    <row r="249" spans="1:64">
      <c r="A249" s="826"/>
      <c r="B249" s="826"/>
      <c r="C249" s="826"/>
      <c r="D249" s="826"/>
      <c r="E249" s="826"/>
      <c r="F249" s="826"/>
      <c r="G249" s="826"/>
      <c r="H249" s="826"/>
      <c r="I249" s="826"/>
      <c r="N249" s="826"/>
      <c r="O249" s="826"/>
      <c r="P249" s="826"/>
      <c r="Q249" s="826"/>
      <c r="R249" s="826"/>
      <c r="S249" s="826"/>
      <c r="T249" s="826"/>
      <c r="U249" s="826"/>
      <c r="V249" s="826"/>
      <c r="W249" s="826"/>
      <c r="X249" s="826"/>
      <c r="Y249" s="826"/>
      <c r="Z249" s="826"/>
      <c r="AA249" s="826"/>
      <c r="AB249" s="826"/>
      <c r="AC249" s="826"/>
      <c r="AD249" s="826"/>
      <c r="AE249" s="826"/>
      <c r="AF249" s="826"/>
      <c r="AG249" s="826"/>
      <c r="AH249" s="826"/>
      <c r="AI249" s="826"/>
      <c r="AJ249" s="826"/>
      <c r="AK249" s="826"/>
      <c r="AL249" s="826"/>
      <c r="AM249" s="826"/>
      <c r="AN249" s="826"/>
      <c r="AO249" s="826"/>
      <c r="AP249" s="826"/>
      <c r="AQ249" s="826"/>
      <c r="AR249" s="826"/>
      <c r="AS249" s="826"/>
      <c r="AT249" s="826"/>
      <c r="AU249" s="826"/>
      <c r="AV249" s="826"/>
      <c r="AW249" s="826"/>
      <c r="AX249" s="826"/>
      <c r="AY249" s="826"/>
      <c r="AZ249" s="826"/>
      <c r="BA249" s="826"/>
      <c r="BB249" s="826"/>
      <c r="BC249" s="826"/>
      <c r="BD249" s="826"/>
      <c r="BE249" s="826"/>
      <c r="BF249" s="826"/>
      <c r="BG249" s="826"/>
      <c r="BH249" s="826"/>
      <c r="BI249" s="826"/>
      <c r="BJ249" s="826"/>
      <c r="BK249" s="826"/>
      <c r="BL249" s="826"/>
    </row>
    <row r="250" spans="1:64">
      <c r="A250" s="826"/>
      <c r="B250" s="826"/>
      <c r="C250" s="826"/>
      <c r="D250" s="826"/>
      <c r="E250" s="826"/>
      <c r="F250" s="826"/>
      <c r="G250" s="826"/>
      <c r="H250" s="826"/>
      <c r="I250" s="826"/>
      <c r="N250" s="826"/>
      <c r="O250" s="826"/>
      <c r="P250" s="826"/>
      <c r="Q250" s="826"/>
      <c r="R250" s="826"/>
      <c r="S250" s="826"/>
      <c r="T250" s="826"/>
      <c r="U250" s="826"/>
      <c r="V250" s="826"/>
      <c r="W250" s="826"/>
      <c r="X250" s="826"/>
      <c r="Y250" s="826"/>
      <c r="Z250" s="826"/>
      <c r="AA250" s="826"/>
      <c r="AB250" s="826"/>
      <c r="AC250" s="826"/>
      <c r="AD250" s="826"/>
      <c r="AE250" s="826"/>
      <c r="AF250" s="826"/>
      <c r="AG250" s="826"/>
      <c r="AH250" s="826"/>
      <c r="AI250" s="826"/>
      <c r="AJ250" s="826"/>
      <c r="AK250" s="826"/>
      <c r="AL250" s="826"/>
      <c r="AM250" s="826"/>
      <c r="AN250" s="826"/>
      <c r="AO250" s="826"/>
      <c r="AP250" s="826"/>
      <c r="AQ250" s="826"/>
      <c r="AR250" s="826"/>
      <c r="AS250" s="826"/>
      <c r="AT250" s="826"/>
      <c r="AU250" s="826"/>
      <c r="AV250" s="826"/>
      <c r="AW250" s="826"/>
      <c r="AX250" s="826"/>
      <c r="AY250" s="826"/>
      <c r="AZ250" s="826"/>
      <c r="BA250" s="826"/>
      <c r="BB250" s="826"/>
      <c r="BC250" s="826"/>
      <c r="BD250" s="826"/>
      <c r="BE250" s="826"/>
      <c r="BF250" s="826"/>
      <c r="BG250" s="826"/>
      <c r="BH250" s="826"/>
      <c r="BI250" s="826"/>
      <c r="BJ250" s="826"/>
      <c r="BK250" s="826"/>
      <c r="BL250" s="826"/>
    </row>
    <row r="251" spans="1:64">
      <c r="A251" s="826"/>
      <c r="B251" s="826"/>
      <c r="C251" s="826"/>
      <c r="D251" s="826"/>
      <c r="E251" s="826"/>
      <c r="F251" s="826"/>
      <c r="G251" s="826"/>
      <c r="H251" s="826"/>
      <c r="I251" s="826"/>
      <c r="N251" s="826"/>
      <c r="O251" s="826"/>
      <c r="P251" s="826"/>
      <c r="Q251" s="826"/>
      <c r="R251" s="826"/>
      <c r="S251" s="826"/>
      <c r="T251" s="826"/>
      <c r="U251" s="826"/>
      <c r="V251" s="826"/>
      <c r="W251" s="826"/>
      <c r="X251" s="826"/>
      <c r="Y251" s="826"/>
      <c r="Z251" s="826"/>
      <c r="AA251" s="826"/>
      <c r="AB251" s="826"/>
      <c r="AC251" s="826"/>
      <c r="AD251" s="826"/>
      <c r="AE251" s="826"/>
      <c r="AF251" s="826"/>
      <c r="AG251" s="826"/>
      <c r="AH251" s="826"/>
      <c r="AI251" s="826"/>
      <c r="AJ251" s="826"/>
      <c r="AK251" s="826"/>
      <c r="AL251" s="826"/>
      <c r="AM251" s="826"/>
      <c r="AN251" s="826"/>
      <c r="AO251" s="826"/>
      <c r="AP251" s="826"/>
      <c r="AQ251" s="826"/>
      <c r="AR251" s="826"/>
      <c r="AS251" s="826"/>
      <c r="AT251" s="826"/>
      <c r="AU251" s="826"/>
      <c r="AV251" s="826"/>
      <c r="AW251" s="826"/>
      <c r="AX251" s="826"/>
      <c r="AY251" s="826"/>
      <c r="AZ251" s="826"/>
      <c r="BA251" s="826"/>
      <c r="BB251" s="826"/>
      <c r="BC251" s="826"/>
      <c r="BD251" s="826"/>
      <c r="BE251" s="826"/>
      <c r="BF251" s="826"/>
      <c r="BG251" s="826"/>
      <c r="BH251" s="826"/>
      <c r="BI251" s="826"/>
      <c r="BJ251" s="826"/>
      <c r="BK251" s="826"/>
      <c r="BL251" s="826"/>
    </row>
    <row r="252" spans="1:64">
      <c r="A252" s="826"/>
      <c r="B252" s="826"/>
      <c r="C252" s="826"/>
      <c r="D252" s="826"/>
      <c r="E252" s="826"/>
      <c r="F252" s="826"/>
      <c r="G252" s="826"/>
      <c r="H252" s="826"/>
      <c r="I252" s="826"/>
      <c r="N252" s="826"/>
      <c r="O252" s="826"/>
      <c r="P252" s="826"/>
      <c r="Q252" s="826"/>
      <c r="R252" s="826"/>
      <c r="S252" s="826"/>
      <c r="T252" s="826"/>
      <c r="U252" s="826"/>
      <c r="V252" s="826"/>
      <c r="W252" s="826"/>
      <c r="X252" s="826"/>
      <c r="Y252" s="826"/>
      <c r="Z252" s="826"/>
      <c r="AA252" s="826"/>
      <c r="AB252" s="826"/>
      <c r="AC252" s="826"/>
      <c r="AD252" s="826"/>
      <c r="AE252" s="826"/>
      <c r="AF252" s="826"/>
      <c r="AG252" s="826"/>
      <c r="AH252" s="826"/>
      <c r="AI252" s="826"/>
      <c r="AJ252" s="826"/>
      <c r="AK252" s="826"/>
      <c r="AL252" s="826"/>
      <c r="AM252" s="826"/>
      <c r="AN252" s="826"/>
      <c r="AO252" s="826"/>
      <c r="AP252" s="826"/>
      <c r="AQ252" s="826"/>
      <c r="AR252" s="826"/>
      <c r="AS252" s="826"/>
      <c r="AT252" s="826"/>
      <c r="AU252" s="826"/>
      <c r="AV252" s="826"/>
      <c r="AW252" s="826"/>
      <c r="AX252" s="826"/>
      <c r="AY252" s="826"/>
      <c r="AZ252" s="826"/>
      <c r="BA252" s="826"/>
      <c r="BB252" s="826"/>
      <c r="BC252" s="826"/>
      <c r="BD252" s="826"/>
      <c r="BE252" s="826"/>
      <c r="BF252" s="826"/>
      <c r="BG252" s="826"/>
      <c r="BH252" s="826"/>
      <c r="BI252" s="826"/>
      <c r="BJ252" s="826"/>
      <c r="BK252" s="826"/>
      <c r="BL252" s="826"/>
    </row>
    <row r="253" spans="1:64">
      <c r="A253" s="826"/>
      <c r="B253" s="826"/>
      <c r="C253" s="826"/>
      <c r="D253" s="826"/>
      <c r="E253" s="826"/>
      <c r="F253" s="826"/>
      <c r="G253" s="826"/>
      <c r="H253" s="826"/>
      <c r="I253" s="826"/>
      <c r="N253" s="826"/>
      <c r="O253" s="826"/>
      <c r="P253" s="826"/>
      <c r="Q253" s="826"/>
      <c r="R253" s="826"/>
      <c r="S253" s="826"/>
      <c r="T253" s="826"/>
      <c r="U253" s="826"/>
      <c r="V253" s="826"/>
      <c r="W253" s="826"/>
      <c r="X253" s="826"/>
      <c r="Y253" s="826"/>
      <c r="Z253" s="826"/>
      <c r="AA253" s="826"/>
      <c r="AB253" s="826"/>
      <c r="AC253" s="826"/>
      <c r="AD253" s="826"/>
      <c r="AE253" s="826"/>
      <c r="AF253" s="826"/>
      <c r="AG253" s="826"/>
      <c r="AH253" s="826"/>
      <c r="AI253" s="826"/>
      <c r="AJ253" s="826"/>
      <c r="AK253" s="826"/>
      <c r="AL253" s="826"/>
      <c r="AM253" s="826"/>
      <c r="AN253" s="826"/>
      <c r="AO253" s="826"/>
      <c r="AP253" s="826"/>
      <c r="AQ253" s="826"/>
      <c r="AR253" s="826"/>
      <c r="AS253" s="826"/>
      <c r="AT253" s="826"/>
      <c r="AU253" s="826"/>
      <c r="AV253" s="826"/>
      <c r="AW253" s="826"/>
      <c r="AX253" s="826"/>
      <c r="AY253" s="826"/>
      <c r="AZ253" s="826"/>
      <c r="BA253" s="826"/>
      <c r="BB253" s="826"/>
      <c r="BC253" s="826"/>
      <c r="BD253" s="826"/>
      <c r="BE253" s="826"/>
      <c r="BF253" s="826"/>
      <c r="BG253" s="826"/>
      <c r="BH253" s="826"/>
      <c r="BI253" s="826"/>
      <c r="BJ253" s="826"/>
      <c r="BK253" s="826"/>
      <c r="BL253" s="826"/>
    </row>
    <row r="254" spans="1:64">
      <c r="A254" s="826"/>
      <c r="B254" s="826"/>
      <c r="C254" s="826"/>
      <c r="D254" s="826"/>
      <c r="E254" s="826"/>
      <c r="F254" s="826"/>
      <c r="G254" s="826"/>
      <c r="H254" s="826"/>
      <c r="I254" s="826"/>
      <c r="N254" s="826"/>
      <c r="O254" s="826"/>
      <c r="P254" s="826"/>
      <c r="Q254" s="826"/>
      <c r="R254" s="826"/>
      <c r="S254" s="826"/>
      <c r="T254" s="826"/>
      <c r="U254" s="826"/>
      <c r="V254" s="826"/>
      <c r="W254" s="826"/>
      <c r="X254" s="826"/>
      <c r="Y254" s="826"/>
      <c r="Z254" s="826"/>
      <c r="AA254" s="826"/>
      <c r="AB254" s="826"/>
      <c r="AC254" s="826"/>
      <c r="AD254" s="826"/>
      <c r="AE254" s="826"/>
      <c r="AF254" s="826"/>
      <c r="AG254" s="826"/>
      <c r="AH254" s="826"/>
      <c r="AI254" s="826"/>
      <c r="AJ254" s="826"/>
      <c r="AK254" s="826"/>
      <c r="AL254" s="826"/>
      <c r="AM254" s="826"/>
      <c r="AN254" s="826"/>
      <c r="AO254" s="826"/>
      <c r="AP254" s="826"/>
      <c r="AQ254" s="826"/>
      <c r="AR254" s="826"/>
      <c r="AS254" s="826"/>
      <c r="AT254" s="826"/>
      <c r="AU254" s="826"/>
      <c r="AV254" s="826"/>
      <c r="AW254" s="826"/>
      <c r="AX254" s="826"/>
      <c r="AY254" s="826"/>
      <c r="AZ254" s="826"/>
      <c r="BA254" s="826"/>
      <c r="BB254" s="826"/>
      <c r="BC254" s="826"/>
      <c r="BD254" s="826"/>
      <c r="BE254" s="826"/>
      <c r="BF254" s="826"/>
      <c r="BG254" s="826"/>
      <c r="BH254" s="826"/>
      <c r="BI254" s="826"/>
      <c r="BJ254" s="826"/>
      <c r="BK254" s="826"/>
      <c r="BL254" s="826"/>
    </row>
    <row r="255" spans="1:64">
      <c r="A255" s="826"/>
      <c r="B255" s="826"/>
      <c r="C255" s="826"/>
      <c r="D255" s="826"/>
      <c r="E255" s="826"/>
      <c r="F255" s="826"/>
      <c r="G255" s="826"/>
      <c r="H255" s="826"/>
      <c r="I255" s="826"/>
      <c r="N255" s="826"/>
      <c r="O255" s="826"/>
      <c r="P255" s="826"/>
      <c r="Q255" s="826"/>
      <c r="R255" s="826"/>
      <c r="S255" s="826"/>
      <c r="T255" s="826"/>
      <c r="U255" s="826"/>
      <c r="V255" s="826"/>
      <c r="W255" s="826"/>
      <c r="X255" s="826"/>
      <c r="Y255" s="826"/>
      <c r="Z255" s="826"/>
      <c r="AA255" s="826"/>
      <c r="AB255" s="826"/>
      <c r="AC255" s="826"/>
      <c r="AD255" s="826"/>
      <c r="AE255" s="826"/>
      <c r="AF255" s="826"/>
      <c r="AG255" s="826"/>
      <c r="AH255" s="826"/>
      <c r="AI255" s="826"/>
      <c r="AJ255" s="826"/>
      <c r="AK255" s="826"/>
      <c r="AL255" s="826"/>
      <c r="AM255" s="826"/>
      <c r="AN255" s="826"/>
      <c r="AO255" s="826"/>
      <c r="AP255" s="826"/>
      <c r="AQ255" s="826"/>
      <c r="AR255" s="826"/>
      <c r="AS255" s="826"/>
      <c r="AT255" s="826"/>
      <c r="AU255" s="826"/>
      <c r="AV255" s="826"/>
      <c r="AW255" s="826"/>
      <c r="AX255" s="826"/>
      <c r="AY255" s="826"/>
      <c r="AZ255" s="826"/>
      <c r="BA255" s="826"/>
      <c r="BB255" s="826"/>
      <c r="BC255" s="826"/>
      <c r="BD255" s="826"/>
      <c r="BE255" s="826"/>
      <c r="BF255" s="826"/>
      <c r="BG255" s="826"/>
      <c r="BH255" s="826"/>
      <c r="BI255" s="826"/>
      <c r="BJ255" s="826"/>
      <c r="BK255" s="826"/>
      <c r="BL255" s="826"/>
    </row>
    <row r="256" spans="1:64">
      <c r="A256" s="826"/>
      <c r="B256" s="826"/>
      <c r="C256" s="826"/>
      <c r="D256" s="826"/>
      <c r="E256" s="826"/>
      <c r="F256" s="826"/>
      <c r="G256" s="826"/>
      <c r="H256" s="826"/>
      <c r="I256" s="826"/>
      <c r="N256" s="826"/>
      <c r="O256" s="826"/>
      <c r="P256" s="826"/>
      <c r="Q256" s="826"/>
      <c r="R256" s="826"/>
      <c r="S256" s="826"/>
      <c r="T256" s="826"/>
      <c r="U256" s="826"/>
      <c r="V256" s="826"/>
      <c r="W256" s="826"/>
      <c r="X256" s="826"/>
      <c r="Y256" s="826"/>
      <c r="Z256" s="826"/>
      <c r="AA256" s="826"/>
      <c r="AB256" s="826"/>
      <c r="AC256" s="826"/>
      <c r="AD256" s="826"/>
      <c r="AE256" s="826"/>
      <c r="AF256" s="826"/>
      <c r="AG256" s="826"/>
      <c r="AH256" s="826"/>
      <c r="AI256" s="826"/>
      <c r="AJ256" s="826"/>
      <c r="AK256" s="826"/>
      <c r="AL256" s="826"/>
      <c r="AM256" s="826"/>
      <c r="AN256" s="826"/>
      <c r="AO256" s="826"/>
      <c r="AP256" s="826"/>
      <c r="AQ256" s="826"/>
      <c r="AR256" s="826"/>
      <c r="AS256" s="826"/>
      <c r="AT256" s="826"/>
      <c r="AU256" s="826"/>
      <c r="AV256" s="826"/>
      <c r="AW256" s="826"/>
      <c r="AX256" s="826"/>
      <c r="AY256" s="826"/>
      <c r="AZ256" s="826"/>
      <c r="BA256" s="826"/>
      <c r="BB256" s="826"/>
      <c r="BC256" s="826"/>
      <c r="BD256" s="826"/>
      <c r="BE256" s="826"/>
      <c r="BF256" s="826"/>
      <c r="BG256" s="826"/>
      <c r="BH256" s="826"/>
      <c r="BI256" s="826"/>
      <c r="BJ256" s="826"/>
      <c r="BK256" s="826"/>
      <c r="BL256" s="826"/>
    </row>
    <row r="257" spans="1:64">
      <c r="A257" s="826"/>
      <c r="B257" s="826"/>
      <c r="C257" s="826"/>
      <c r="D257" s="826"/>
      <c r="E257" s="826"/>
      <c r="F257" s="826"/>
      <c r="G257" s="826"/>
      <c r="H257" s="826"/>
      <c r="I257" s="826"/>
      <c r="N257" s="826"/>
      <c r="O257" s="826"/>
      <c r="P257" s="826"/>
      <c r="Q257" s="826"/>
      <c r="R257" s="826"/>
      <c r="S257" s="826"/>
      <c r="T257" s="826"/>
      <c r="U257" s="826"/>
      <c r="V257" s="826"/>
      <c r="W257" s="826"/>
      <c r="X257" s="826"/>
      <c r="Y257" s="826"/>
      <c r="Z257" s="826"/>
      <c r="AA257" s="826"/>
      <c r="AB257" s="826"/>
      <c r="AC257" s="826"/>
      <c r="AD257" s="826"/>
      <c r="AE257" s="826"/>
      <c r="AF257" s="826"/>
      <c r="AG257" s="826"/>
      <c r="AH257" s="826"/>
      <c r="AI257" s="826"/>
      <c r="AJ257" s="826"/>
      <c r="AK257" s="826"/>
      <c r="AL257" s="826"/>
      <c r="AM257" s="826"/>
      <c r="AN257" s="826"/>
      <c r="AO257" s="826"/>
      <c r="AP257" s="826"/>
      <c r="AQ257" s="826"/>
      <c r="AR257" s="826"/>
      <c r="AS257" s="826"/>
      <c r="AT257" s="826"/>
      <c r="AU257" s="826"/>
      <c r="AV257" s="826"/>
      <c r="AW257" s="826"/>
      <c r="AX257" s="826"/>
      <c r="AY257" s="826"/>
      <c r="AZ257" s="826"/>
      <c r="BA257" s="826"/>
      <c r="BB257" s="826"/>
      <c r="BC257" s="826"/>
      <c r="BD257" s="826"/>
      <c r="BE257" s="826"/>
      <c r="BF257" s="826"/>
      <c r="BG257" s="826"/>
      <c r="BH257" s="826"/>
      <c r="BI257" s="826"/>
      <c r="BJ257" s="826"/>
      <c r="BK257" s="826"/>
      <c r="BL257" s="826"/>
    </row>
    <row r="258" spans="1:64">
      <c r="A258" s="826"/>
      <c r="B258" s="826"/>
      <c r="C258" s="826"/>
      <c r="D258" s="826"/>
      <c r="E258" s="826"/>
      <c r="F258" s="826"/>
      <c r="G258" s="826"/>
      <c r="H258" s="826"/>
      <c r="I258" s="826"/>
      <c r="N258" s="826"/>
      <c r="O258" s="826"/>
      <c r="P258" s="826"/>
      <c r="Q258" s="826"/>
      <c r="R258" s="826"/>
      <c r="S258" s="826"/>
      <c r="T258" s="826"/>
      <c r="U258" s="826"/>
      <c r="V258" s="826"/>
      <c r="W258" s="826"/>
      <c r="X258" s="826"/>
      <c r="Y258" s="826"/>
      <c r="Z258" s="826"/>
      <c r="AA258" s="826"/>
      <c r="AB258" s="826"/>
      <c r="AC258" s="826"/>
      <c r="AD258" s="826"/>
      <c r="AE258" s="826"/>
      <c r="AF258" s="826"/>
      <c r="AG258" s="826"/>
      <c r="AH258" s="826"/>
      <c r="AI258" s="826"/>
      <c r="AJ258" s="826"/>
      <c r="AK258" s="826"/>
      <c r="AL258" s="826"/>
      <c r="AM258" s="826"/>
      <c r="AN258" s="826"/>
      <c r="AO258" s="826"/>
      <c r="AP258" s="826"/>
      <c r="AQ258" s="826"/>
      <c r="AR258" s="826"/>
      <c r="AS258" s="826"/>
      <c r="AT258" s="826"/>
      <c r="AU258" s="826"/>
      <c r="AV258" s="826"/>
      <c r="AW258" s="826"/>
      <c r="AX258" s="826"/>
      <c r="AY258" s="826"/>
      <c r="AZ258" s="826"/>
      <c r="BA258" s="826"/>
      <c r="BB258" s="826"/>
      <c r="BC258" s="826"/>
      <c r="BD258" s="826"/>
      <c r="BE258" s="826"/>
      <c r="BF258" s="826"/>
      <c r="BG258" s="826"/>
      <c r="BH258" s="826"/>
      <c r="BI258" s="826"/>
      <c r="BJ258" s="826"/>
      <c r="BK258" s="826"/>
      <c r="BL258" s="826"/>
    </row>
    <row r="259" spans="1:64">
      <c r="A259" s="826"/>
      <c r="B259" s="826"/>
      <c r="C259" s="826"/>
      <c r="D259" s="826"/>
      <c r="E259" s="826"/>
      <c r="F259" s="826"/>
      <c r="G259" s="826"/>
      <c r="H259" s="826"/>
      <c r="I259" s="826"/>
      <c r="N259" s="826"/>
      <c r="O259" s="826"/>
      <c r="P259" s="826"/>
      <c r="Q259" s="826"/>
      <c r="R259" s="826"/>
      <c r="S259" s="826"/>
      <c r="T259" s="826"/>
      <c r="U259" s="826"/>
      <c r="V259" s="826"/>
      <c r="W259" s="826"/>
      <c r="X259" s="826"/>
      <c r="Y259" s="826"/>
      <c r="Z259" s="826"/>
      <c r="AA259" s="826"/>
      <c r="AB259" s="826"/>
      <c r="AC259" s="826"/>
      <c r="AD259" s="826"/>
      <c r="AE259" s="826"/>
      <c r="AF259" s="826"/>
      <c r="AG259" s="826"/>
      <c r="AH259" s="826"/>
      <c r="AI259" s="826"/>
      <c r="AJ259" s="826"/>
      <c r="AK259" s="826"/>
      <c r="AL259" s="826"/>
      <c r="AM259" s="826"/>
      <c r="AN259" s="826"/>
      <c r="AO259" s="826"/>
      <c r="AP259" s="826"/>
      <c r="AQ259" s="826"/>
      <c r="AR259" s="826"/>
      <c r="AS259" s="826"/>
      <c r="AT259" s="826"/>
      <c r="AU259" s="826"/>
      <c r="AV259" s="826"/>
      <c r="AW259" s="826"/>
      <c r="AX259" s="826"/>
      <c r="AY259" s="826"/>
      <c r="AZ259" s="826"/>
      <c r="BA259" s="826"/>
      <c r="BB259" s="826"/>
      <c r="BC259" s="826"/>
      <c r="BD259" s="826"/>
      <c r="BE259" s="826"/>
      <c r="BF259" s="826"/>
      <c r="BG259" s="826"/>
      <c r="BH259" s="826"/>
      <c r="BI259" s="826"/>
      <c r="BJ259" s="826"/>
      <c r="BK259" s="826"/>
      <c r="BL259" s="826"/>
    </row>
    <row r="260" spans="1:64">
      <c r="A260" s="826"/>
      <c r="B260" s="826"/>
      <c r="C260" s="826"/>
      <c r="D260" s="826"/>
      <c r="E260" s="826"/>
      <c r="F260" s="826"/>
      <c r="G260" s="826"/>
      <c r="H260" s="826"/>
      <c r="I260" s="826"/>
      <c r="N260" s="826"/>
      <c r="O260" s="826"/>
      <c r="P260" s="826"/>
      <c r="Q260" s="826"/>
      <c r="R260" s="826"/>
      <c r="S260" s="826"/>
      <c r="T260" s="826"/>
      <c r="U260" s="826"/>
      <c r="V260" s="826"/>
      <c r="W260" s="826"/>
      <c r="X260" s="826"/>
      <c r="Y260" s="826"/>
      <c r="Z260" s="826"/>
      <c r="AA260" s="826"/>
      <c r="AB260" s="826"/>
      <c r="AC260" s="826"/>
      <c r="AD260" s="826"/>
      <c r="AE260" s="826"/>
      <c r="AF260" s="826"/>
      <c r="AG260" s="826"/>
      <c r="AH260" s="826"/>
      <c r="AI260" s="826"/>
      <c r="AJ260" s="826"/>
      <c r="AK260" s="826"/>
      <c r="AL260" s="826"/>
      <c r="AM260" s="826"/>
      <c r="AN260" s="826"/>
      <c r="AO260" s="826"/>
      <c r="AP260" s="826"/>
      <c r="AQ260" s="826"/>
      <c r="AR260" s="826"/>
      <c r="AS260" s="826"/>
      <c r="AT260" s="826"/>
      <c r="AU260" s="826"/>
      <c r="AV260" s="826"/>
      <c r="AW260" s="826"/>
      <c r="AX260" s="826"/>
      <c r="AY260" s="826"/>
      <c r="AZ260" s="826"/>
      <c r="BA260" s="826"/>
      <c r="BB260" s="826"/>
      <c r="BC260" s="826"/>
      <c r="BD260" s="826"/>
      <c r="BE260" s="826"/>
      <c r="BF260" s="826"/>
      <c r="BG260" s="826"/>
      <c r="BH260" s="826"/>
      <c r="BI260" s="826"/>
      <c r="BJ260" s="826"/>
      <c r="BK260" s="826"/>
      <c r="BL260" s="826"/>
    </row>
    <row r="261" spans="1:64">
      <c r="A261" s="826"/>
      <c r="B261" s="826"/>
      <c r="C261" s="826"/>
      <c r="D261" s="826"/>
      <c r="E261" s="826"/>
      <c r="F261" s="826"/>
      <c r="G261" s="826"/>
      <c r="H261" s="826"/>
      <c r="I261" s="826"/>
      <c r="N261" s="826"/>
      <c r="O261" s="826"/>
      <c r="P261" s="826"/>
      <c r="Q261" s="826"/>
      <c r="R261" s="826"/>
      <c r="S261" s="826"/>
      <c r="T261" s="826"/>
      <c r="U261" s="826"/>
      <c r="V261" s="826"/>
      <c r="W261" s="826"/>
      <c r="X261" s="826"/>
      <c r="Y261" s="826"/>
      <c r="Z261" s="826"/>
      <c r="AA261" s="826"/>
      <c r="AB261" s="826"/>
      <c r="AC261" s="826"/>
      <c r="AD261" s="826"/>
      <c r="AE261" s="826"/>
      <c r="AF261" s="826"/>
      <c r="AG261" s="826"/>
      <c r="AH261" s="826"/>
      <c r="AI261" s="826"/>
      <c r="AJ261" s="826"/>
      <c r="AK261" s="826"/>
      <c r="AL261" s="826"/>
      <c r="AM261" s="826"/>
      <c r="AN261" s="826"/>
      <c r="AO261" s="826"/>
      <c r="AP261" s="826"/>
      <c r="AQ261" s="826"/>
      <c r="AR261" s="826"/>
      <c r="AS261" s="826"/>
      <c r="AT261" s="826"/>
      <c r="AU261" s="826"/>
      <c r="AV261" s="826"/>
      <c r="AW261" s="826"/>
      <c r="AX261" s="826"/>
      <c r="AY261" s="826"/>
      <c r="AZ261" s="826"/>
      <c r="BA261" s="826"/>
      <c r="BB261" s="826"/>
      <c r="BC261" s="826"/>
      <c r="BD261" s="826"/>
      <c r="BE261" s="826"/>
      <c r="BF261" s="826"/>
      <c r="BG261" s="826"/>
      <c r="BH261" s="826"/>
      <c r="BI261" s="826"/>
      <c r="BJ261" s="826"/>
      <c r="BK261" s="826"/>
      <c r="BL261" s="826"/>
    </row>
    <row r="262" spans="1:64">
      <c r="A262" s="826"/>
      <c r="B262" s="826"/>
      <c r="C262" s="826"/>
      <c r="D262" s="826"/>
      <c r="E262" s="826"/>
      <c r="F262" s="826"/>
      <c r="G262" s="826"/>
      <c r="H262" s="826"/>
      <c r="I262" s="826"/>
      <c r="N262" s="826"/>
      <c r="O262" s="826"/>
      <c r="P262" s="826"/>
      <c r="Q262" s="826"/>
      <c r="R262" s="826"/>
      <c r="S262" s="826"/>
      <c r="T262" s="826"/>
      <c r="U262" s="826"/>
      <c r="V262" s="826"/>
      <c r="W262" s="826"/>
      <c r="X262" s="826"/>
      <c r="Y262" s="826"/>
      <c r="Z262" s="826"/>
      <c r="AA262" s="826"/>
      <c r="AB262" s="826"/>
      <c r="AC262" s="826"/>
      <c r="AD262" s="826"/>
      <c r="AE262" s="826"/>
      <c r="AF262" s="826"/>
      <c r="AG262" s="826"/>
      <c r="AH262" s="826"/>
      <c r="AI262" s="826"/>
      <c r="AJ262" s="826"/>
      <c r="AK262" s="826"/>
      <c r="AL262" s="826"/>
      <c r="AM262" s="826"/>
      <c r="AN262" s="826"/>
      <c r="AO262" s="826"/>
      <c r="AP262" s="826"/>
      <c r="AQ262" s="826"/>
      <c r="AR262" s="826"/>
      <c r="AS262" s="826"/>
      <c r="AT262" s="826"/>
      <c r="AU262" s="826"/>
      <c r="AV262" s="826"/>
      <c r="AW262" s="826"/>
      <c r="AX262" s="826"/>
      <c r="AY262" s="826"/>
      <c r="AZ262" s="826"/>
      <c r="BA262" s="826"/>
      <c r="BB262" s="826"/>
      <c r="BC262" s="826"/>
      <c r="BD262" s="826"/>
      <c r="BE262" s="826"/>
      <c r="BF262" s="826"/>
      <c r="BG262" s="826"/>
      <c r="BH262" s="826"/>
      <c r="BI262" s="826"/>
      <c r="BJ262" s="826"/>
      <c r="BK262" s="826"/>
      <c r="BL262" s="826"/>
    </row>
    <row r="263" spans="1:64">
      <c r="A263" s="826"/>
      <c r="B263" s="826"/>
      <c r="C263" s="826"/>
      <c r="D263" s="826"/>
      <c r="E263" s="826"/>
      <c r="F263" s="826"/>
      <c r="G263" s="826"/>
      <c r="H263" s="826"/>
      <c r="I263" s="826"/>
      <c r="N263" s="826"/>
      <c r="O263" s="826"/>
      <c r="P263" s="826"/>
      <c r="Q263" s="826"/>
      <c r="R263" s="826"/>
      <c r="S263" s="826"/>
      <c r="T263" s="826"/>
      <c r="U263" s="826"/>
      <c r="V263" s="826"/>
      <c r="W263" s="826"/>
      <c r="X263" s="826"/>
      <c r="Y263" s="826"/>
      <c r="Z263" s="826"/>
      <c r="AA263" s="826"/>
      <c r="AB263" s="826"/>
      <c r="AC263" s="826"/>
      <c r="AD263" s="826"/>
      <c r="AE263" s="826"/>
      <c r="AF263" s="826"/>
      <c r="AG263" s="826"/>
      <c r="AH263" s="826"/>
      <c r="AI263" s="826"/>
      <c r="AJ263" s="826"/>
      <c r="AK263" s="826"/>
      <c r="AL263" s="826"/>
      <c r="AM263" s="826"/>
      <c r="AN263" s="826"/>
      <c r="AO263" s="826"/>
      <c r="AP263" s="826"/>
      <c r="AQ263" s="826"/>
      <c r="AR263" s="826"/>
      <c r="AS263" s="826"/>
      <c r="AT263" s="826"/>
      <c r="AU263" s="826"/>
      <c r="AV263" s="826"/>
      <c r="AW263" s="826"/>
      <c r="AX263" s="826"/>
      <c r="AY263" s="826"/>
      <c r="AZ263" s="826"/>
      <c r="BA263" s="826"/>
      <c r="BB263" s="826"/>
      <c r="BC263" s="826"/>
      <c r="BD263" s="826"/>
      <c r="BE263" s="826"/>
      <c r="BF263" s="826"/>
      <c r="BG263" s="826"/>
      <c r="BH263" s="826"/>
      <c r="BI263" s="826"/>
      <c r="BJ263" s="826"/>
      <c r="BK263" s="826"/>
      <c r="BL263" s="826"/>
    </row>
    <row r="264" spans="1:64">
      <c r="A264" s="826"/>
      <c r="B264" s="826"/>
      <c r="C264" s="826"/>
      <c r="D264" s="826"/>
      <c r="E264" s="826"/>
      <c r="F264" s="826"/>
      <c r="G264" s="826"/>
      <c r="H264" s="826"/>
      <c r="I264" s="826"/>
      <c r="N264" s="826"/>
      <c r="O264" s="826"/>
      <c r="P264" s="826"/>
      <c r="Q264" s="826"/>
      <c r="R264" s="826"/>
      <c r="S264" s="826"/>
      <c r="T264" s="826"/>
      <c r="U264" s="826"/>
      <c r="V264" s="826"/>
      <c r="W264" s="826"/>
      <c r="X264" s="826"/>
      <c r="Y264" s="826"/>
      <c r="Z264" s="826"/>
      <c r="AA264" s="826"/>
      <c r="AB264" s="826"/>
      <c r="AC264" s="826"/>
      <c r="AD264" s="826"/>
      <c r="AE264" s="826"/>
      <c r="AF264" s="826"/>
      <c r="AG264" s="826"/>
      <c r="AH264" s="826"/>
      <c r="AI264" s="826"/>
      <c r="AJ264" s="826"/>
      <c r="AK264" s="826"/>
      <c r="AL264" s="826"/>
      <c r="AM264" s="826"/>
      <c r="AN264" s="826"/>
      <c r="AO264" s="826"/>
      <c r="AP264" s="826"/>
      <c r="AQ264" s="826"/>
      <c r="AR264" s="826"/>
      <c r="AS264" s="826"/>
      <c r="AT264" s="826"/>
      <c r="AU264" s="826"/>
      <c r="AV264" s="826"/>
      <c r="AW264" s="826"/>
      <c r="AX264" s="826"/>
      <c r="AY264" s="826"/>
      <c r="AZ264" s="826"/>
      <c r="BA264" s="826"/>
      <c r="BB264" s="826"/>
      <c r="BC264" s="826"/>
      <c r="BD264" s="826"/>
      <c r="BE264" s="826"/>
      <c r="BF264" s="826"/>
      <c r="BG264" s="826"/>
      <c r="BH264" s="826"/>
      <c r="BI264" s="826"/>
      <c r="BJ264" s="826"/>
      <c r="BK264" s="826"/>
      <c r="BL264" s="826"/>
    </row>
    <row r="265" spans="1:64">
      <c r="A265" s="826"/>
      <c r="B265" s="826"/>
      <c r="C265" s="826"/>
      <c r="D265" s="826"/>
      <c r="E265" s="826"/>
      <c r="F265" s="826"/>
      <c r="G265" s="826"/>
      <c r="H265" s="826"/>
      <c r="I265" s="826"/>
      <c r="N265" s="826"/>
      <c r="O265" s="826"/>
      <c r="P265" s="826"/>
      <c r="Q265" s="826"/>
      <c r="R265" s="826"/>
      <c r="S265" s="826"/>
      <c r="T265" s="826"/>
      <c r="U265" s="826"/>
      <c r="V265" s="826"/>
      <c r="W265" s="826"/>
      <c r="X265" s="826"/>
      <c r="Y265" s="826"/>
      <c r="Z265" s="826"/>
      <c r="AA265" s="826"/>
      <c r="AB265" s="826"/>
      <c r="AC265" s="826"/>
      <c r="AD265" s="826"/>
      <c r="AE265" s="826"/>
      <c r="AF265" s="826"/>
      <c r="AG265" s="826"/>
      <c r="AH265" s="826"/>
      <c r="AI265" s="826"/>
      <c r="AJ265" s="826"/>
      <c r="AK265" s="826"/>
      <c r="AL265" s="826"/>
      <c r="AM265" s="826"/>
      <c r="AN265" s="826"/>
      <c r="AO265" s="826"/>
      <c r="AP265" s="826"/>
      <c r="AQ265" s="826"/>
      <c r="AR265" s="826"/>
      <c r="AS265" s="826"/>
      <c r="AT265" s="826"/>
      <c r="AU265" s="826"/>
      <c r="AV265" s="826"/>
      <c r="AW265" s="826"/>
      <c r="AX265" s="826"/>
      <c r="AY265" s="826"/>
      <c r="AZ265" s="826"/>
      <c r="BA265" s="826"/>
      <c r="BB265" s="826"/>
      <c r="BC265" s="826"/>
      <c r="BD265" s="826"/>
      <c r="BE265" s="826"/>
      <c r="BF265" s="826"/>
      <c r="BG265" s="826"/>
      <c r="BH265" s="826"/>
      <c r="BI265" s="826"/>
      <c r="BJ265" s="826"/>
      <c r="BK265" s="826"/>
      <c r="BL265" s="826"/>
    </row>
    <row r="266" spans="1:64">
      <c r="A266" s="826"/>
      <c r="B266" s="826"/>
      <c r="C266" s="826"/>
      <c r="D266" s="826"/>
      <c r="E266" s="826"/>
      <c r="F266" s="826"/>
      <c r="G266" s="826"/>
      <c r="H266" s="826"/>
      <c r="I266" s="826"/>
      <c r="N266" s="826"/>
      <c r="O266" s="826"/>
      <c r="P266" s="826"/>
      <c r="Q266" s="826"/>
      <c r="R266" s="826"/>
      <c r="S266" s="826"/>
      <c r="T266" s="826"/>
      <c r="U266" s="826"/>
      <c r="V266" s="826"/>
      <c r="W266" s="826"/>
      <c r="X266" s="826"/>
      <c r="Y266" s="826"/>
      <c r="Z266" s="826"/>
      <c r="AA266" s="826"/>
      <c r="AB266" s="826"/>
      <c r="AC266" s="826"/>
      <c r="AD266" s="826"/>
      <c r="AE266" s="826"/>
      <c r="AF266" s="826"/>
      <c r="AG266" s="826"/>
      <c r="AH266" s="826"/>
      <c r="AI266" s="826"/>
      <c r="AJ266" s="826"/>
      <c r="AK266" s="826"/>
      <c r="AL266" s="826"/>
      <c r="AM266" s="826"/>
      <c r="AN266" s="826"/>
      <c r="AO266" s="826"/>
      <c r="AP266" s="826"/>
      <c r="AQ266" s="826"/>
      <c r="AR266" s="826"/>
      <c r="AS266" s="826"/>
      <c r="AT266" s="826"/>
      <c r="AU266" s="826"/>
      <c r="AV266" s="826"/>
      <c r="AW266" s="826"/>
      <c r="AX266" s="826"/>
      <c r="AY266" s="826"/>
      <c r="AZ266" s="826"/>
      <c r="BA266" s="826"/>
      <c r="BB266" s="826"/>
      <c r="BC266" s="826"/>
      <c r="BD266" s="826"/>
      <c r="BE266" s="826"/>
      <c r="BF266" s="826"/>
      <c r="BG266" s="826"/>
      <c r="BH266" s="826"/>
      <c r="BI266" s="826"/>
      <c r="BJ266" s="826"/>
      <c r="BK266" s="826"/>
      <c r="BL266" s="826"/>
    </row>
    <row r="267" spans="1:64">
      <c r="A267" s="826"/>
      <c r="B267" s="826"/>
      <c r="C267" s="826"/>
      <c r="D267" s="826"/>
      <c r="E267" s="826"/>
      <c r="F267" s="826"/>
      <c r="G267" s="826"/>
      <c r="H267" s="826"/>
      <c r="I267" s="826"/>
      <c r="N267" s="826"/>
      <c r="O267" s="826"/>
      <c r="P267" s="826"/>
      <c r="Q267" s="826"/>
      <c r="R267" s="826"/>
      <c r="S267" s="826"/>
      <c r="T267" s="826"/>
      <c r="U267" s="826"/>
      <c r="V267" s="826"/>
      <c r="W267" s="826"/>
      <c r="X267" s="826"/>
      <c r="Y267" s="826"/>
      <c r="Z267" s="826"/>
      <c r="AA267" s="826"/>
      <c r="AB267" s="826"/>
      <c r="AC267" s="826"/>
      <c r="AD267" s="826"/>
      <c r="AE267" s="826"/>
      <c r="AF267" s="826"/>
      <c r="AG267" s="826"/>
      <c r="AH267" s="826"/>
      <c r="AI267" s="826"/>
      <c r="AJ267" s="826"/>
      <c r="AK267" s="826"/>
      <c r="AL267" s="826"/>
      <c r="AM267" s="826"/>
      <c r="AN267" s="826"/>
      <c r="AO267" s="826"/>
      <c r="AP267" s="826"/>
      <c r="AQ267" s="826"/>
      <c r="AR267" s="826"/>
      <c r="AS267" s="826"/>
      <c r="AT267" s="826"/>
      <c r="AU267" s="826"/>
      <c r="AV267" s="826"/>
      <c r="AW267" s="826"/>
      <c r="AX267" s="826"/>
      <c r="AY267" s="826"/>
      <c r="AZ267" s="826"/>
      <c r="BA267" s="826"/>
      <c r="BB267" s="826"/>
      <c r="BC267" s="826"/>
      <c r="BD267" s="826"/>
      <c r="BE267" s="826"/>
      <c r="BF267" s="826"/>
      <c r="BG267" s="826"/>
      <c r="BH267" s="826"/>
      <c r="BI267" s="826"/>
      <c r="BJ267" s="826"/>
      <c r="BK267" s="826"/>
      <c r="BL267" s="826"/>
    </row>
    <row r="268" spans="1:64">
      <c r="A268" s="826"/>
      <c r="B268" s="826"/>
      <c r="C268" s="826"/>
      <c r="D268" s="826"/>
      <c r="E268" s="826"/>
      <c r="F268" s="826"/>
      <c r="G268" s="826"/>
      <c r="H268" s="826"/>
      <c r="I268" s="826"/>
      <c r="N268" s="826"/>
      <c r="O268" s="826"/>
      <c r="P268" s="826"/>
      <c r="Q268" s="826"/>
      <c r="R268" s="826"/>
      <c r="S268" s="826"/>
      <c r="T268" s="826"/>
      <c r="U268" s="826"/>
      <c r="V268" s="826"/>
      <c r="W268" s="826"/>
      <c r="X268" s="826"/>
      <c r="Y268" s="826"/>
      <c r="Z268" s="826"/>
      <c r="AA268" s="826"/>
      <c r="AB268" s="826"/>
      <c r="AC268" s="826"/>
      <c r="AD268" s="826"/>
      <c r="AE268" s="826"/>
      <c r="AF268" s="826"/>
      <c r="AG268" s="826"/>
      <c r="AH268" s="826"/>
      <c r="AI268" s="826"/>
      <c r="AJ268" s="826"/>
      <c r="AK268" s="826"/>
      <c r="AL268" s="826"/>
      <c r="AM268" s="826"/>
      <c r="AN268" s="826"/>
      <c r="AO268" s="826"/>
      <c r="AP268" s="826"/>
      <c r="AQ268" s="826"/>
      <c r="AR268" s="826"/>
      <c r="AS268" s="826"/>
      <c r="AT268" s="826"/>
      <c r="AU268" s="826"/>
      <c r="AV268" s="826"/>
      <c r="AW268" s="826"/>
      <c r="AX268" s="826"/>
      <c r="AY268" s="826"/>
      <c r="AZ268" s="826"/>
      <c r="BA268" s="826"/>
      <c r="BB268" s="826"/>
      <c r="BC268" s="826"/>
      <c r="BD268" s="826"/>
      <c r="BE268" s="826"/>
      <c r="BF268" s="826"/>
      <c r="BG268" s="826"/>
      <c r="BH268" s="826"/>
      <c r="BI268" s="826"/>
      <c r="BJ268" s="826"/>
      <c r="BK268" s="826"/>
      <c r="BL268" s="826"/>
    </row>
    <row r="269" spans="1:64">
      <c r="A269" s="826"/>
      <c r="B269" s="826"/>
      <c r="C269" s="826"/>
      <c r="D269" s="826"/>
      <c r="E269" s="826"/>
      <c r="F269" s="826"/>
      <c r="G269" s="826"/>
      <c r="H269" s="826"/>
      <c r="I269" s="826"/>
      <c r="N269" s="826"/>
      <c r="O269" s="826"/>
      <c r="P269" s="826"/>
      <c r="Q269" s="826"/>
      <c r="R269" s="826"/>
      <c r="S269" s="826"/>
      <c r="T269" s="826"/>
      <c r="U269" s="826"/>
      <c r="V269" s="826"/>
      <c r="W269" s="826"/>
      <c r="X269" s="826"/>
      <c r="Y269" s="826"/>
      <c r="Z269" s="826"/>
      <c r="AA269" s="826"/>
      <c r="AB269" s="826"/>
      <c r="AC269" s="826"/>
      <c r="AD269" s="826"/>
      <c r="AE269" s="826"/>
      <c r="AF269" s="826"/>
      <c r="AG269" s="826"/>
      <c r="AH269" s="826"/>
      <c r="AI269" s="826"/>
      <c r="AJ269" s="826"/>
      <c r="AK269" s="826"/>
      <c r="AL269" s="826"/>
      <c r="AM269" s="826"/>
      <c r="AN269" s="826"/>
      <c r="AO269" s="826"/>
      <c r="AP269" s="826"/>
      <c r="AQ269" s="826"/>
      <c r="AR269" s="826"/>
      <c r="AS269" s="826"/>
      <c r="AT269" s="826"/>
      <c r="AU269" s="826"/>
      <c r="AV269" s="826"/>
      <c r="AW269" s="826"/>
      <c r="AX269" s="826"/>
      <c r="AY269" s="826"/>
      <c r="AZ269" s="826"/>
      <c r="BA269" s="826"/>
      <c r="BB269" s="826"/>
      <c r="BC269" s="826"/>
      <c r="BD269" s="826"/>
      <c r="BE269" s="826"/>
      <c r="BF269" s="826"/>
      <c r="BG269" s="826"/>
      <c r="BH269" s="826"/>
      <c r="BI269" s="826"/>
      <c r="BJ269" s="826"/>
      <c r="BK269" s="826"/>
      <c r="BL269" s="826"/>
    </row>
    <row r="270" spans="1:64">
      <c r="A270" s="826"/>
      <c r="B270" s="826"/>
      <c r="C270" s="826"/>
      <c r="D270" s="826"/>
      <c r="E270" s="826"/>
      <c r="F270" s="826"/>
      <c r="G270" s="826"/>
      <c r="H270" s="826"/>
      <c r="I270" s="826"/>
      <c r="N270" s="826"/>
      <c r="O270" s="826"/>
      <c r="P270" s="826"/>
      <c r="Q270" s="826"/>
      <c r="R270" s="826"/>
      <c r="S270" s="826"/>
      <c r="T270" s="826"/>
      <c r="U270" s="826"/>
      <c r="V270" s="826"/>
      <c r="W270" s="826"/>
      <c r="X270" s="826"/>
      <c r="Y270" s="826"/>
      <c r="Z270" s="826"/>
      <c r="AA270" s="826"/>
      <c r="AB270" s="826"/>
      <c r="AC270" s="826"/>
      <c r="AD270" s="826"/>
      <c r="AE270" s="826"/>
      <c r="AF270" s="826"/>
      <c r="AG270" s="826"/>
      <c r="AH270" s="826"/>
      <c r="AI270" s="826"/>
      <c r="AJ270" s="826"/>
      <c r="AK270" s="826"/>
      <c r="AL270" s="826"/>
      <c r="AM270" s="826"/>
      <c r="AN270" s="826"/>
      <c r="AO270" s="826"/>
      <c r="AP270" s="826"/>
      <c r="AQ270" s="826"/>
      <c r="AR270" s="826"/>
      <c r="AS270" s="826"/>
      <c r="AT270" s="826"/>
      <c r="AU270" s="826"/>
      <c r="AV270" s="826"/>
      <c r="AW270" s="826"/>
      <c r="AX270" s="826"/>
      <c r="AY270" s="826"/>
      <c r="AZ270" s="826"/>
      <c r="BA270" s="826"/>
      <c r="BB270" s="826"/>
      <c r="BC270" s="826"/>
      <c r="BD270" s="826"/>
      <c r="BE270" s="826"/>
      <c r="BF270" s="826"/>
      <c r="BG270" s="826"/>
      <c r="BH270" s="826"/>
      <c r="BI270" s="826"/>
      <c r="BJ270" s="826"/>
      <c r="BK270" s="826"/>
      <c r="BL270" s="826"/>
    </row>
    <row r="271" spans="1:64">
      <c r="A271" s="826"/>
      <c r="B271" s="826"/>
      <c r="C271" s="826"/>
      <c r="D271" s="826"/>
      <c r="E271" s="826"/>
      <c r="F271" s="826"/>
      <c r="G271" s="826"/>
      <c r="H271" s="826"/>
      <c r="I271" s="826"/>
      <c r="N271" s="826"/>
      <c r="O271" s="826"/>
      <c r="P271" s="826"/>
      <c r="Q271" s="826"/>
      <c r="R271" s="826"/>
      <c r="S271" s="826"/>
      <c r="T271" s="826"/>
      <c r="U271" s="826"/>
      <c r="V271" s="826"/>
      <c r="W271" s="826"/>
      <c r="X271" s="826"/>
      <c r="Y271" s="826"/>
      <c r="Z271" s="826"/>
      <c r="AA271" s="826"/>
      <c r="AB271" s="826"/>
      <c r="AC271" s="826"/>
      <c r="AD271" s="826"/>
      <c r="AE271" s="826"/>
      <c r="AF271" s="826"/>
      <c r="AG271" s="826"/>
      <c r="AH271" s="826"/>
      <c r="AI271" s="826"/>
      <c r="AJ271" s="826"/>
      <c r="AK271" s="826"/>
      <c r="AL271" s="826"/>
      <c r="AM271" s="826"/>
      <c r="AN271" s="826"/>
      <c r="AO271" s="826"/>
      <c r="AP271" s="826"/>
      <c r="AQ271" s="826"/>
      <c r="AR271" s="826"/>
      <c r="AS271" s="826"/>
      <c r="AT271" s="826"/>
      <c r="AU271" s="826"/>
      <c r="AV271" s="826"/>
      <c r="AW271" s="826"/>
      <c r="AX271" s="826"/>
      <c r="AY271" s="826"/>
      <c r="AZ271" s="826"/>
      <c r="BA271" s="826"/>
      <c r="BB271" s="826"/>
      <c r="BC271" s="826"/>
      <c r="BD271" s="826"/>
      <c r="BE271" s="826"/>
      <c r="BF271" s="826"/>
      <c r="BG271" s="826"/>
      <c r="BH271" s="826"/>
      <c r="BI271" s="826"/>
      <c r="BJ271" s="826"/>
      <c r="BK271" s="826"/>
      <c r="BL271" s="826"/>
    </row>
    <row r="272" spans="1:64">
      <c r="A272" s="826"/>
      <c r="B272" s="826"/>
      <c r="C272" s="826"/>
      <c r="D272" s="826"/>
      <c r="E272" s="826"/>
      <c r="F272" s="826"/>
      <c r="G272" s="826"/>
      <c r="H272" s="826"/>
      <c r="I272" s="826"/>
      <c r="N272" s="826"/>
      <c r="O272" s="826"/>
      <c r="P272" s="826"/>
      <c r="Q272" s="826"/>
      <c r="R272" s="826"/>
      <c r="S272" s="826"/>
      <c r="T272" s="826"/>
      <c r="U272" s="826"/>
      <c r="V272" s="826"/>
      <c r="W272" s="826"/>
      <c r="X272" s="826"/>
      <c r="Y272" s="826"/>
      <c r="Z272" s="826"/>
      <c r="AA272" s="826"/>
      <c r="AB272" s="826"/>
      <c r="AC272" s="826"/>
      <c r="AD272" s="826"/>
      <c r="AE272" s="826"/>
      <c r="AF272" s="826"/>
      <c r="AG272" s="826"/>
      <c r="AH272" s="826"/>
      <c r="AI272" s="826"/>
      <c r="AJ272" s="826"/>
      <c r="AK272" s="826"/>
      <c r="AL272" s="826"/>
      <c r="AM272" s="826"/>
      <c r="AN272" s="826"/>
      <c r="AO272" s="826"/>
      <c r="AP272" s="826"/>
      <c r="AQ272" s="826"/>
      <c r="AR272" s="826"/>
      <c r="AS272" s="826"/>
      <c r="AT272" s="826"/>
      <c r="AU272" s="826"/>
      <c r="AV272" s="826"/>
      <c r="AW272" s="826"/>
      <c r="AX272" s="826"/>
      <c r="AY272" s="826"/>
      <c r="AZ272" s="826"/>
      <c r="BA272" s="826"/>
      <c r="BB272" s="826"/>
      <c r="BC272" s="826"/>
      <c r="BD272" s="826"/>
      <c r="BE272" s="826"/>
      <c r="BF272" s="826"/>
      <c r="BG272" s="826"/>
      <c r="BH272" s="826"/>
      <c r="BI272" s="826"/>
      <c r="BJ272" s="826"/>
      <c r="BK272" s="826"/>
      <c r="BL272" s="826"/>
    </row>
    <row r="273" spans="1:64">
      <c r="A273" s="826"/>
      <c r="B273" s="826"/>
      <c r="C273" s="826"/>
      <c r="D273" s="826"/>
      <c r="E273" s="826"/>
      <c r="F273" s="826"/>
      <c r="G273" s="826"/>
      <c r="H273" s="826"/>
      <c r="I273" s="826"/>
      <c r="N273" s="826"/>
      <c r="O273" s="826"/>
      <c r="P273" s="826"/>
      <c r="Q273" s="826"/>
      <c r="R273" s="826"/>
      <c r="S273" s="826"/>
      <c r="T273" s="826"/>
      <c r="U273" s="826"/>
      <c r="V273" s="826"/>
      <c r="W273" s="826"/>
      <c r="X273" s="826"/>
      <c r="Y273" s="826"/>
      <c r="Z273" s="826"/>
      <c r="AA273" s="826"/>
      <c r="AB273" s="826"/>
      <c r="AC273" s="826"/>
      <c r="AD273" s="826"/>
      <c r="AE273" s="826"/>
      <c r="AF273" s="826"/>
      <c r="AG273" s="826"/>
      <c r="AH273" s="826"/>
      <c r="AI273" s="826"/>
      <c r="AJ273" s="826"/>
      <c r="AK273" s="826"/>
      <c r="AL273" s="826"/>
      <c r="AM273" s="826"/>
      <c r="AN273" s="826"/>
      <c r="AO273" s="826"/>
      <c r="AP273" s="826"/>
      <c r="AQ273" s="826"/>
      <c r="AR273" s="826"/>
      <c r="AS273" s="826"/>
      <c r="AT273" s="826"/>
      <c r="AU273" s="826"/>
      <c r="AV273" s="826"/>
      <c r="AW273" s="826"/>
      <c r="AX273" s="826"/>
      <c r="AY273" s="826"/>
      <c r="AZ273" s="826"/>
      <c r="BA273" s="826"/>
      <c r="BB273" s="826"/>
      <c r="BC273" s="826"/>
      <c r="BD273" s="826"/>
      <c r="BE273" s="826"/>
      <c r="BF273" s="826"/>
      <c r="BG273" s="826"/>
      <c r="BH273" s="826"/>
      <c r="BI273" s="826"/>
      <c r="BJ273" s="826"/>
      <c r="BK273" s="826"/>
      <c r="BL273" s="826"/>
    </row>
    <row r="274" spans="1:64">
      <c r="A274" s="826"/>
      <c r="B274" s="826"/>
      <c r="C274" s="826"/>
      <c r="D274" s="826"/>
      <c r="E274" s="826"/>
      <c r="F274" s="826"/>
      <c r="G274" s="826"/>
      <c r="H274" s="826"/>
      <c r="I274" s="826"/>
      <c r="N274" s="826"/>
      <c r="O274" s="826"/>
      <c r="P274" s="826"/>
      <c r="Q274" s="826"/>
      <c r="R274" s="826"/>
      <c r="S274" s="826"/>
      <c r="T274" s="826"/>
      <c r="U274" s="826"/>
      <c r="V274" s="826"/>
      <c r="W274" s="826"/>
      <c r="X274" s="826"/>
      <c r="Y274" s="826"/>
      <c r="Z274" s="826"/>
      <c r="AA274" s="826"/>
      <c r="AB274" s="826"/>
      <c r="AC274" s="826"/>
      <c r="AD274" s="826"/>
      <c r="AE274" s="826"/>
      <c r="AF274" s="826"/>
      <c r="AG274" s="826"/>
      <c r="AH274" s="826"/>
      <c r="AI274" s="826"/>
      <c r="AJ274" s="826"/>
      <c r="AK274" s="826"/>
      <c r="AL274" s="826"/>
      <c r="AM274" s="826"/>
      <c r="AN274" s="826"/>
      <c r="AO274" s="826"/>
      <c r="AP274" s="826"/>
      <c r="AQ274" s="826"/>
      <c r="AR274" s="826"/>
      <c r="AS274" s="826"/>
      <c r="AT274" s="826"/>
      <c r="AU274" s="826"/>
      <c r="AV274" s="826"/>
      <c r="AW274" s="826"/>
      <c r="AX274" s="826"/>
      <c r="AY274" s="826"/>
      <c r="AZ274" s="826"/>
      <c r="BA274" s="826"/>
      <c r="BB274" s="826"/>
      <c r="BC274" s="826"/>
      <c r="BD274" s="826"/>
      <c r="BE274" s="826"/>
      <c r="BF274" s="826"/>
      <c r="BG274" s="826"/>
      <c r="BH274" s="826"/>
      <c r="BI274" s="826"/>
      <c r="BJ274" s="826"/>
      <c r="BK274" s="826"/>
      <c r="BL274" s="826"/>
    </row>
    <row r="275" spans="1:64">
      <c r="A275" s="826"/>
      <c r="B275" s="826"/>
      <c r="C275" s="826"/>
      <c r="D275" s="826"/>
      <c r="E275" s="826"/>
      <c r="F275" s="826"/>
      <c r="G275" s="826"/>
      <c r="H275" s="826"/>
      <c r="I275" s="826"/>
      <c r="N275" s="826"/>
      <c r="O275" s="826"/>
      <c r="P275" s="826"/>
      <c r="Q275" s="826"/>
      <c r="R275" s="826"/>
      <c r="S275" s="826"/>
      <c r="T275" s="826"/>
      <c r="U275" s="826"/>
      <c r="V275" s="826"/>
      <c r="W275" s="826"/>
      <c r="X275" s="826"/>
      <c r="Y275" s="826"/>
      <c r="Z275" s="826"/>
      <c r="AA275" s="826"/>
      <c r="AB275" s="826"/>
      <c r="AC275" s="826"/>
      <c r="AD275" s="826"/>
      <c r="AE275" s="826"/>
      <c r="AF275" s="826"/>
      <c r="AG275" s="826"/>
      <c r="AH275" s="826"/>
      <c r="AI275" s="826"/>
      <c r="AJ275" s="826"/>
      <c r="AK275" s="826"/>
      <c r="AL275" s="826"/>
      <c r="AM275" s="826"/>
      <c r="AN275" s="826"/>
      <c r="AO275" s="826"/>
      <c r="AP275" s="826"/>
      <c r="AQ275" s="826"/>
      <c r="AR275" s="826"/>
      <c r="AS275" s="826"/>
      <c r="AT275" s="826"/>
      <c r="AU275" s="826"/>
      <c r="AV275" s="826"/>
      <c r="AW275" s="826"/>
      <c r="AX275" s="826"/>
      <c r="AY275" s="826"/>
      <c r="AZ275" s="826"/>
      <c r="BA275" s="826"/>
      <c r="BB275" s="826"/>
      <c r="BC275" s="826"/>
      <c r="BD275" s="826"/>
      <c r="BE275" s="826"/>
      <c r="BF275" s="826"/>
      <c r="BG275" s="826"/>
      <c r="BH275" s="826"/>
      <c r="BI275" s="826"/>
      <c r="BJ275" s="826"/>
      <c r="BK275" s="826"/>
      <c r="BL275" s="826"/>
    </row>
    <row r="276" spans="1:64">
      <c r="A276" s="826"/>
      <c r="B276" s="826"/>
      <c r="C276" s="826"/>
      <c r="D276" s="826"/>
      <c r="E276" s="826"/>
      <c r="F276" s="826"/>
      <c r="G276" s="826"/>
      <c r="H276" s="826"/>
      <c r="I276" s="826"/>
      <c r="N276" s="826"/>
      <c r="O276" s="826"/>
      <c r="P276" s="826"/>
      <c r="Q276" s="826"/>
      <c r="R276" s="826"/>
      <c r="S276" s="826"/>
      <c r="T276" s="826"/>
      <c r="U276" s="826"/>
      <c r="V276" s="826"/>
      <c r="W276" s="826"/>
      <c r="X276" s="826"/>
      <c r="Y276" s="826"/>
      <c r="Z276" s="826"/>
      <c r="AA276" s="826"/>
      <c r="AB276" s="826"/>
      <c r="AC276" s="826"/>
      <c r="AD276" s="826"/>
      <c r="AE276" s="826"/>
      <c r="AF276" s="826"/>
      <c r="AG276" s="826"/>
      <c r="AH276" s="826"/>
      <c r="AI276" s="826"/>
      <c r="AJ276" s="826"/>
      <c r="AK276" s="826"/>
      <c r="AL276" s="826"/>
      <c r="AM276" s="826"/>
      <c r="AN276" s="826"/>
      <c r="AO276" s="826"/>
      <c r="AP276" s="826"/>
      <c r="AQ276" s="826"/>
      <c r="AR276" s="826"/>
      <c r="AS276" s="826"/>
      <c r="AT276" s="826"/>
      <c r="AU276" s="826"/>
      <c r="AV276" s="826"/>
      <c r="AW276" s="826"/>
      <c r="AX276" s="826"/>
      <c r="AY276" s="826"/>
      <c r="AZ276" s="826"/>
      <c r="BA276" s="826"/>
      <c r="BB276" s="826"/>
      <c r="BC276" s="826"/>
      <c r="BD276" s="826"/>
      <c r="BE276" s="826"/>
      <c r="BF276" s="826"/>
      <c r="BG276" s="826"/>
      <c r="BH276" s="826"/>
      <c r="BI276" s="826"/>
      <c r="BJ276" s="826"/>
      <c r="BK276" s="826"/>
      <c r="BL276" s="826"/>
    </row>
    <row r="277" spans="1:64">
      <c r="A277" s="826"/>
      <c r="B277" s="826"/>
      <c r="C277" s="826"/>
      <c r="D277" s="826"/>
      <c r="E277" s="826"/>
      <c r="F277" s="826"/>
      <c r="G277" s="826"/>
      <c r="H277" s="826"/>
      <c r="I277" s="826"/>
      <c r="N277" s="826"/>
      <c r="O277" s="826"/>
      <c r="P277" s="826"/>
      <c r="Q277" s="826"/>
      <c r="R277" s="826"/>
      <c r="S277" s="826"/>
      <c r="T277" s="826"/>
      <c r="U277" s="826"/>
      <c r="V277" s="826"/>
      <c r="W277" s="826"/>
      <c r="X277" s="826"/>
      <c r="Y277" s="826"/>
      <c r="Z277" s="826"/>
      <c r="AA277" s="826"/>
      <c r="AB277" s="826"/>
      <c r="AC277" s="826"/>
      <c r="AD277" s="826"/>
      <c r="AE277" s="826"/>
      <c r="AF277" s="826"/>
      <c r="AG277" s="826"/>
      <c r="AH277" s="826"/>
      <c r="AI277" s="826"/>
      <c r="AJ277" s="826"/>
      <c r="AK277" s="826"/>
      <c r="AL277" s="826"/>
      <c r="AM277" s="826"/>
      <c r="AN277" s="826"/>
      <c r="AO277" s="826"/>
      <c r="AP277" s="826"/>
      <c r="AQ277" s="826"/>
      <c r="AR277" s="826"/>
      <c r="AS277" s="826"/>
      <c r="AT277" s="826"/>
      <c r="AU277" s="826"/>
      <c r="AV277" s="826"/>
      <c r="AW277" s="826"/>
      <c r="AX277" s="826"/>
      <c r="AY277" s="826"/>
      <c r="AZ277" s="826"/>
      <c r="BA277" s="826"/>
      <c r="BB277" s="826"/>
      <c r="BC277" s="826"/>
      <c r="BD277" s="826"/>
      <c r="BE277" s="826"/>
      <c r="BF277" s="826"/>
      <c r="BG277" s="826"/>
      <c r="BH277" s="826"/>
      <c r="BI277" s="826"/>
      <c r="BJ277" s="826"/>
      <c r="BK277" s="826"/>
      <c r="BL277" s="826"/>
    </row>
    <row r="278" spans="1:64">
      <c r="A278" s="826"/>
      <c r="B278" s="826"/>
      <c r="C278" s="826"/>
      <c r="D278" s="826"/>
      <c r="E278" s="826"/>
      <c r="F278" s="826"/>
      <c r="G278" s="826"/>
      <c r="H278" s="826"/>
      <c r="I278" s="826"/>
      <c r="N278" s="826"/>
      <c r="O278" s="826"/>
      <c r="P278" s="826"/>
      <c r="Q278" s="826"/>
      <c r="R278" s="826"/>
      <c r="S278" s="826"/>
      <c r="T278" s="826"/>
      <c r="U278" s="826"/>
      <c r="V278" s="826"/>
      <c r="W278" s="826"/>
      <c r="X278" s="826"/>
      <c r="Y278" s="826"/>
      <c r="Z278" s="826"/>
      <c r="AA278" s="826"/>
      <c r="AB278" s="826"/>
      <c r="AC278" s="826"/>
      <c r="AD278" s="826"/>
      <c r="AE278" s="826"/>
      <c r="AF278" s="826"/>
      <c r="AG278" s="826"/>
      <c r="AH278" s="826"/>
      <c r="AI278" s="826"/>
      <c r="AJ278" s="826"/>
      <c r="AK278" s="826"/>
      <c r="AL278" s="826"/>
      <c r="AM278" s="826"/>
      <c r="AN278" s="826"/>
      <c r="AO278" s="826"/>
      <c r="AP278" s="826"/>
      <c r="AQ278" s="826"/>
      <c r="AR278" s="826"/>
      <c r="AS278" s="826"/>
      <c r="AT278" s="826"/>
      <c r="AU278" s="826"/>
      <c r="AV278" s="826"/>
      <c r="AW278" s="826"/>
      <c r="AX278" s="826"/>
      <c r="AY278" s="826"/>
      <c r="AZ278" s="826"/>
      <c r="BA278" s="826"/>
      <c r="BB278" s="826"/>
      <c r="BC278" s="826"/>
      <c r="BD278" s="826"/>
      <c r="BE278" s="826"/>
      <c r="BF278" s="826"/>
      <c r="BG278" s="826"/>
      <c r="BH278" s="826"/>
      <c r="BI278" s="826"/>
      <c r="BJ278" s="826"/>
      <c r="BK278" s="826"/>
      <c r="BL278" s="826"/>
    </row>
    <row r="279" spans="1:64">
      <c r="A279" s="826"/>
      <c r="B279" s="826"/>
      <c r="C279" s="826"/>
      <c r="D279" s="826"/>
      <c r="E279" s="826"/>
      <c r="F279" s="826"/>
      <c r="G279" s="826"/>
      <c r="H279" s="826"/>
      <c r="I279" s="826"/>
      <c r="N279" s="826"/>
      <c r="O279" s="826"/>
      <c r="P279" s="826"/>
      <c r="Q279" s="826"/>
      <c r="R279" s="826"/>
      <c r="S279" s="826"/>
      <c r="T279" s="826"/>
      <c r="U279" s="826"/>
      <c r="V279" s="826"/>
      <c r="W279" s="826"/>
      <c r="X279" s="826"/>
      <c r="Y279" s="826"/>
      <c r="Z279" s="826"/>
      <c r="AA279" s="826"/>
      <c r="AB279" s="826"/>
      <c r="AC279" s="826"/>
      <c r="AD279" s="826"/>
      <c r="AE279" s="826"/>
      <c r="AF279" s="826"/>
      <c r="AG279" s="826"/>
      <c r="AH279" s="826"/>
      <c r="AI279" s="826"/>
      <c r="AJ279" s="826"/>
      <c r="AK279" s="826"/>
      <c r="AL279" s="826"/>
      <c r="AM279" s="826"/>
      <c r="AN279" s="826"/>
      <c r="AO279" s="826"/>
      <c r="AP279" s="826"/>
      <c r="AQ279" s="826"/>
      <c r="AR279" s="826"/>
      <c r="AS279" s="826"/>
      <c r="AT279" s="826"/>
      <c r="AU279" s="826"/>
      <c r="AV279" s="826"/>
      <c r="AW279" s="826"/>
      <c r="AX279" s="826"/>
      <c r="AY279" s="826"/>
      <c r="AZ279" s="826"/>
      <c r="BA279" s="826"/>
      <c r="BB279" s="826"/>
      <c r="BC279" s="826"/>
      <c r="BD279" s="826"/>
      <c r="BE279" s="826"/>
      <c r="BF279" s="826"/>
      <c r="BG279" s="826"/>
      <c r="BH279" s="826"/>
      <c r="BI279" s="826"/>
      <c r="BJ279" s="826"/>
      <c r="BK279" s="826"/>
      <c r="BL279" s="826"/>
    </row>
    <row r="280" spans="1:64">
      <c r="A280" s="826"/>
      <c r="B280" s="826"/>
      <c r="C280" s="826"/>
      <c r="D280" s="826"/>
      <c r="E280" s="826"/>
      <c r="F280" s="826"/>
      <c r="G280" s="826"/>
      <c r="H280" s="826"/>
      <c r="I280" s="826"/>
      <c r="N280" s="826"/>
      <c r="O280" s="826"/>
      <c r="P280" s="826"/>
      <c r="Q280" s="826"/>
      <c r="R280" s="826"/>
      <c r="S280" s="826"/>
      <c r="T280" s="826"/>
      <c r="U280" s="826"/>
      <c r="V280" s="826"/>
      <c r="W280" s="826"/>
      <c r="X280" s="826"/>
      <c r="Y280" s="826"/>
      <c r="Z280" s="826"/>
      <c r="AA280" s="826"/>
      <c r="AB280" s="826"/>
      <c r="AC280" s="826"/>
      <c r="AD280" s="826"/>
      <c r="AE280" s="826"/>
      <c r="AF280" s="826"/>
      <c r="AG280" s="826"/>
      <c r="AH280" s="826"/>
      <c r="AI280" s="826"/>
      <c r="AJ280" s="826"/>
      <c r="AK280" s="826"/>
      <c r="AL280" s="826"/>
      <c r="AM280" s="826"/>
      <c r="AN280" s="826"/>
      <c r="AO280" s="826"/>
      <c r="AP280" s="826"/>
      <c r="AQ280" s="826"/>
      <c r="AR280" s="826"/>
      <c r="AS280" s="826"/>
      <c r="AT280" s="826"/>
      <c r="AU280" s="826"/>
      <c r="AV280" s="826"/>
      <c r="AW280" s="826"/>
      <c r="AX280" s="826"/>
      <c r="AY280" s="826"/>
      <c r="AZ280" s="826"/>
      <c r="BA280" s="826"/>
      <c r="BB280" s="826"/>
      <c r="BC280" s="826"/>
      <c r="BD280" s="826"/>
      <c r="BE280" s="826"/>
      <c r="BF280" s="826"/>
      <c r="BG280" s="826"/>
      <c r="BH280" s="826"/>
      <c r="BI280" s="826"/>
      <c r="BJ280" s="826"/>
      <c r="BK280" s="826"/>
      <c r="BL280" s="826"/>
    </row>
    <row r="281" spans="1:64">
      <c r="A281" s="826"/>
      <c r="B281" s="826"/>
      <c r="C281" s="826"/>
      <c r="D281" s="826"/>
      <c r="E281" s="826"/>
      <c r="F281" s="826"/>
      <c r="G281" s="826"/>
      <c r="H281" s="826"/>
      <c r="I281" s="826"/>
      <c r="N281" s="826"/>
      <c r="O281" s="826"/>
      <c r="P281" s="826"/>
      <c r="Q281" s="826"/>
      <c r="R281" s="826"/>
      <c r="S281" s="826"/>
      <c r="T281" s="826"/>
      <c r="U281" s="826"/>
      <c r="V281" s="826"/>
      <c r="W281" s="826"/>
      <c r="X281" s="826"/>
      <c r="Y281" s="826"/>
      <c r="Z281" s="826"/>
      <c r="AA281" s="826"/>
      <c r="AB281" s="826"/>
      <c r="AC281" s="826"/>
      <c r="AD281" s="826"/>
      <c r="AE281" s="826"/>
      <c r="AF281" s="826"/>
      <c r="AG281" s="826"/>
      <c r="AH281" s="826"/>
      <c r="AI281" s="826"/>
      <c r="AJ281" s="826"/>
      <c r="AK281" s="826"/>
      <c r="AL281" s="826"/>
      <c r="AM281" s="826"/>
      <c r="AN281" s="826"/>
      <c r="AO281" s="826"/>
      <c r="AP281" s="826"/>
      <c r="AQ281" s="826"/>
      <c r="AR281" s="826"/>
      <c r="AS281" s="826"/>
      <c r="AT281" s="826"/>
      <c r="AU281" s="826"/>
      <c r="AV281" s="826"/>
      <c r="AW281" s="826"/>
      <c r="AX281" s="826"/>
      <c r="AY281" s="826"/>
      <c r="AZ281" s="826"/>
      <c r="BA281" s="826"/>
      <c r="BB281" s="826"/>
      <c r="BC281" s="826"/>
      <c r="BD281" s="826"/>
      <c r="BE281" s="826"/>
      <c r="BF281" s="826"/>
      <c r="BG281" s="826"/>
      <c r="BH281" s="826"/>
      <c r="BI281" s="826"/>
      <c r="BJ281" s="826"/>
      <c r="BK281" s="826"/>
      <c r="BL281" s="826"/>
    </row>
    <row r="282" spans="1:64">
      <c r="A282" s="826"/>
      <c r="B282" s="826"/>
      <c r="C282" s="826"/>
      <c r="D282" s="826"/>
      <c r="E282" s="826"/>
      <c r="F282" s="826"/>
      <c r="G282" s="826"/>
      <c r="H282" s="826"/>
      <c r="I282" s="826"/>
      <c r="N282" s="826"/>
      <c r="O282" s="826"/>
      <c r="P282" s="826"/>
      <c r="Q282" s="826"/>
      <c r="R282" s="826"/>
      <c r="S282" s="826"/>
      <c r="T282" s="826"/>
      <c r="U282" s="826"/>
      <c r="V282" s="826"/>
      <c r="W282" s="826"/>
      <c r="X282" s="826"/>
      <c r="Y282" s="826"/>
      <c r="Z282" s="826"/>
      <c r="AA282" s="826"/>
      <c r="AB282" s="826"/>
      <c r="AC282" s="826"/>
      <c r="AD282" s="826"/>
      <c r="AE282" s="826"/>
      <c r="AF282" s="826"/>
      <c r="AG282" s="826"/>
      <c r="AH282" s="826"/>
      <c r="AI282" s="826"/>
      <c r="AJ282" s="826"/>
      <c r="AK282" s="826"/>
      <c r="AL282" s="826"/>
      <c r="AM282" s="826"/>
      <c r="AN282" s="826"/>
      <c r="AO282" s="826"/>
      <c r="AP282" s="826"/>
      <c r="AQ282" s="826"/>
      <c r="AR282" s="826"/>
      <c r="AS282" s="826"/>
      <c r="AT282" s="826"/>
      <c r="AU282" s="826"/>
      <c r="AV282" s="826"/>
      <c r="AW282" s="826"/>
      <c r="AX282" s="826"/>
      <c r="AY282" s="826"/>
      <c r="AZ282" s="826"/>
      <c r="BA282" s="826"/>
      <c r="BB282" s="826"/>
      <c r="BC282" s="826"/>
      <c r="BD282" s="826"/>
      <c r="BE282" s="826"/>
      <c r="BF282" s="826"/>
      <c r="BG282" s="826"/>
      <c r="BH282" s="826"/>
      <c r="BI282" s="826"/>
      <c r="BJ282" s="826"/>
      <c r="BK282" s="826"/>
      <c r="BL282" s="826"/>
    </row>
    <row r="283" spans="1:64">
      <c r="A283" s="826"/>
      <c r="B283" s="826"/>
      <c r="C283" s="826"/>
      <c r="D283" s="826"/>
      <c r="E283" s="826"/>
      <c r="F283" s="826"/>
      <c r="G283" s="826"/>
      <c r="H283" s="826"/>
      <c r="I283" s="826"/>
      <c r="N283" s="826"/>
      <c r="O283" s="826"/>
      <c r="P283" s="826"/>
      <c r="Q283" s="826"/>
      <c r="R283" s="826"/>
      <c r="S283" s="826"/>
      <c r="T283" s="826"/>
      <c r="U283" s="826"/>
      <c r="V283" s="826"/>
      <c r="W283" s="826"/>
      <c r="X283" s="826"/>
      <c r="Y283" s="826"/>
      <c r="Z283" s="826"/>
      <c r="AA283" s="826"/>
      <c r="AB283" s="826"/>
      <c r="AC283" s="826"/>
      <c r="AD283" s="826"/>
      <c r="AE283" s="826"/>
      <c r="AF283" s="826"/>
      <c r="AG283" s="826"/>
      <c r="AH283" s="826"/>
      <c r="AI283" s="826"/>
      <c r="AJ283" s="826"/>
      <c r="AK283" s="826"/>
      <c r="AL283" s="826"/>
      <c r="AM283" s="826"/>
      <c r="AN283" s="826"/>
      <c r="AO283" s="826"/>
      <c r="AP283" s="826"/>
      <c r="AQ283" s="826"/>
      <c r="AR283" s="826"/>
      <c r="AS283" s="826"/>
      <c r="AT283" s="826"/>
      <c r="AU283" s="826"/>
      <c r="AV283" s="826"/>
      <c r="AW283" s="826"/>
      <c r="AX283" s="826"/>
      <c r="AY283" s="826"/>
      <c r="AZ283" s="826"/>
      <c r="BA283" s="826"/>
      <c r="BB283" s="826"/>
      <c r="BC283" s="826"/>
      <c r="BD283" s="826"/>
      <c r="BE283" s="826"/>
      <c r="BF283" s="826"/>
      <c r="BG283" s="826"/>
      <c r="BH283" s="826"/>
      <c r="BI283" s="826"/>
      <c r="BJ283" s="826"/>
      <c r="BK283" s="826"/>
      <c r="BL283" s="826"/>
    </row>
    <row r="284" spans="1:64">
      <c r="A284" s="826"/>
      <c r="B284" s="826"/>
      <c r="C284" s="826"/>
      <c r="D284" s="826"/>
      <c r="E284" s="826"/>
      <c r="F284" s="826"/>
      <c r="G284" s="826"/>
      <c r="H284" s="826"/>
      <c r="I284" s="826"/>
      <c r="N284" s="826"/>
      <c r="O284" s="826"/>
      <c r="P284" s="826"/>
      <c r="Q284" s="826"/>
      <c r="R284" s="826"/>
      <c r="S284" s="826"/>
      <c r="T284" s="826"/>
      <c r="U284" s="826"/>
      <c r="V284" s="826"/>
      <c r="W284" s="826"/>
      <c r="X284" s="826"/>
      <c r="Y284" s="826"/>
      <c r="Z284" s="826"/>
      <c r="AA284" s="826"/>
      <c r="AB284" s="826"/>
      <c r="AC284" s="826"/>
      <c r="AD284" s="826"/>
      <c r="AE284" s="826"/>
      <c r="AF284" s="826"/>
      <c r="AG284" s="826"/>
      <c r="AH284" s="826"/>
      <c r="AI284" s="826"/>
      <c r="AJ284" s="826"/>
      <c r="AK284" s="826"/>
      <c r="AL284" s="826"/>
      <c r="AM284" s="826"/>
      <c r="AN284" s="826"/>
      <c r="AO284" s="826"/>
      <c r="AP284" s="826"/>
      <c r="AQ284" s="826"/>
      <c r="AR284" s="826"/>
      <c r="AS284" s="826"/>
      <c r="AT284" s="826"/>
      <c r="AU284" s="826"/>
      <c r="AV284" s="826"/>
      <c r="AW284" s="826"/>
      <c r="AX284" s="826"/>
      <c r="AY284" s="826"/>
      <c r="AZ284" s="826"/>
      <c r="BA284" s="826"/>
      <c r="BB284" s="826"/>
      <c r="BC284" s="826"/>
      <c r="BD284" s="826"/>
      <c r="BE284" s="826"/>
      <c r="BF284" s="826"/>
      <c r="BG284" s="826"/>
      <c r="BH284" s="826"/>
      <c r="BI284" s="826"/>
      <c r="BJ284" s="826"/>
      <c r="BK284" s="826"/>
      <c r="BL284" s="826"/>
    </row>
    <row r="285" spans="1:64">
      <c r="A285" s="826"/>
      <c r="B285" s="826"/>
      <c r="C285" s="826"/>
      <c r="D285" s="826"/>
      <c r="E285" s="826"/>
      <c r="F285" s="826"/>
      <c r="G285" s="826"/>
      <c r="H285" s="826"/>
      <c r="I285" s="826"/>
      <c r="N285" s="826"/>
      <c r="O285" s="826"/>
      <c r="P285" s="826"/>
      <c r="Q285" s="826"/>
      <c r="R285" s="826"/>
      <c r="S285" s="826"/>
      <c r="T285" s="826"/>
      <c r="U285" s="826"/>
      <c r="V285" s="826"/>
      <c r="W285" s="826"/>
      <c r="X285" s="826"/>
      <c r="Y285" s="826"/>
      <c r="Z285" s="826"/>
      <c r="AA285" s="826"/>
      <c r="AB285" s="826"/>
      <c r="AC285" s="826"/>
      <c r="AD285" s="826"/>
      <c r="AE285" s="826"/>
      <c r="AF285" s="826"/>
      <c r="AG285" s="826"/>
      <c r="AH285" s="826"/>
      <c r="AI285" s="826"/>
      <c r="AJ285" s="826"/>
      <c r="AK285" s="826"/>
      <c r="AL285" s="826"/>
      <c r="AM285" s="826"/>
      <c r="AN285" s="826"/>
      <c r="AO285" s="826"/>
      <c r="AP285" s="826"/>
      <c r="AQ285" s="826"/>
      <c r="AR285" s="826"/>
      <c r="AS285" s="826"/>
      <c r="AT285" s="826"/>
      <c r="AU285" s="826"/>
      <c r="AV285" s="826"/>
      <c r="AW285" s="826"/>
      <c r="AX285" s="826"/>
      <c r="AY285" s="826"/>
      <c r="AZ285" s="826"/>
      <c r="BA285" s="826"/>
      <c r="BB285" s="826"/>
      <c r="BC285" s="826"/>
      <c r="BD285" s="826"/>
      <c r="BE285" s="826"/>
      <c r="BF285" s="826"/>
      <c r="BG285" s="826"/>
      <c r="BH285" s="826"/>
      <c r="BI285" s="826"/>
      <c r="BJ285" s="826"/>
      <c r="BK285" s="826"/>
      <c r="BL285" s="826"/>
    </row>
    <row r="286" spans="1:64">
      <c r="A286" s="826"/>
      <c r="B286" s="826"/>
      <c r="C286" s="826"/>
      <c r="D286" s="826"/>
      <c r="E286" s="826"/>
      <c r="F286" s="826"/>
      <c r="G286" s="826"/>
      <c r="H286" s="826"/>
      <c r="I286" s="826"/>
      <c r="N286" s="826"/>
      <c r="O286" s="826"/>
      <c r="P286" s="826"/>
      <c r="Q286" s="826"/>
      <c r="R286" s="826"/>
      <c r="S286" s="826"/>
      <c r="T286" s="826"/>
      <c r="U286" s="826"/>
      <c r="V286" s="826"/>
      <c r="W286" s="826"/>
      <c r="X286" s="826"/>
      <c r="Y286" s="826"/>
      <c r="Z286" s="826"/>
      <c r="AA286" s="826"/>
      <c r="AB286" s="826"/>
      <c r="AC286" s="826"/>
      <c r="AD286" s="826"/>
      <c r="AE286" s="826"/>
      <c r="AF286" s="826"/>
      <c r="AG286" s="826"/>
      <c r="AH286" s="826"/>
      <c r="AI286" s="826"/>
      <c r="AJ286" s="826"/>
      <c r="AK286" s="826"/>
      <c r="AL286" s="826"/>
      <c r="AM286" s="826"/>
      <c r="AN286" s="826"/>
      <c r="AO286" s="826"/>
      <c r="AP286" s="826"/>
      <c r="AQ286" s="826"/>
      <c r="AR286" s="826"/>
      <c r="AS286" s="826"/>
      <c r="AT286" s="826"/>
      <c r="AU286" s="826"/>
      <c r="AV286" s="826"/>
      <c r="AW286" s="826"/>
      <c r="AX286" s="826"/>
      <c r="AY286" s="826"/>
      <c r="AZ286" s="826"/>
      <c r="BA286" s="826"/>
      <c r="BB286" s="826"/>
      <c r="BC286" s="826"/>
      <c r="BD286" s="826"/>
      <c r="BE286" s="826"/>
      <c r="BF286" s="826"/>
      <c r="BG286" s="826"/>
      <c r="BH286" s="826"/>
      <c r="BI286" s="826"/>
      <c r="BJ286" s="826"/>
      <c r="BK286" s="826"/>
      <c r="BL286" s="826"/>
    </row>
    <row r="287" spans="1:64">
      <c r="A287" s="826"/>
      <c r="B287" s="826"/>
      <c r="C287" s="826"/>
      <c r="D287" s="826"/>
      <c r="E287" s="826"/>
      <c r="F287" s="826"/>
      <c r="G287" s="826"/>
      <c r="H287" s="826"/>
      <c r="I287" s="826"/>
      <c r="N287" s="826"/>
      <c r="O287" s="826"/>
      <c r="P287" s="826"/>
      <c r="Q287" s="826"/>
      <c r="R287" s="826"/>
      <c r="S287" s="826"/>
      <c r="T287" s="826"/>
      <c r="U287" s="826"/>
      <c r="V287" s="826"/>
      <c r="W287" s="826"/>
      <c r="X287" s="826"/>
      <c r="Y287" s="826"/>
      <c r="Z287" s="826"/>
      <c r="AA287" s="826"/>
      <c r="AB287" s="826"/>
      <c r="AC287" s="826"/>
      <c r="AD287" s="826"/>
      <c r="AE287" s="826"/>
      <c r="AF287" s="826"/>
      <c r="AG287" s="826"/>
      <c r="AH287" s="826"/>
      <c r="AI287" s="826"/>
      <c r="AJ287" s="826"/>
      <c r="AK287" s="826"/>
      <c r="AL287" s="826"/>
      <c r="AM287" s="826"/>
      <c r="AN287" s="826"/>
      <c r="AO287" s="826"/>
      <c r="AP287" s="826"/>
      <c r="AQ287" s="826"/>
      <c r="AR287" s="826"/>
      <c r="AS287" s="826"/>
      <c r="AT287" s="826"/>
      <c r="AU287" s="826"/>
      <c r="AV287" s="826"/>
      <c r="AW287" s="826"/>
      <c r="AX287" s="826"/>
      <c r="AY287" s="826"/>
      <c r="AZ287" s="826"/>
      <c r="BA287" s="826"/>
      <c r="BB287" s="826"/>
      <c r="BC287" s="826"/>
      <c r="BD287" s="826"/>
      <c r="BE287" s="826"/>
      <c r="BF287" s="826"/>
      <c r="BG287" s="826"/>
      <c r="BH287" s="826"/>
      <c r="BI287" s="826"/>
      <c r="BJ287" s="826"/>
      <c r="BK287" s="826"/>
      <c r="BL287" s="826"/>
    </row>
    <row r="288" spans="1:64">
      <c r="A288" s="826"/>
      <c r="B288" s="826"/>
      <c r="C288" s="826"/>
      <c r="D288" s="826"/>
      <c r="E288" s="826"/>
      <c r="F288" s="826"/>
      <c r="G288" s="826"/>
      <c r="H288" s="826"/>
      <c r="I288" s="826"/>
      <c r="N288" s="826"/>
      <c r="O288" s="826"/>
      <c r="P288" s="826"/>
      <c r="Q288" s="826"/>
      <c r="R288" s="826"/>
      <c r="S288" s="826"/>
      <c r="T288" s="826"/>
      <c r="U288" s="826"/>
      <c r="V288" s="826"/>
      <c r="W288" s="826"/>
      <c r="X288" s="826"/>
      <c r="Y288" s="826"/>
      <c r="Z288" s="826"/>
      <c r="AA288" s="826"/>
      <c r="AB288" s="826"/>
      <c r="AC288" s="826"/>
      <c r="AD288" s="826"/>
      <c r="AE288" s="826"/>
      <c r="AF288" s="826"/>
      <c r="AG288" s="826"/>
      <c r="AH288" s="826"/>
      <c r="AI288" s="826"/>
      <c r="AJ288" s="826"/>
      <c r="AK288" s="826"/>
      <c r="AL288" s="826"/>
      <c r="AM288" s="826"/>
      <c r="AN288" s="826"/>
      <c r="AO288" s="826"/>
      <c r="AP288" s="826"/>
      <c r="AQ288" s="826"/>
      <c r="AR288" s="826"/>
      <c r="AS288" s="826"/>
      <c r="AT288" s="826"/>
      <c r="AU288" s="826"/>
      <c r="AV288" s="826"/>
      <c r="AW288" s="826"/>
      <c r="AX288" s="826"/>
      <c r="AY288" s="826"/>
      <c r="AZ288" s="826"/>
      <c r="BA288" s="826"/>
      <c r="BB288" s="826"/>
      <c r="BC288" s="826"/>
      <c r="BD288" s="826"/>
      <c r="BE288" s="826"/>
      <c r="BF288" s="826"/>
      <c r="BG288" s="826"/>
      <c r="BH288" s="826"/>
      <c r="BI288" s="826"/>
      <c r="BJ288" s="826"/>
      <c r="BK288" s="826"/>
      <c r="BL288" s="826"/>
    </row>
    <row r="289" spans="1:64">
      <c r="A289" s="826"/>
      <c r="B289" s="826"/>
      <c r="C289" s="826"/>
      <c r="D289" s="826"/>
      <c r="E289" s="826"/>
      <c r="F289" s="826"/>
      <c r="G289" s="826"/>
      <c r="H289" s="826"/>
      <c r="I289" s="826"/>
      <c r="N289" s="826"/>
      <c r="O289" s="826"/>
      <c r="P289" s="826"/>
      <c r="Q289" s="826"/>
      <c r="R289" s="826"/>
      <c r="S289" s="826"/>
      <c r="T289" s="826"/>
      <c r="U289" s="826"/>
      <c r="V289" s="826"/>
      <c r="W289" s="826"/>
      <c r="X289" s="826"/>
      <c r="Y289" s="826"/>
      <c r="Z289" s="826"/>
      <c r="AA289" s="826"/>
      <c r="AB289" s="826"/>
      <c r="AC289" s="826"/>
      <c r="AD289" s="826"/>
      <c r="AE289" s="826"/>
      <c r="AF289" s="826"/>
      <c r="AG289" s="826"/>
      <c r="AH289" s="826"/>
      <c r="AI289" s="826"/>
      <c r="AJ289" s="826"/>
      <c r="AK289" s="826"/>
      <c r="AL289" s="826"/>
      <c r="AM289" s="826"/>
      <c r="AN289" s="826"/>
      <c r="AO289" s="826"/>
      <c r="AP289" s="826"/>
      <c r="AQ289" s="826"/>
      <c r="AR289" s="826"/>
      <c r="AS289" s="826"/>
      <c r="AT289" s="826"/>
      <c r="AU289" s="826"/>
      <c r="AV289" s="826"/>
      <c r="AW289" s="826"/>
      <c r="AX289" s="826"/>
      <c r="AY289" s="826"/>
      <c r="AZ289" s="826"/>
      <c r="BA289" s="826"/>
      <c r="BB289" s="826"/>
      <c r="BC289" s="826"/>
      <c r="BD289" s="826"/>
      <c r="BE289" s="826"/>
      <c r="BF289" s="826"/>
      <c r="BG289" s="826"/>
      <c r="BH289" s="826"/>
      <c r="BI289" s="826"/>
      <c r="BJ289" s="826"/>
      <c r="BK289" s="826"/>
      <c r="BL289" s="826"/>
    </row>
    <row r="290" spans="1:64">
      <c r="A290" s="826"/>
      <c r="B290" s="826"/>
      <c r="C290" s="826"/>
      <c r="D290" s="826"/>
      <c r="E290" s="826"/>
      <c r="F290" s="826"/>
      <c r="G290" s="826"/>
      <c r="H290" s="826"/>
      <c r="I290" s="826"/>
      <c r="N290" s="826"/>
      <c r="O290" s="826"/>
      <c r="P290" s="826"/>
      <c r="Q290" s="826"/>
      <c r="R290" s="826"/>
      <c r="S290" s="826"/>
      <c r="T290" s="826"/>
      <c r="U290" s="826"/>
      <c r="V290" s="826"/>
      <c r="W290" s="826"/>
      <c r="X290" s="826"/>
      <c r="Y290" s="826"/>
      <c r="Z290" s="826"/>
      <c r="AA290" s="826"/>
      <c r="AB290" s="826"/>
      <c r="AC290" s="826"/>
      <c r="AD290" s="826"/>
      <c r="AE290" s="826"/>
      <c r="AF290" s="826"/>
      <c r="AG290" s="826"/>
      <c r="AH290" s="826"/>
      <c r="AI290" s="826"/>
      <c r="AJ290" s="826"/>
      <c r="AK290" s="826"/>
      <c r="AL290" s="826"/>
      <c r="AM290" s="826"/>
      <c r="AN290" s="826"/>
      <c r="AO290" s="826"/>
      <c r="AP290" s="826"/>
      <c r="AQ290" s="826"/>
      <c r="AR290" s="826"/>
      <c r="AS290" s="826"/>
      <c r="AT290" s="826"/>
      <c r="AU290" s="826"/>
      <c r="AV290" s="826"/>
      <c r="AW290" s="826"/>
      <c r="AX290" s="826"/>
      <c r="AY290" s="826"/>
      <c r="AZ290" s="826"/>
      <c r="BA290" s="826"/>
      <c r="BB290" s="826"/>
      <c r="BC290" s="826"/>
      <c r="BD290" s="826"/>
      <c r="BE290" s="826"/>
      <c r="BF290" s="826"/>
      <c r="BG290" s="826"/>
      <c r="BH290" s="826"/>
      <c r="BI290" s="826"/>
      <c r="BJ290" s="826"/>
      <c r="BK290" s="826"/>
      <c r="BL290" s="826"/>
    </row>
    <row r="291" spans="1:64">
      <c r="A291" s="826"/>
      <c r="B291" s="826"/>
      <c r="C291" s="826"/>
      <c r="D291" s="826"/>
      <c r="E291" s="826"/>
      <c r="F291" s="826"/>
      <c r="G291" s="826"/>
      <c r="H291" s="826"/>
      <c r="I291" s="826"/>
      <c r="N291" s="826"/>
      <c r="O291" s="826"/>
      <c r="P291" s="826"/>
      <c r="Q291" s="826"/>
      <c r="R291" s="826"/>
      <c r="S291" s="826"/>
      <c r="T291" s="826"/>
      <c r="U291" s="826"/>
      <c r="V291" s="826"/>
      <c r="W291" s="826"/>
      <c r="X291" s="826"/>
      <c r="Y291" s="826"/>
      <c r="Z291" s="826"/>
      <c r="AA291" s="826"/>
      <c r="AB291" s="826"/>
      <c r="AC291" s="826"/>
      <c r="AD291" s="826"/>
      <c r="AE291" s="826"/>
      <c r="AF291" s="826"/>
      <c r="AG291" s="826"/>
      <c r="AH291" s="826"/>
      <c r="AI291" s="826"/>
      <c r="AJ291" s="826"/>
      <c r="AK291" s="826"/>
      <c r="AL291" s="826"/>
      <c r="AM291" s="826"/>
      <c r="AN291" s="826"/>
      <c r="AO291" s="826"/>
      <c r="AP291" s="826"/>
      <c r="AQ291" s="826"/>
      <c r="AR291" s="826"/>
      <c r="AS291" s="826"/>
      <c r="AT291" s="826"/>
      <c r="AU291" s="826"/>
      <c r="AV291" s="826"/>
      <c r="AW291" s="826"/>
      <c r="AX291" s="826"/>
      <c r="AY291" s="826"/>
      <c r="AZ291" s="826"/>
      <c r="BA291" s="826"/>
      <c r="BB291" s="826"/>
      <c r="BC291" s="826"/>
      <c r="BD291" s="826"/>
      <c r="BE291" s="826"/>
      <c r="BF291" s="826"/>
      <c r="BG291" s="826"/>
      <c r="BH291" s="826"/>
      <c r="BI291" s="826"/>
      <c r="BJ291" s="826"/>
      <c r="BK291" s="826"/>
      <c r="BL291" s="826"/>
    </row>
    <row r="292" spans="1:64">
      <c r="A292" s="826"/>
      <c r="B292" s="826"/>
      <c r="C292" s="826"/>
      <c r="D292" s="826"/>
      <c r="E292" s="826"/>
      <c r="F292" s="826"/>
      <c r="G292" s="826"/>
      <c r="H292" s="826"/>
      <c r="I292" s="826"/>
      <c r="N292" s="826"/>
      <c r="O292" s="826"/>
      <c r="P292" s="826"/>
      <c r="Q292" s="826"/>
      <c r="R292" s="826"/>
      <c r="S292" s="826"/>
      <c r="T292" s="826"/>
      <c r="U292" s="826"/>
      <c r="V292" s="826"/>
      <c r="W292" s="826"/>
      <c r="X292" s="826"/>
      <c r="Y292" s="826"/>
      <c r="Z292" s="826"/>
      <c r="AA292" s="826"/>
      <c r="AB292" s="826"/>
      <c r="AC292" s="826"/>
      <c r="AD292" s="826"/>
      <c r="AE292" s="826"/>
      <c r="AF292" s="826"/>
      <c r="AG292" s="826"/>
      <c r="AH292" s="826"/>
      <c r="AI292" s="826"/>
      <c r="AJ292" s="826"/>
      <c r="AK292" s="826"/>
      <c r="AL292" s="826"/>
      <c r="AM292" s="826"/>
      <c r="AN292" s="826"/>
      <c r="AO292" s="826"/>
      <c r="AP292" s="826"/>
      <c r="AQ292" s="826"/>
      <c r="AR292" s="826"/>
      <c r="AS292" s="826"/>
      <c r="AT292" s="826"/>
      <c r="AU292" s="826"/>
      <c r="AV292" s="826"/>
      <c r="AW292" s="826"/>
      <c r="AX292" s="826"/>
      <c r="AY292" s="826"/>
      <c r="AZ292" s="826"/>
      <c r="BA292" s="826"/>
      <c r="BB292" s="826"/>
      <c r="BC292" s="826"/>
      <c r="BD292" s="826"/>
      <c r="BE292" s="826"/>
      <c r="BF292" s="826"/>
      <c r="BG292" s="826"/>
      <c r="BH292" s="826"/>
      <c r="BI292" s="826"/>
      <c r="BJ292" s="826"/>
      <c r="BK292" s="826"/>
      <c r="BL292" s="826"/>
    </row>
    <row r="293" spans="1:64">
      <c r="A293" s="826"/>
      <c r="B293" s="826"/>
      <c r="C293" s="826"/>
      <c r="D293" s="826"/>
      <c r="E293" s="826"/>
      <c r="F293" s="826"/>
      <c r="G293" s="826"/>
      <c r="H293" s="826"/>
      <c r="I293" s="826"/>
      <c r="N293" s="826"/>
      <c r="O293" s="826"/>
      <c r="P293" s="826"/>
      <c r="Q293" s="826"/>
      <c r="R293" s="826"/>
      <c r="S293" s="826"/>
      <c r="T293" s="826"/>
      <c r="U293" s="826"/>
      <c r="V293" s="826"/>
      <c r="W293" s="826"/>
      <c r="X293" s="826"/>
      <c r="Y293" s="826"/>
      <c r="Z293" s="826"/>
      <c r="AA293" s="826"/>
      <c r="AB293" s="826"/>
      <c r="AC293" s="826"/>
      <c r="AD293" s="826"/>
      <c r="AE293" s="826"/>
      <c r="AF293" s="826"/>
      <c r="AG293" s="826"/>
      <c r="AH293" s="826"/>
      <c r="AI293" s="826"/>
      <c r="AJ293" s="826"/>
      <c r="AK293" s="826"/>
      <c r="AL293" s="826"/>
      <c r="AM293" s="826"/>
      <c r="AN293" s="826"/>
      <c r="AO293" s="826"/>
      <c r="AP293" s="826"/>
      <c r="AQ293" s="826"/>
      <c r="AR293" s="826"/>
      <c r="AS293" s="826"/>
      <c r="AT293" s="826"/>
      <c r="AU293" s="826"/>
      <c r="AV293" s="826"/>
      <c r="AW293" s="826"/>
      <c r="AX293" s="826"/>
      <c r="AY293" s="826"/>
      <c r="AZ293" s="826"/>
      <c r="BA293" s="826"/>
      <c r="BB293" s="826"/>
      <c r="BC293" s="826"/>
      <c r="BD293" s="826"/>
      <c r="BE293" s="826"/>
      <c r="BF293" s="826"/>
      <c r="BG293" s="826"/>
      <c r="BH293" s="826"/>
      <c r="BI293" s="826"/>
      <c r="BJ293" s="826"/>
      <c r="BK293" s="826"/>
      <c r="BL293" s="826"/>
    </row>
    <row r="294" spans="1:64">
      <c r="A294" s="826"/>
      <c r="B294" s="826"/>
      <c r="C294" s="826"/>
      <c r="D294" s="826"/>
      <c r="E294" s="826"/>
      <c r="F294" s="826"/>
      <c r="G294" s="826"/>
      <c r="H294" s="826"/>
      <c r="I294" s="826"/>
      <c r="N294" s="826"/>
      <c r="O294" s="826"/>
      <c r="P294" s="826"/>
      <c r="Q294" s="826"/>
      <c r="R294" s="826"/>
      <c r="S294" s="826"/>
      <c r="T294" s="826"/>
      <c r="U294" s="826"/>
      <c r="V294" s="826"/>
      <c r="W294" s="826"/>
      <c r="X294" s="826"/>
      <c r="Y294" s="826"/>
      <c r="Z294" s="826"/>
      <c r="AA294" s="826"/>
      <c r="AB294" s="826"/>
      <c r="AC294" s="826"/>
      <c r="AD294" s="826"/>
      <c r="AE294" s="826"/>
      <c r="AF294" s="826"/>
      <c r="AG294" s="826"/>
      <c r="AH294" s="826"/>
      <c r="AI294" s="826"/>
      <c r="AJ294" s="826"/>
      <c r="AK294" s="826"/>
      <c r="AL294" s="826"/>
      <c r="AM294" s="826"/>
      <c r="AN294" s="826"/>
      <c r="AO294" s="826"/>
      <c r="AP294" s="826"/>
      <c r="AQ294" s="826"/>
      <c r="AR294" s="826"/>
      <c r="AS294" s="826"/>
      <c r="AT294" s="826"/>
      <c r="AU294" s="826"/>
      <c r="AV294" s="826"/>
      <c r="AW294" s="826"/>
      <c r="AX294" s="826"/>
      <c r="AY294" s="826"/>
      <c r="AZ294" s="826"/>
      <c r="BA294" s="826"/>
      <c r="BB294" s="826"/>
      <c r="BC294" s="826"/>
      <c r="BD294" s="826"/>
      <c r="BE294" s="826"/>
      <c r="BF294" s="826"/>
      <c r="BG294" s="826"/>
      <c r="BH294" s="826"/>
      <c r="BI294" s="826"/>
      <c r="BJ294" s="826"/>
      <c r="BK294" s="826"/>
      <c r="BL294" s="826"/>
    </row>
    <row r="295" spans="1:64">
      <c r="A295" s="826"/>
      <c r="B295" s="826"/>
      <c r="C295" s="826"/>
      <c r="D295" s="826"/>
      <c r="E295" s="826"/>
      <c r="F295" s="826"/>
      <c r="G295" s="826"/>
      <c r="H295" s="826"/>
      <c r="I295" s="826"/>
      <c r="N295" s="826"/>
      <c r="O295" s="826"/>
      <c r="P295" s="826"/>
      <c r="Q295" s="826"/>
      <c r="R295" s="826"/>
      <c r="S295" s="826"/>
      <c r="T295" s="826"/>
      <c r="U295" s="826"/>
      <c r="V295" s="826"/>
      <c r="W295" s="826"/>
      <c r="X295" s="826"/>
      <c r="Y295" s="826"/>
      <c r="Z295" s="826"/>
      <c r="AA295" s="826"/>
      <c r="AB295" s="826"/>
      <c r="AC295" s="826"/>
      <c r="AD295" s="826"/>
      <c r="AE295" s="826"/>
      <c r="AF295" s="826"/>
      <c r="AG295" s="826"/>
      <c r="AH295" s="826"/>
      <c r="AI295" s="826"/>
      <c r="AJ295" s="826"/>
      <c r="AK295" s="826"/>
      <c r="AL295" s="826"/>
      <c r="AM295" s="826"/>
      <c r="AN295" s="826"/>
      <c r="AO295" s="826"/>
      <c r="AP295" s="826"/>
      <c r="AQ295" s="826"/>
      <c r="AR295" s="826"/>
      <c r="AS295" s="826"/>
      <c r="AT295" s="826"/>
      <c r="AU295" s="826"/>
      <c r="AV295" s="826"/>
      <c r="AW295" s="826"/>
      <c r="AX295" s="826"/>
      <c r="AY295" s="826"/>
      <c r="AZ295" s="826"/>
      <c r="BA295" s="826"/>
      <c r="BB295" s="826"/>
      <c r="BC295" s="826"/>
      <c r="BD295" s="826"/>
      <c r="BE295" s="826"/>
      <c r="BF295" s="826"/>
      <c r="BG295" s="826"/>
      <c r="BH295" s="826"/>
      <c r="BI295" s="826"/>
      <c r="BJ295" s="826"/>
      <c r="BK295" s="826"/>
      <c r="BL295" s="826"/>
    </row>
    <row r="296" spans="1:64">
      <c r="A296" s="826"/>
      <c r="B296" s="826"/>
      <c r="C296" s="826"/>
      <c r="D296" s="826"/>
      <c r="E296" s="826"/>
      <c r="F296" s="826"/>
      <c r="G296" s="826"/>
      <c r="H296" s="826"/>
      <c r="I296" s="826"/>
      <c r="N296" s="826"/>
      <c r="O296" s="826"/>
      <c r="P296" s="826"/>
      <c r="Q296" s="826"/>
      <c r="R296" s="826"/>
      <c r="S296" s="826"/>
      <c r="T296" s="826"/>
      <c r="U296" s="826"/>
      <c r="V296" s="826"/>
      <c r="W296" s="826"/>
      <c r="X296" s="826"/>
      <c r="Y296" s="826"/>
      <c r="Z296" s="826"/>
      <c r="AA296" s="826"/>
      <c r="AB296" s="826"/>
      <c r="AC296" s="826"/>
      <c r="AD296" s="826"/>
      <c r="AE296" s="826"/>
      <c r="AF296" s="826"/>
      <c r="AG296" s="826"/>
      <c r="AH296" s="826"/>
      <c r="AI296" s="826"/>
      <c r="AJ296" s="826"/>
      <c r="AK296" s="826"/>
      <c r="AL296" s="826"/>
      <c r="AM296" s="826"/>
      <c r="AN296" s="826"/>
      <c r="AO296" s="826"/>
      <c r="AP296" s="826"/>
      <c r="AQ296" s="826"/>
      <c r="AR296" s="826"/>
      <c r="AS296" s="826"/>
      <c r="AT296" s="826"/>
      <c r="AU296" s="826"/>
      <c r="AV296" s="826"/>
      <c r="AW296" s="826"/>
      <c r="AX296" s="826"/>
      <c r="AY296" s="826"/>
      <c r="AZ296" s="826"/>
      <c r="BA296" s="826"/>
      <c r="BB296" s="826"/>
      <c r="BC296" s="826"/>
      <c r="BD296" s="826"/>
      <c r="BE296" s="826"/>
      <c r="BF296" s="826"/>
      <c r="BG296" s="826"/>
      <c r="BH296" s="826"/>
      <c r="BI296" s="826"/>
      <c r="BJ296" s="826"/>
      <c r="BK296" s="826"/>
      <c r="BL296" s="826"/>
    </row>
    <row r="297" spans="1:64">
      <c r="A297" s="826"/>
      <c r="B297" s="826"/>
      <c r="C297" s="826"/>
      <c r="D297" s="826"/>
      <c r="E297" s="826"/>
      <c r="F297" s="826"/>
      <c r="G297" s="826"/>
      <c r="H297" s="826"/>
      <c r="I297" s="826"/>
      <c r="N297" s="826"/>
      <c r="O297" s="826"/>
      <c r="P297" s="826"/>
      <c r="Q297" s="826"/>
      <c r="R297" s="826"/>
      <c r="S297" s="826"/>
      <c r="T297" s="826"/>
      <c r="U297" s="826"/>
      <c r="V297" s="826"/>
      <c r="W297" s="826"/>
      <c r="X297" s="826"/>
      <c r="Y297" s="826"/>
      <c r="Z297" s="826"/>
      <c r="AA297" s="826"/>
      <c r="AB297" s="826"/>
      <c r="AC297" s="826"/>
      <c r="AD297" s="826"/>
      <c r="AE297" s="826"/>
      <c r="AF297" s="826"/>
      <c r="AG297" s="826"/>
      <c r="AH297" s="826"/>
      <c r="AI297" s="826"/>
      <c r="AJ297" s="826"/>
      <c r="AK297" s="826"/>
      <c r="AL297" s="826"/>
      <c r="AM297" s="826"/>
      <c r="AN297" s="826"/>
      <c r="AO297" s="826"/>
      <c r="AP297" s="826"/>
      <c r="AQ297" s="826"/>
      <c r="AR297" s="826"/>
      <c r="AS297" s="826"/>
      <c r="AT297" s="826"/>
      <c r="AU297" s="826"/>
      <c r="AV297" s="826"/>
      <c r="AW297" s="826"/>
      <c r="AX297" s="826"/>
      <c r="AY297" s="826"/>
      <c r="AZ297" s="826"/>
      <c r="BA297" s="826"/>
      <c r="BB297" s="826"/>
      <c r="BC297" s="826"/>
      <c r="BD297" s="826"/>
      <c r="BE297" s="826"/>
      <c r="BF297" s="826"/>
      <c r="BG297" s="826"/>
      <c r="BH297" s="826"/>
      <c r="BI297" s="826"/>
      <c r="BJ297" s="826"/>
      <c r="BK297" s="826"/>
      <c r="BL297" s="826"/>
    </row>
    <row r="298" spans="1:64">
      <c r="A298" s="826"/>
      <c r="B298" s="826"/>
      <c r="C298" s="826"/>
      <c r="D298" s="826"/>
      <c r="E298" s="826"/>
      <c r="F298" s="826"/>
      <c r="G298" s="826"/>
      <c r="H298" s="826"/>
      <c r="I298" s="826"/>
      <c r="N298" s="826"/>
      <c r="O298" s="826"/>
      <c r="P298" s="826"/>
      <c r="Q298" s="826"/>
      <c r="R298" s="826"/>
      <c r="S298" s="826"/>
      <c r="T298" s="826"/>
      <c r="U298" s="826"/>
      <c r="V298" s="826"/>
      <c r="W298" s="826"/>
      <c r="X298" s="826"/>
      <c r="Y298" s="826"/>
      <c r="Z298" s="826"/>
      <c r="AA298" s="826"/>
      <c r="AB298" s="826"/>
      <c r="AC298" s="826"/>
      <c r="AD298" s="826"/>
      <c r="AE298" s="826"/>
      <c r="AF298" s="826"/>
      <c r="AG298" s="826"/>
      <c r="AH298" s="826"/>
      <c r="AI298" s="826"/>
      <c r="AJ298" s="826"/>
      <c r="AK298" s="826"/>
      <c r="AL298" s="826"/>
      <c r="AM298" s="826"/>
      <c r="AN298" s="826"/>
      <c r="AO298" s="826"/>
      <c r="AP298" s="826"/>
      <c r="AQ298" s="826"/>
      <c r="AR298" s="826"/>
      <c r="AS298" s="826"/>
      <c r="AT298" s="826"/>
      <c r="AU298" s="826"/>
      <c r="AV298" s="826"/>
      <c r="AW298" s="826"/>
      <c r="AX298" s="826"/>
      <c r="AY298" s="826"/>
      <c r="AZ298" s="826"/>
      <c r="BA298" s="826"/>
      <c r="BB298" s="826"/>
      <c r="BC298" s="826"/>
      <c r="BD298" s="826"/>
      <c r="BE298" s="826"/>
      <c r="BF298" s="826"/>
      <c r="BG298" s="826"/>
      <c r="BH298" s="826"/>
      <c r="BI298" s="826"/>
      <c r="BJ298" s="826"/>
      <c r="BK298" s="826"/>
      <c r="BL298" s="826"/>
    </row>
    <row r="299" spans="1:64">
      <c r="A299" s="826"/>
      <c r="B299" s="826"/>
      <c r="C299" s="826"/>
      <c r="D299" s="826"/>
      <c r="E299" s="826"/>
      <c r="F299" s="826"/>
      <c r="G299" s="826"/>
      <c r="H299" s="826"/>
      <c r="I299" s="826"/>
      <c r="N299" s="826"/>
      <c r="O299" s="826"/>
      <c r="P299" s="826"/>
      <c r="Q299" s="826"/>
      <c r="R299" s="826"/>
      <c r="S299" s="826"/>
      <c r="T299" s="826"/>
      <c r="U299" s="826"/>
      <c r="V299" s="826"/>
      <c r="W299" s="826"/>
      <c r="X299" s="826"/>
      <c r="Y299" s="826"/>
      <c r="Z299" s="826"/>
      <c r="AA299" s="826"/>
      <c r="AB299" s="826"/>
      <c r="AC299" s="826"/>
      <c r="AD299" s="826"/>
      <c r="AE299" s="826"/>
      <c r="AF299" s="826"/>
      <c r="AG299" s="826"/>
      <c r="AH299" s="826"/>
      <c r="AI299" s="826"/>
      <c r="AJ299" s="826"/>
      <c r="AK299" s="826"/>
      <c r="AL299" s="826"/>
      <c r="AM299" s="826"/>
      <c r="AN299" s="826"/>
      <c r="AO299" s="826"/>
      <c r="AP299" s="826"/>
      <c r="AQ299" s="826"/>
      <c r="AR299" s="826"/>
      <c r="AS299" s="826"/>
      <c r="AT299" s="826"/>
      <c r="AU299" s="826"/>
      <c r="AV299" s="826"/>
      <c r="AW299" s="826"/>
      <c r="AX299" s="826"/>
      <c r="AY299" s="826"/>
      <c r="AZ299" s="826"/>
      <c r="BA299" s="826"/>
      <c r="BB299" s="826"/>
      <c r="BC299" s="826"/>
      <c r="BD299" s="826"/>
      <c r="BE299" s="826"/>
      <c r="BF299" s="826"/>
      <c r="BG299" s="826"/>
      <c r="BH299" s="826"/>
      <c r="BI299" s="826"/>
      <c r="BJ299" s="826"/>
      <c r="BK299" s="826"/>
      <c r="BL299" s="826"/>
    </row>
    <row r="300" spans="1:64">
      <c r="A300" s="826"/>
      <c r="B300" s="826"/>
      <c r="C300" s="826"/>
      <c r="D300" s="826"/>
      <c r="E300" s="826"/>
      <c r="F300" s="826"/>
      <c r="G300" s="826"/>
      <c r="H300" s="826"/>
      <c r="I300" s="826"/>
      <c r="N300" s="826"/>
      <c r="O300" s="826"/>
      <c r="P300" s="826"/>
      <c r="Q300" s="826"/>
      <c r="R300" s="826"/>
      <c r="S300" s="826"/>
      <c r="T300" s="826"/>
      <c r="U300" s="826"/>
      <c r="V300" s="826"/>
      <c r="W300" s="826"/>
      <c r="X300" s="826"/>
      <c r="Y300" s="826"/>
      <c r="Z300" s="826"/>
      <c r="AA300" s="826"/>
      <c r="AB300" s="826"/>
      <c r="AC300" s="826"/>
      <c r="AD300" s="826"/>
      <c r="AE300" s="826"/>
      <c r="AF300" s="826"/>
      <c r="AG300" s="826"/>
      <c r="AH300" s="826"/>
      <c r="AI300" s="826"/>
      <c r="AJ300" s="826"/>
      <c r="AK300" s="826"/>
      <c r="AL300" s="826"/>
      <c r="AM300" s="826"/>
      <c r="AN300" s="826"/>
      <c r="AO300" s="826"/>
      <c r="AP300" s="826"/>
      <c r="AQ300" s="826"/>
      <c r="AR300" s="826"/>
      <c r="AS300" s="826"/>
      <c r="AT300" s="826"/>
      <c r="AU300" s="826"/>
      <c r="AV300" s="826"/>
      <c r="AW300" s="826"/>
      <c r="AX300" s="826"/>
      <c r="AY300" s="826"/>
      <c r="AZ300" s="826"/>
      <c r="BA300" s="826"/>
      <c r="BB300" s="826"/>
      <c r="BC300" s="826"/>
      <c r="BD300" s="826"/>
      <c r="BE300" s="826"/>
      <c r="BF300" s="826"/>
      <c r="BG300" s="826"/>
      <c r="BH300" s="826"/>
      <c r="BI300" s="826"/>
      <c r="BJ300" s="826"/>
      <c r="BK300" s="826"/>
      <c r="BL300" s="826"/>
    </row>
    <row r="301" spans="1:64">
      <c r="A301" s="826"/>
      <c r="B301" s="826"/>
      <c r="C301" s="826"/>
      <c r="D301" s="826"/>
      <c r="E301" s="826"/>
      <c r="F301" s="826"/>
      <c r="G301" s="826"/>
      <c r="H301" s="826"/>
      <c r="I301" s="826"/>
      <c r="N301" s="826"/>
      <c r="O301" s="826"/>
      <c r="P301" s="826"/>
      <c r="Q301" s="826"/>
      <c r="R301" s="826"/>
      <c r="S301" s="826"/>
      <c r="T301" s="826"/>
      <c r="U301" s="826"/>
      <c r="V301" s="826"/>
      <c r="W301" s="826"/>
      <c r="X301" s="826"/>
      <c r="Y301" s="826"/>
      <c r="Z301" s="826"/>
      <c r="AA301" s="826"/>
      <c r="AB301" s="826"/>
      <c r="AC301" s="826"/>
      <c r="AD301" s="826"/>
      <c r="AE301" s="826"/>
      <c r="AF301" s="826"/>
      <c r="AG301" s="826"/>
      <c r="AH301" s="826"/>
      <c r="AI301" s="826"/>
      <c r="AJ301" s="826"/>
      <c r="AK301" s="826"/>
      <c r="AL301" s="826"/>
      <c r="AM301" s="826"/>
      <c r="AN301" s="826"/>
      <c r="AO301" s="826"/>
      <c r="AP301" s="826"/>
      <c r="AQ301" s="826"/>
      <c r="AR301" s="826"/>
      <c r="AS301" s="826"/>
      <c r="AT301" s="826"/>
      <c r="AU301" s="826"/>
      <c r="AV301" s="826"/>
      <c r="AW301" s="826"/>
      <c r="AX301" s="826"/>
      <c r="AY301" s="826"/>
      <c r="AZ301" s="826"/>
      <c r="BA301" s="826"/>
      <c r="BB301" s="826"/>
      <c r="BC301" s="826"/>
      <c r="BD301" s="826"/>
      <c r="BE301" s="826"/>
      <c r="BF301" s="826"/>
      <c r="BG301" s="826"/>
      <c r="BH301" s="826"/>
      <c r="BI301" s="826"/>
      <c r="BJ301" s="826"/>
      <c r="BK301" s="826"/>
      <c r="BL301" s="826"/>
    </row>
    <row r="302" spans="1:64">
      <c r="A302" s="826"/>
      <c r="B302" s="826"/>
      <c r="C302" s="826"/>
      <c r="D302" s="826"/>
      <c r="E302" s="826"/>
      <c r="F302" s="826"/>
      <c r="G302" s="826"/>
      <c r="H302" s="826"/>
      <c r="I302" s="826"/>
      <c r="N302" s="826"/>
      <c r="O302" s="826"/>
      <c r="P302" s="826"/>
      <c r="Q302" s="826"/>
      <c r="R302" s="826"/>
      <c r="S302" s="826"/>
      <c r="T302" s="826"/>
      <c r="U302" s="826"/>
      <c r="V302" s="826"/>
      <c r="W302" s="826"/>
      <c r="X302" s="826"/>
      <c r="Y302" s="826"/>
      <c r="Z302" s="826"/>
      <c r="AA302" s="826"/>
      <c r="AB302" s="826"/>
      <c r="AC302" s="826"/>
      <c r="AD302" s="826"/>
      <c r="AE302" s="826"/>
      <c r="AF302" s="826"/>
      <c r="AG302" s="826"/>
      <c r="AH302" s="826"/>
      <c r="AI302" s="826"/>
      <c r="AJ302" s="826"/>
      <c r="AK302" s="826"/>
      <c r="AL302" s="826"/>
      <c r="AM302" s="826"/>
      <c r="AN302" s="826"/>
      <c r="AO302" s="826"/>
      <c r="AP302" s="826"/>
      <c r="AQ302" s="826"/>
      <c r="AR302" s="826"/>
      <c r="AS302" s="826"/>
      <c r="AT302" s="826"/>
      <c r="AU302" s="826"/>
      <c r="AV302" s="826"/>
      <c r="AW302" s="826"/>
      <c r="AX302" s="826"/>
      <c r="AY302" s="826"/>
      <c r="AZ302" s="826"/>
      <c r="BA302" s="826"/>
      <c r="BB302" s="826"/>
      <c r="BC302" s="826"/>
      <c r="BD302" s="826"/>
      <c r="BE302" s="826"/>
      <c r="BF302" s="826"/>
      <c r="BG302" s="826"/>
      <c r="BH302" s="826"/>
      <c r="BI302" s="826"/>
      <c r="BJ302" s="826"/>
      <c r="BK302" s="826"/>
      <c r="BL302" s="826"/>
    </row>
    <row r="303" spans="1:64">
      <c r="A303" s="826"/>
      <c r="B303" s="826"/>
      <c r="C303" s="826"/>
      <c r="D303" s="826"/>
      <c r="E303" s="826"/>
      <c r="F303" s="826"/>
      <c r="G303" s="826"/>
      <c r="H303" s="826"/>
      <c r="I303" s="826"/>
      <c r="N303" s="826"/>
      <c r="O303" s="826"/>
      <c r="P303" s="826"/>
      <c r="Q303" s="826"/>
      <c r="R303" s="826"/>
      <c r="S303" s="826"/>
      <c r="T303" s="826"/>
      <c r="U303" s="826"/>
      <c r="V303" s="826"/>
      <c r="W303" s="826"/>
      <c r="X303" s="826"/>
      <c r="Y303" s="826"/>
      <c r="Z303" s="826"/>
      <c r="AA303" s="826"/>
      <c r="AB303" s="826"/>
      <c r="AC303" s="826"/>
      <c r="AD303" s="826"/>
      <c r="AE303" s="826"/>
      <c r="AF303" s="826"/>
      <c r="AG303" s="826"/>
      <c r="AH303" s="826"/>
      <c r="AI303" s="826"/>
      <c r="AJ303" s="826"/>
      <c r="AK303" s="826"/>
      <c r="AL303" s="826"/>
      <c r="AM303" s="826"/>
      <c r="AN303" s="826"/>
      <c r="AO303" s="826"/>
      <c r="AP303" s="826"/>
      <c r="AQ303" s="826"/>
      <c r="AR303" s="826"/>
      <c r="AS303" s="826"/>
      <c r="AT303" s="826"/>
      <c r="AU303" s="826"/>
      <c r="AV303" s="826"/>
      <c r="AW303" s="826"/>
      <c r="AX303" s="826"/>
      <c r="AY303" s="826"/>
      <c r="AZ303" s="826"/>
      <c r="BA303" s="826"/>
      <c r="BB303" s="826"/>
      <c r="BC303" s="826"/>
      <c r="BD303" s="826"/>
      <c r="BE303" s="826"/>
      <c r="BF303" s="826"/>
      <c r="BG303" s="826"/>
      <c r="BH303" s="826"/>
      <c r="BI303" s="826"/>
      <c r="BJ303" s="826"/>
      <c r="BK303" s="826"/>
      <c r="BL303" s="826"/>
    </row>
    <row r="304" spans="1:64">
      <c r="A304" s="826"/>
      <c r="B304" s="826"/>
      <c r="C304" s="826"/>
      <c r="D304" s="826"/>
      <c r="E304" s="826"/>
      <c r="F304" s="826"/>
      <c r="G304" s="826"/>
      <c r="H304" s="826"/>
      <c r="I304" s="826"/>
      <c r="N304" s="826"/>
      <c r="O304" s="826"/>
      <c r="P304" s="826"/>
      <c r="Q304" s="826"/>
      <c r="R304" s="826"/>
      <c r="S304" s="826"/>
      <c r="T304" s="826"/>
      <c r="U304" s="826"/>
      <c r="V304" s="826"/>
      <c r="W304" s="826"/>
      <c r="X304" s="826"/>
      <c r="Y304" s="826"/>
      <c r="Z304" s="826"/>
      <c r="AA304" s="826"/>
      <c r="AB304" s="826"/>
      <c r="AC304" s="826"/>
      <c r="AD304" s="826"/>
      <c r="AE304" s="826"/>
      <c r="AF304" s="826"/>
      <c r="AG304" s="826"/>
      <c r="AH304" s="826"/>
      <c r="AI304" s="826"/>
      <c r="AJ304" s="826"/>
      <c r="AK304" s="826"/>
      <c r="AL304" s="826"/>
      <c r="AM304" s="826"/>
      <c r="AN304" s="826"/>
      <c r="AO304" s="826"/>
      <c r="AP304" s="826"/>
      <c r="AQ304" s="826"/>
      <c r="AR304" s="826"/>
      <c r="AS304" s="826"/>
      <c r="AT304" s="826"/>
      <c r="AU304" s="826"/>
      <c r="AV304" s="826"/>
      <c r="AW304" s="826"/>
      <c r="AX304" s="826"/>
      <c r="AY304" s="826"/>
      <c r="AZ304" s="826"/>
      <c r="BA304" s="826"/>
      <c r="BB304" s="826"/>
      <c r="BC304" s="826"/>
      <c r="BD304" s="826"/>
      <c r="BE304" s="826"/>
      <c r="BF304" s="826"/>
      <c r="BG304" s="826"/>
      <c r="BH304" s="826"/>
      <c r="BI304" s="826"/>
      <c r="BJ304" s="826"/>
      <c r="BK304" s="826"/>
      <c r="BL304" s="826"/>
    </row>
    <row r="305" spans="1:64">
      <c r="A305" s="826"/>
      <c r="B305" s="826"/>
      <c r="C305" s="826"/>
      <c r="D305" s="826"/>
      <c r="E305" s="826"/>
      <c r="F305" s="826"/>
      <c r="G305" s="826"/>
      <c r="H305" s="826"/>
      <c r="I305" s="826"/>
      <c r="N305" s="826"/>
      <c r="O305" s="826"/>
      <c r="P305" s="826"/>
      <c r="Q305" s="826"/>
      <c r="R305" s="826"/>
      <c r="S305" s="826"/>
      <c r="T305" s="826"/>
      <c r="U305" s="826"/>
      <c r="V305" s="826"/>
      <c r="W305" s="826"/>
      <c r="X305" s="826"/>
      <c r="Y305" s="826"/>
      <c r="Z305" s="826"/>
      <c r="AA305" s="826"/>
      <c r="AB305" s="826"/>
      <c r="AC305" s="826"/>
      <c r="AD305" s="826"/>
      <c r="AE305" s="826"/>
      <c r="AF305" s="826"/>
      <c r="AG305" s="826"/>
      <c r="AH305" s="826"/>
      <c r="AI305" s="826"/>
      <c r="AJ305" s="826"/>
      <c r="AK305" s="826"/>
      <c r="AL305" s="826"/>
      <c r="AM305" s="826"/>
      <c r="AN305" s="826"/>
      <c r="AO305" s="826"/>
      <c r="AP305" s="826"/>
      <c r="AQ305" s="826"/>
      <c r="AR305" s="826"/>
      <c r="AS305" s="826"/>
      <c r="AT305" s="826"/>
      <c r="AU305" s="826"/>
      <c r="AV305" s="826"/>
      <c r="AW305" s="826"/>
      <c r="AX305" s="826"/>
      <c r="AY305" s="826"/>
      <c r="AZ305" s="826"/>
      <c r="BA305" s="826"/>
      <c r="BB305" s="826"/>
      <c r="BC305" s="826"/>
      <c r="BD305" s="826"/>
      <c r="BE305" s="826"/>
      <c r="BF305" s="826"/>
      <c r="BG305" s="826"/>
      <c r="BH305" s="826"/>
      <c r="BI305" s="826"/>
      <c r="BJ305" s="826"/>
      <c r="BK305" s="826"/>
      <c r="BL305" s="826"/>
    </row>
    <row r="306" spans="1:64">
      <c r="A306" s="826"/>
      <c r="B306" s="826"/>
      <c r="C306" s="826"/>
      <c r="D306" s="826"/>
      <c r="E306" s="826"/>
      <c r="F306" s="826"/>
      <c r="G306" s="826"/>
      <c r="H306" s="826"/>
      <c r="I306" s="826"/>
      <c r="N306" s="826"/>
      <c r="O306" s="826"/>
      <c r="P306" s="826"/>
      <c r="Q306" s="826"/>
      <c r="R306" s="826"/>
      <c r="S306" s="826"/>
      <c r="T306" s="826"/>
      <c r="U306" s="826"/>
      <c r="V306" s="826"/>
      <c r="W306" s="826"/>
      <c r="X306" s="826"/>
      <c r="Y306" s="826"/>
      <c r="Z306" s="826"/>
      <c r="AA306" s="826"/>
      <c r="AB306" s="826"/>
      <c r="AC306" s="826"/>
      <c r="AD306" s="826"/>
      <c r="AE306" s="826"/>
      <c r="AF306" s="826"/>
      <c r="AG306" s="826"/>
      <c r="AH306" s="826"/>
      <c r="AI306" s="826"/>
      <c r="AJ306" s="826"/>
      <c r="AK306" s="826"/>
      <c r="AL306" s="826"/>
      <c r="AM306" s="826"/>
      <c r="AN306" s="826"/>
      <c r="AO306" s="826"/>
      <c r="AP306" s="826"/>
      <c r="AQ306" s="826"/>
      <c r="AR306" s="826"/>
      <c r="AS306" s="826"/>
      <c r="AT306" s="826"/>
      <c r="AU306" s="826"/>
      <c r="AV306" s="826"/>
      <c r="AW306" s="826"/>
      <c r="AX306" s="826"/>
      <c r="AY306" s="826"/>
      <c r="AZ306" s="826"/>
      <c r="BA306" s="826"/>
      <c r="BB306" s="826"/>
      <c r="BC306" s="826"/>
      <c r="BD306" s="826"/>
      <c r="BE306" s="826"/>
      <c r="BF306" s="826"/>
      <c r="BG306" s="826"/>
      <c r="BH306" s="826"/>
      <c r="BI306" s="826"/>
      <c r="BJ306" s="826"/>
      <c r="BK306" s="826"/>
      <c r="BL306" s="826"/>
    </row>
    <row r="307" spans="1:64">
      <c r="A307" s="826"/>
      <c r="B307" s="826"/>
      <c r="C307" s="826"/>
      <c r="D307" s="826"/>
      <c r="E307" s="826"/>
      <c r="F307" s="826"/>
      <c r="G307" s="826"/>
      <c r="H307" s="826"/>
      <c r="I307" s="826"/>
      <c r="N307" s="826"/>
      <c r="O307" s="826"/>
      <c r="P307" s="826"/>
      <c r="Q307" s="826"/>
      <c r="R307" s="826"/>
      <c r="S307" s="826"/>
      <c r="T307" s="826"/>
      <c r="U307" s="826"/>
      <c r="V307" s="826"/>
      <c r="W307" s="826"/>
      <c r="X307" s="826"/>
      <c r="Y307" s="826"/>
      <c r="Z307" s="826"/>
      <c r="AA307" s="826"/>
      <c r="AB307" s="826"/>
      <c r="AC307" s="826"/>
      <c r="AD307" s="826"/>
      <c r="AE307" s="826"/>
      <c r="AF307" s="826"/>
      <c r="AG307" s="826"/>
      <c r="AH307" s="826"/>
      <c r="AI307" s="826"/>
      <c r="AJ307" s="826"/>
      <c r="AK307" s="826"/>
      <c r="AL307" s="826"/>
      <c r="AM307" s="826"/>
      <c r="AN307" s="826"/>
      <c r="AO307" s="826"/>
      <c r="AP307" s="826"/>
      <c r="AQ307" s="826"/>
      <c r="AR307" s="826"/>
      <c r="AS307" s="826"/>
      <c r="AT307" s="826"/>
      <c r="AU307" s="826"/>
      <c r="AV307" s="826"/>
      <c r="AW307" s="826"/>
      <c r="AX307" s="826"/>
      <c r="AY307" s="826"/>
      <c r="AZ307" s="826"/>
      <c r="BA307" s="826"/>
      <c r="BB307" s="826"/>
      <c r="BC307" s="826"/>
      <c r="BD307" s="826"/>
      <c r="BE307" s="826"/>
      <c r="BF307" s="826"/>
      <c r="BG307" s="826"/>
      <c r="BH307" s="826"/>
      <c r="BI307" s="826"/>
      <c r="BJ307" s="826"/>
      <c r="BK307" s="826"/>
      <c r="BL307" s="826"/>
    </row>
    <row r="308" spans="1:64">
      <c r="A308" s="826"/>
      <c r="B308" s="826"/>
      <c r="C308" s="826"/>
      <c r="D308" s="826"/>
      <c r="E308" s="826"/>
      <c r="F308" s="826"/>
      <c r="G308" s="826"/>
      <c r="H308" s="826"/>
      <c r="I308" s="826"/>
      <c r="N308" s="826"/>
      <c r="O308" s="826"/>
      <c r="P308" s="826"/>
      <c r="Q308" s="826"/>
      <c r="R308" s="826"/>
      <c r="S308" s="826"/>
      <c r="T308" s="826"/>
      <c r="U308" s="826"/>
      <c r="V308" s="826"/>
      <c r="W308" s="826"/>
      <c r="X308" s="826"/>
      <c r="Y308" s="826"/>
      <c r="Z308" s="826"/>
      <c r="AA308" s="826"/>
      <c r="AB308" s="826"/>
      <c r="AC308" s="826"/>
      <c r="AD308" s="826"/>
      <c r="AE308" s="826"/>
      <c r="AF308" s="826"/>
      <c r="AG308" s="826"/>
      <c r="AH308" s="826"/>
      <c r="AI308" s="826"/>
      <c r="AJ308" s="826"/>
      <c r="AK308" s="826"/>
      <c r="AL308" s="826"/>
      <c r="AM308" s="826"/>
      <c r="AN308" s="826"/>
      <c r="AO308" s="826"/>
      <c r="AP308" s="826"/>
      <c r="AQ308" s="826"/>
      <c r="AR308" s="826"/>
      <c r="AS308" s="826"/>
      <c r="AT308" s="826"/>
      <c r="AU308" s="826"/>
      <c r="AV308" s="826"/>
      <c r="AW308" s="826"/>
      <c r="AX308" s="826"/>
      <c r="AY308" s="826"/>
      <c r="AZ308" s="826"/>
      <c r="BA308" s="826"/>
      <c r="BB308" s="826"/>
      <c r="BC308" s="826"/>
      <c r="BD308" s="826"/>
      <c r="BE308" s="826"/>
      <c r="BF308" s="826"/>
      <c r="BG308" s="826"/>
      <c r="BH308" s="826"/>
      <c r="BI308" s="826"/>
      <c r="BJ308" s="826"/>
      <c r="BK308" s="826"/>
      <c r="BL308" s="826"/>
    </row>
    <row r="309" spans="1:64">
      <c r="A309" s="826"/>
      <c r="B309" s="826"/>
      <c r="C309" s="826"/>
      <c r="D309" s="826"/>
      <c r="E309" s="826"/>
      <c r="F309" s="826"/>
      <c r="G309" s="826"/>
      <c r="H309" s="826"/>
      <c r="I309" s="826"/>
      <c r="N309" s="826"/>
      <c r="O309" s="826"/>
      <c r="P309" s="826"/>
      <c r="Q309" s="826"/>
      <c r="R309" s="826"/>
      <c r="S309" s="826"/>
      <c r="T309" s="826"/>
      <c r="U309" s="826"/>
      <c r="V309" s="826"/>
      <c r="W309" s="826"/>
      <c r="X309" s="826"/>
      <c r="Y309" s="826"/>
      <c r="Z309" s="826"/>
      <c r="AA309" s="826"/>
      <c r="AB309" s="826"/>
      <c r="AC309" s="826"/>
      <c r="AD309" s="826"/>
      <c r="AE309" s="826"/>
      <c r="AF309" s="826"/>
      <c r="AG309" s="826"/>
      <c r="AH309" s="826"/>
      <c r="AI309" s="826"/>
      <c r="AJ309" s="826"/>
      <c r="AK309" s="826"/>
      <c r="AL309" s="826"/>
      <c r="AM309" s="826"/>
      <c r="AN309" s="826"/>
      <c r="AO309" s="826"/>
      <c r="AP309" s="826"/>
      <c r="AQ309" s="826"/>
      <c r="AR309" s="826"/>
      <c r="AS309" s="826"/>
      <c r="AT309" s="826"/>
      <c r="AU309" s="826"/>
      <c r="AV309" s="826"/>
      <c r="AW309" s="826"/>
      <c r="AX309" s="826"/>
      <c r="AY309" s="826"/>
      <c r="AZ309" s="826"/>
      <c r="BA309" s="826"/>
      <c r="BB309" s="826"/>
      <c r="BC309" s="826"/>
      <c r="BD309" s="826"/>
      <c r="BE309" s="826"/>
      <c r="BF309" s="826"/>
      <c r="BG309" s="826"/>
      <c r="BH309" s="826"/>
      <c r="BI309" s="826"/>
      <c r="BJ309" s="826"/>
      <c r="BK309" s="826"/>
      <c r="BL309" s="826"/>
    </row>
    <row r="310" spans="1:64">
      <c r="A310" s="826"/>
      <c r="B310" s="826"/>
      <c r="C310" s="826"/>
      <c r="D310" s="826"/>
      <c r="E310" s="826"/>
      <c r="F310" s="826"/>
      <c r="G310" s="826"/>
      <c r="H310" s="826"/>
      <c r="I310" s="826"/>
      <c r="N310" s="826"/>
      <c r="O310" s="826"/>
      <c r="P310" s="826"/>
      <c r="Q310" s="826"/>
      <c r="R310" s="826"/>
      <c r="S310" s="826"/>
      <c r="T310" s="826"/>
      <c r="U310" s="826"/>
      <c r="V310" s="826"/>
      <c r="W310" s="826"/>
      <c r="X310" s="826"/>
      <c r="Y310" s="826"/>
      <c r="Z310" s="826"/>
      <c r="AA310" s="826"/>
      <c r="AB310" s="826"/>
      <c r="AC310" s="826"/>
      <c r="AD310" s="826"/>
      <c r="AE310" s="826"/>
      <c r="AF310" s="826"/>
      <c r="AG310" s="826"/>
      <c r="AH310" s="826"/>
      <c r="AI310" s="826"/>
      <c r="AJ310" s="826"/>
      <c r="AK310" s="826"/>
      <c r="AL310" s="826"/>
      <c r="AM310" s="826"/>
      <c r="AN310" s="826"/>
      <c r="AO310" s="826"/>
      <c r="AP310" s="826"/>
      <c r="AQ310" s="826"/>
      <c r="AR310" s="826"/>
      <c r="AS310" s="826"/>
      <c r="AT310" s="826"/>
      <c r="AU310" s="826"/>
      <c r="AV310" s="826"/>
      <c r="AW310" s="826"/>
      <c r="AX310" s="826"/>
      <c r="AY310" s="826"/>
      <c r="AZ310" s="826"/>
      <c r="BA310" s="826"/>
      <c r="BB310" s="826"/>
      <c r="BC310" s="826"/>
      <c r="BD310" s="826"/>
      <c r="BE310" s="826"/>
      <c r="BF310" s="826"/>
      <c r="BG310" s="826"/>
      <c r="BH310" s="826"/>
      <c r="BI310" s="826"/>
      <c r="BJ310" s="826"/>
      <c r="BK310" s="826"/>
      <c r="BL310" s="826"/>
    </row>
    <row r="311" spans="1:64">
      <c r="A311" s="826"/>
      <c r="B311" s="826"/>
      <c r="C311" s="826"/>
      <c r="D311" s="826"/>
      <c r="E311" s="826"/>
      <c r="F311" s="826"/>
      <c r="G311" s="826"/>
      <c r="H311" s="826"/>
      <c r="I311" s="826"/>
      <c r="N311" s="826"/>
      <c r="O311" s="826"/>
      <c r="P311" s="826"/>
      <c r="Q311" s="826"/>
      <c r="R311" s="826"/>
      <c r="S311" s="826"/>
      <c r="T311" s="826"/>
      <c r="U311" s="826"/>
      <c r="V311" s="826"/>
      <c r="W311" s="826"/>
      <c r="X311" s="826"/>
      <c r="Y311" s="826"/>
      <c r="Z311" s="826"/>
      <c r="AA311" s="826"/>
      <c r="AB311" s="826"/>
      <c r="AC311" s="826"/>
      <c r="AD311" s="826"/>
      <c r="AE311" s="826"/>
      <c r="AF311" s="826"/>
      <c r="AG311" s="826"/>
      <c r="AH311" s="826"/>
      <c r="AI311" s="826"/>
      <c r="AJ311" s="826"/>
      <c r="AK311" s="826"/>
      <c r="AL311" s="826"/>
      <c r="AM311" s="826"/>
      <c r="AN311" s="826"/>
      <c r="AO311" s="826"/>
      <c r="AP311" s="826"/>
      <c r="AQ311" s="826"/>
      <c r="AR311" s="826"/>
      <c r="AS311" s="826"/>
      <c r="AT311" s="826"/>
      <c r="AU311" s="826"/>
      <c r="AV311" s="826"/>
      <c r="AW311" s="826"/>
      <c r="AX311" s="826"/>
      <c r="AY311" s="826"/>
      <c r="AZ311" s="826"/>
      <c r="BA311" s="826"/>
      <c r="BB311" s="826"/>
      <c r="BC311" s="826"/>
      <c r="BD311" s="826"/>
      <c r="BE311" s="826"/>
      <c r="BF311" s="826"/>
      <c r="BG311" s="826"/>
      <c r="BH311" s="826"/>
      <c r="BI311" s="826"/>
      <c r="BJ311" s="826"/>
      <c r="BK311" s="826"/>
      <c r="BL311" s="826"/>
    </row>
    <row r="312" spans="1:64">
      <c r="A312" s="826"/>
      <c r="B312" s="826"/>
      <c r="C312" s="826"/>
      <c r="D312" s="826"/>
      <c r="E312" s="826"/>
      <c r="F312" s="826"/>
      <c r="G312" s="826"/>
      <c r="H312" s="826"/>
      <c r="I312" s="826"/>
      <c r="N312" s="826"/>
      <c r="O312" s="826"/>
      <c r="P312" s="826"/>
      <c r="Q312" s="826"/>
      <c r="R312" s="826"/>
      <c r="S312" s="826"/>
      <c r="T312" s="826"/>
      <c r="U312" s="826"/>
      <c r="V312" s="826"/>
      <c r="W312" s="826"/>
      <c r="X312" s="826"/>
      <c r="Y312" s="826"/>
      <c r="Z312" s="826"/>
      <c r="AA312" s="826"/>
      <c r="AB312" s="826"/>
      <c r="AC312" s="826"/>
      <c r="AD312" s="826"/>
      <c r="AE312" s="826"/>
      <c r="AF312" s="826"/>
      <c r="AG312" s="826"/>
      <c r="AH312" s="826"/>
      <c r="AI312" s="826"/>
      <c r="AJ312" s="826"/>
      <c r="AK312" s="826"/>
      <c r="AL312" s="826"/>
      <c r="AM312" s="826"/>
      <c r="AN312" s="826"/>
      <c r="AO312" s="826"/>
      <c r="AP312" s="826"/>
      <c r="AQ312" s="826"/>
      <c r="AR312" s="826"/>
      <c r="AS312" s="826"/>
      <c r="AT312" s="826"/>
      <c r="AU312" s="826"/>
      <c r="AV312" s="826"/>
      <c r="AW312" s="826"/>
      <c r="AX312" s="826"/>
      <c r="AY312" s="826"/>
      <c r="AZ312" s="826"/>
      <c r="BA312" s="826"/>
      <c r="BB312" s="826"/>
      <c r="BC312" s="826"/>
      <c r="BD312" s="826"/>
      <c r="BE312" s="826"/>
      <c r="BF312" s="826"/>
      <c r="BG312" s="826"/>
      <c r="BH312" s="826"/>
      <c r="BI312" s="826"/>
      <c r="BJ312" s="826"/>
      <c r="BK312" s="826"/>
      <c r="BL312" s="826"/>
    </row>
    <row r="313" spans="1:64">
      <c r="A313" s="826"/>
      <c r="B313" s="826"/>
      <c r="C313" s="826"/>
      <c r="D313" s="826"/>
      <c r="E313" s="826"/>
      <c r="F313" s="826"/>
      <c r="G313" s="826"/>
      <c r="H313" s="826"/>
      <c r="I313" s="826"/>
      <c r="N313" s="826"/>
      <c r="O313" s="826"/>
      <c r="P313" s="826"/>
      <c r="Q313" s="826"/>
      <c r="R313" s="826"/>
      <c r="S313" s="826"/>
      <c r="T313" s="826"/>
      <c r="U313" s="826"/>
      <c r="V313" s="826"/>
      <c r="W313" s="826"/>
      <c r="X313" s="826"/>
      <c r="Y313" s="826"/>
      <c r="Z313" s="826"/>
      <c r="AA313" s="826"/>
      <c r="AB313" s="826"/>
      <c r="AC313" s="826"/>
      <c r="AD313" s="826"/>
      <c r="AE313" s="826"/>
      <c r="AF313" s="826"/>
      <c r="AG313" s="826"/>
      <c r="AH313" s="826"/>
      <c r="AI313" s="826"/>
      <c r="AJ313" s="826"/>
      <c r="AK313" s="826"/>
      <c r="AL313" s="826"/>
      <c r="AM313" s="826"/>
      <c r="AN313" s="826"/>
      <c r="AO313" s="826"/>
      <c r="AP313" s="826"/>
      <c r="AQ313" s="826"/>
      <c r="AR313" s="826"/>
      <c r="AS313" s="826"/>
      <c r="AT313" s="826"/>
      <c r="AU313" s="826"/>
      <c r="AV313" s="826"/>
      <c r="AW313" s="826"/>
      <c r="AX313" s="826"/>
      <c r="AY313" s="826"/>
      <c r="AZ313" s="826"/>
      <c r="BA313" s="826"/>
      <c r="BB313" s="826"/>
      <c r="BC313" s="826"/>
      <c r="BD313" s="826"/>
      <c r="BE313" s="826"/>
      <c r="BF313" s="826"/>
      <c r="BG313" s="826"/>
      <c r="BH313" s="826"/>
      <c r="BI313" s="826"/>
      <c r="BJ313" s="826"/>
      <c r="BK313" s="826"/>
      <c r="BL313" s="826"/>
    </row>
    <row r="314" spans="1:64">
      <c r="A314" s="826"/>
      <c r="B314" s="826"/>
      <c r="C314" s="826"/>
      <c r="D314" s="826"/>
      <c r="E314" s="826"/>
      <c r="F314" s="826"/>
      <c r="G314" s="826"/>
      <c r="H314" s="826"/>
      <c r="I314" s="826"/>
      <c r="N314" s="826"/>
      <c r="O314" s="826"/>
      <c r="P314" s="826"/>
      <c r="Q314" s="826"/>
      <c r="R314" s="826"/>
      <c r="S314" s="826"/>
      <c r="T314" s="826"/>
      <c r="U314" s="826"/>
      <c r="V314" s="826"/>
      <c r="W314" s="826"/>
      <c r="X314" s="826"/>
      <c r="Y314" s="826"/>
      <c r="Z314" s="826"/>
      <c r="AA314" s="826"/>
      <c r="AB314" s="826"/>
      <c r="AC314" s="826"/>
      <c r="AD314" s="826"/>
      <c r="AE314" s="826"/>
      <c r="AF314" s="826"/>
      <c r="AG314" s="826"/>
      <c r="AH314" s="826"/>
      <c r="AI314" s="826"/>
      <c r="AJ314" s="826"/>
      <c r="AK314" s="826"/>
      <c r="AL314" s="826"/>
      <c r="AM314" s="826"/>
      <c r="AN314" s="826"/>
      <c r="AO314" s="826"/>
      <c r="AP314" s="826"/>
      <c r="AQ314" s="826"/>
      <c r="AR314" s="826"/>
      <c r="AS314" s="826"/>
      <c r="AT314" s="826"/>
      <c r="AU314" s="826"/>
      <c r="AV314" s="826"/>
      <c r="AW314" s="826"/>
      <c r="AX314" s="826"/>
      <c r="AY314" s="826"/>
      <c r="AZ314" s="826"/>
      <c r="BA314" s="826"/>
      <c r="BB314" s="826"/>
      <c r="BC314" s="826"/>
      <c r="BD314" s="826"/>
      <c r="BE314" s="826"/>
      <c r="BF314" s="826"/>
      <c r="BG314" s="826"/>
      <c r="BH314" s="826"/>
      <c r="BI314" s="826"/>
      <c r="BJ314" s="826"/>
      <c r="BK314" s="826"/>
      <c r="BL314" s="826"/>
    </row>
    <row r="315" spans="1:64">
      <c r="A315" s="826"/>
      <c r="B315" s="826"/>
      <c r="C315" s="826"/>
      <c r="D315" s="826"/>
      <c r="E315" s="826"/>
      <c r="F315" s="826"/>
      <c r="G315" s="826"/>
      <c r="H315" s="826"/>
      <c r="I315" s="826"/>
      <c r="N315" s="826"/>
      <c r="O315" s="826"/>
      <c r="P315" s="826"/>
      <c r="Q315" s="826"/>
      <c r="R315" s="826"/>
      <c r="S315" s="826"/>
      <c r="T315" s="826"/>
      <c r="U315" s="826"/>
      <c r="V315" s="826"/>
      <c r="W315" s="826"/>
      <c r="X315" s="826"/>
      <c r="Y315" s="826"/>
      <c r="Z315" s="826"/>
      <c r="AA315" s="826"/>
      <c r="AB315" s="826"/>
      <c r="AC315" s="826"/>
      <c r="AD315" s="826"/>
      <c r="AE315" s="826"/>
      <c r="AF315" s="826"/>
      <c r="AG315" s="826"/>
      <c r="AH315" s="826"/>
      <c r="AI315" s="826"/>
      <c r="AJ315" s="826"/>
      <c r="AK315" s="826"/>
      <c r="AL315" s="826"/>
      <c r="AM315" s="826"/>
      <c r="AN315" s="826"/>
      <c r="AO315" s="826"/>
      <c r="AP315" s="826"/>
      <c r="AQ315" s="826"/>
      <c r="AR315" s="826"/>
      <c r="AS315" s="826"/>
      <c r="AT315" s="826"/>
      <c r="AU315" s="826"/>
      <c r="AV315" s="826"/>
      <c r="AW315" s="826"/>
      <c r="AX315" s="826"/>
      <c r="AY315" s="826"/>
      <c r="AZ315" s="826"/>
      <c r="BA315" s="826"/>
      <c r="BB315" s="826"/>
      <c r="BC315" s="826"/>
      <c r="BD315" s="826"/>
      <c r="BE315" s="826"/>
      <c r="BF315" s="826"/>
      <c r="BG315" s="826"/>
      <c r="BH315" s="826"/>
      <c r="BI315" s="826"/>
      <c r="BJ315" s="826"/>
      <c r="BK315" s="826"/>
      <c r="BL315" s="826"/>
    </row>
    <row r="316" spans="1:64">
      <c r="A316" s="826"/>
      <c r="B316" s="826"/>
      <c r="C316" s="826"/>
      <c r="D316" s="826"/>
      <c r="E316" s="826"/>
      <c r="F316" s="826"/>
      <c r="G316" s="826"/>
      <c r="H316" s="826"/>
      <c r="I316" s="826"/>
      <c r="N316" s="826"/>
      <c r="O316" s="826"/>
      <c r="P316" s="826"/>
      <c r="Q316" s="826"/>
      <c r="R316" s="826"/>
      <c r="S316" s="826"/>
      <c r="T316" s="826"/>
      <c r="U316" s="826"/>
      <c r="V316" s="826"/>
      <c r="W316" s="826"/>
      <c r="X316" s="826"/>
      <c r="Y316" s="826"/>
      <c r="Z316" s="826"/>
      <c r="AA316" s="826"/>
      <c r="AB316" s="826"/>
      <c r="AC316" s="826"/>
      <c r="AD316" s="826"/>
      <c r="AE316" s="826"/>
      <c r="AF316" s="826"/>
      <c r="AG316" s="826"/>
      <c r="AH316" s="826"/>
      <c r="AI316" s="826"/>
      <c r="AJ316" s="826"/>
      <c r="AK316" s="826"/>
      <c r="AL316" s="826"/>
      <c r="AM316" s="826"/>
      <c r="AN316" s="826"/>
      <c r="AO316" s="826"/>
      <c r="AP316" s="826"/>
      <c r="AQ316" s="826"/>
      <c r="AR316" s="826"/>
      <c r="AS316" s="826"/>
      <c r="AT316" s="826"/>
      <c r="AU316" s="826"/>
      <c r="AV316" s="826"/>
      <c r="AW316" s="826"/>
      <c r="AX316" s="826"/>
      <c r="AY316" s="826"/>
      <c r="AZ316" s="826"/>
      <c r="BA316" s="826"/>
      <c r="BB316" s="826"/>
      <c r="BC316" s="826"/>
      <c r="BD316" s="826"/>
      <c r="BE316" s="826"/>
      <c r="BF316" s="826"/>
      <c r="BG316" s="826"/>
      <c r="BH316" s="826"/>
      <c r="BI316" s="826"/>
      <c r="BJ316" s="826"/>
      <c r="BK316" s="826"/>
      <c r="BL316" s="826"/>
    </row>
    <row r="317" spans="1:64">
      <c r="A317" s="826"/>
      <c r="B317" s="826"/>
      <c r="C317" s="826"/>
      <c r="D317" s="826"/>
      <c r="E317" s="826"/>
      <c r="F317" s="826"/>
      <c r="G317" s="826"/>
      <c r="H317" s="826"/>
      <c r="I317" s="826"/>
      <c r="N317" s="826"/>
      <c r="O317" s="826"/>
      <c r="P317" s="826"/>
      <c r="Q317" s="826"/>
      <c r="R317" s="826"/>
      <c r="S317" s="826"/>
      <c r="T317" s="826"/>
      <c r="U317" s="826"/>
      <c r="V317" s="826"/>
      <c r="W317" s="826"/>
      <c r="X317" s="826"/>
      <c r="Y317" s="826"/>
      <c r="Z317" s="826"/>
      <c r="AA317" s="826"/>
      <c r="AB317" s="826"/>
      <c r="AC317" s="826"/>
      <c r="AD317" s="826"/>
      <c r="AE317" s="826"/>
      <c r="AF317" s="826"/>
      <c r="AG317" s="826"/>
      <c r="AH317" s="826"/>
      <c r="AI317" s="826"/>
      <c r="AJ317" s="826"/>
      <c r="AK317" s="826"/>
      <c r="AL317" s="826"/>
      <c r="AM317" s="826"/>
      <c r="AN317" s="826"/>
      <c r="AO317" s="826"/>
      <c r="AP317" s="826"/>
      <c r="AQ317" s="826"/>
      <c r="AR317" s="826"/>
      <c r="AS317" s="826"/>
      <c r="AT317" s="826"/>
      <c r="AU317" s="826"/>
      <c r="AV317" s="826"/>
      <c r="AW317" s="826"/>
      <c r="AX317" s="826"/>
      <c r="AY317" s="826"/>
      <c r="AZ317" s="826"/>
      <c r="BA317" s="826"/>
      <c r="BB317" s="826"/>
      <c r="BC317" s="826"/>
      <c r="BD317" s="826"/>
      <c r="BE317" s="826"/>
      <c r="BF317" s="826"/>
      <c r="BG317" s="826"/>
      <c r="BH317" s="826"/>
      <c r="BI317" s="826"/>
      <c r="BJ317" s="826"/>
      <c r="BK317" s="826"/>
      <c r="BL317" s="826"/>
    </row>
    <row r="318" spans="1:64">
      <c r="A318" s="826"/>
      <c r="B318" s="826"/>
      <c r="C318" s="826"/>
      <c r="D318" s="826"/>
      <c r="E318" s="826"/>
      <c r="F318" s="826"/>
      <c r="G318" s="826"/>
      <c r="H318" s="826"/>
      <c r="I318" s="826"/>
      <c r="N318" s="826"/>
      <c r="O318" s="826"/>
      <c r="P318" s="826"/>
      <c r="Q318" s="826"/>
      <c r="R318" s="826"/>
      <c r="S318" s="826"/>
      <c r="T318" s="826"/>
      <c r="U318" s="826"/>
      <c r="V318" s="826"/>
      <c r="W318" s="826"/>
      <c r="X318" s="826"/>
      <c r="Y318" s="826"/>
      <c r="Z318" s="826"/>
      <c r="AA318" s="826"/>
      <c r="AB318" s="826"/>
      <c r="AC318" s="826"/>
      <c r="AD318" s="826"/>
      <c r="AE318" s="826"/>
      <c r="AF318" s="826"/>
      <c r="AG318" s="826"/>
      <c r="AH318" s="826"/>
      <c r="AI318" s="826"/>
      <c r="AJ318" s="826"/>
      <c r="AK318" s="826"/>
      <c r="AL318" s="826"/>
      <c r="AM318" s="826"/>
      <c r="AN318" s="826"/>
      <c r="AO318" s="826"/>
      <c r="AP318" s="826"/>
      <c r="AQ318" s="826"/>
      <c r="AR318" s="826"/>
      <c r="AS318" s="826"/>
      <c r="AT318" s="826"/>
      <c r="AU318" s="826"/>
      <c r="AV318" s="826"/>
      <c r="AW318" s="826"/>
      <c r="AX318" s="826"/>
      <c r="AY318" s="826"/>
      <c r="AZ318" s="826"/>
      <c r="BA318" s="826"/>
      <c r="BB318" s="826"/>
      <c r="BC318" s="826"/>
      <c r="BD318" s="826"/>
      <c r="BE318" s="826"/>
      <c r="BF318" s="826"/>
      <c r="BG318" s="826"/>
      <c r="BH318" s="826"/>
      <c r="BI318" s="826"/>
      <c r="BJ318" s="826"/>
      <c r="BK318" s="826"/>
      <c r="BL318" s="826"/>
    </row>
    <row r="319" spans="1:64">
      <c r="A319" s="826"/>
      <c r="B319" s="826"/>
      <c r="C319" s="826"/>
      <c r="D319" s="826"/>
      <c r="E319" s="826"/>
      <c r="F319" s="826"/>
      <c r="G319" s="826"/>
      <c r="H319" s="826"/>
      <c r="I319" s="826"/>
      <c r="N319" s="826"/>
      <c r="O319" s="826"/>
      <c r="P319" s="826"/>
      <c r="Q319" s="826"/>
      <c r="R319" s="826"/>
      <c r="S319" s="826"/>
      <c r="T319" s="826"/>
      <c r="U319" s="826"/>
      <c r="V319" s="826"/>
      <c r="W319" s="826"/>
      <c r="X319" s="826"/>
      <c r="Y319" s="826"/>
      <c r="Z319" s="826"/>
      <c r="AA319" s="826"/>
      <c r="AB319" s="826"/>
      <c r="AC319" s="826"/>
      <c r="AD319" s="826"/>
      <c r="AE319" s="826"/>
      <c r="AF319" s="826"/>
      <c r="AG319" s="826"/>
      <c r="AH319" s="826"/>
      <c r="AI319" s="826"/>
      <c r="AJ319" s="826"/>
      <c r="AK319" s="826"/>
      <c r="AL319" s="826"/>
      <c r="AM319" s="826"/>
      <c r="AN319" s="826"/>
      <c r="AO319" s="826"/>
      <c r="AP319" s="826"/>
      <c r="AQ319" s="826"/>
      <c r="AR319" s="826"/>
      <c r="AS319" s="826"/>
      <c r="AT319" s="826"/>
      <c r="AU319" s="826"/>
      <c r="AV319" s="826"/>
      <c r="AW319" s="826"/>
      <c r="AX319" s="826"/>
      <c r="AY319" s="826"/>
      <c r="AZ319" s="826"/>
      <c r="BA319" s="826"/>
      <c r="BB319" s="826"/>
      <c r="BC319" s="826"/>
      <c r="BD319" s="826"/>
      <c r="BE319" s="826"/>
      <c r="BF319" s="826"/>
      <c r="BG319" s="826"/>
      <c r="BH319" s="826"/>
      <c r="BI319" s="826"/>
      <c r="BJ319" s="826"/>
      <c r="BK319" s="826"/>
      <c r="BL319" s="826"/>
    </row>
    <row r="320" spans="1:64">
      <c r="A320" s="826"/>
      <c r="B320" s="826"/>
      <c r="C320" s="826"/>
      <c r="D320" s="826"/>
      <c r="E320" s="826"/>
      <c r="F320" s="826"/>
      <c r="G320" s="826"/>
      <c r="H320" s="826"/>
      <c r="I320" s="826"/>
      <c r="N320" s="826"/>
      <c r="O320" s="826"/>
      <c r="P320" s="826"/>
      <c r="Q320" s="826"/>
      <c r="R320" s="826"/>
      <c r="S320" s="826"/>
      <c r="T320" s="826"/>
      <c r="U320" s="826"/>
      <c r="V320" s="826"/>
      <c r="W320" s="826"/>
      <c r="X320" s="826"/>
      <c r="Y320" s="826"/>
      <c r="Z320" s="826"/>
      <c r="AA320" s="826"/>
      <c r="AB320" s="826"/>
      <c r="AC320" s="826"/>
      <c r="AD320" s="826"/>
      <c r="AE320" s="826"/>
      <c r="AF320" s="826"/>
      <c r="AG320" s="826"/>
      <c r="AH320" s="826"/>
      <c r="AI320" s="826"/>
      <c r="AJ320" s="826"/>
      <c r="AK320" s="826"/>
      <c r="AL320" s="826"/>
      <c r="AM320" s="826"/>
      <c r="AN320" s="826"/>
      <c r="AO320" s="826"/>
      <c r="AP320" s="826"/>
      <c r="AQ320" s="826"/>
      <c r="AR320" s="826"/>
      <c r="AS320" s="826"/>
      <c r="AT320" s="826"/>
      <c r="AU320" s="826"/>
      <c r="AV320" s="826"/>
      <c r="AW320" s="826"/>
      <c r="AX320" s="826"/>
      <c r="AY320" s="826"/>
      <c r="AZ320" s="826"/>
      <c r="BA320" s="826"/>
      <c r="BB320" s="826"/>
      <c r="BC320" s="826"/>
      <c r="BD320" s="826"/>
      <c r="BE320" s="826"/>
      <c r="BF320" s="826"/>
      <c r="BG320" s="826"/>
      <c r="BH320" s="826"/>
      <c r="BI320" s="826"/>
      <c r="BJ320" s="826"/>
      <c r="BK320" s="826"/>
      <c r="BL320" s="826"/>
    </row>
    <row r="321" spans="1:64">
      <c r="A321" s="826"/>
      <c r="B321" s="826"/>
      <c r="C321" s="826"/>
      <c r="D321" s="826"/>
      <c r="E321" s="826"/>
      <c r="F321" s="826"/>
      <c r="G321" s="826"/>
      <c r="H321" s="826"/>
      <c r="I321" s="826"/>
      <c r="N321" s="826"/>
      <c r="O321" s="826"/>
      <c r="P321" s="826"/>
      <c r="Q321" s="826"/>
      <c r="R321" s="826"/>
      <c r="S321" s="826"/>
      <c r="T321" s="826"/>
      <c r="U321" s="826"/>
      <c r="V321" s="826"/>
      <c r="W321" s="826"/>
      <c r="X321" s="826"/>
      <c r="Y321" s="826"/>
      <c r="Z321" s="826"/>
      <c r="AA321" s="826"/>
      <c r="AB321" s="826"/>
      <c r="AC321" s="826"/>
      <c r="AD321" s="826"/>
      <c r="AE321" s="826"/>
      <c r="AF321" s="826"/>
      <c r="AG321" s="826"/>
      <c r="AH321" s="826"/>
      <c r="AI321" s="826"/>
      <c r="AJ321" s="826"/>
      <c r="AK321" s="826"/>
      <c r="AL321" s="826"/>
      <c r="AM321" s="826"/>
      <c r="AN321" s="826"/>
      <c r="AO321" s="826"/>
      <c r="AP321" s="826"/>
      <c r="AQ321" s="826"/>
      <c r="AR321" s="826"/>
      <c r="AS321" s="826"/>
      <c r="AT321" s="826"/>
      <c r="AU321" s="826"/>
      <c r="AV321" s="826"/>
      <c r="AW321" s="826"/>
      <c r="AX321" s="826"/>
      <c r="AY321" s="826"/>
      <c r="AZ321" s="826"/>
      <c r="BA321" s="826"/>
      <c r="BB321" s="826"/>
      <c r="BC321" s="826"/>
      <c r="BD321" s="826"/>
      <c r="BE321" s="826"/>
      <c r="BF321" s="826"/>
      <c r="BG321" s="826"/>
      <c r="BH321" s="826"/>
      <c r="BI321" s="826"/>
      <c r="BJ321" s="826"/>
      <c r="BK321" s="826"/>
      <c r="BL321" s="826"/>
    </row>
    <row r="322" spans="1:64">
      <c r="A322" s="826"/>
      <c r="B322" s="826"/>
      <c r="C322" s="826"/>
      <c r="D322" s="826"/>
      <c r="E322" s="826"/>
      <c r="F322" s="826"/>
      <c r="G322" s="826"/>
      <c r="H322" s="826"/>
      <c r="I322" s="826"/>
      <c r="N322" s="826"/>
      <c r="O322" s="826"/>
      <c r="P322" s="826"/>
      <c r="Q322" s="826"/>
      <c r="R322" s="826"/>
      <c r="S322" s="826"/>
      <c r="T322" s="826"/>
      <c r="U322" s="826"/>
      <c r="V322" s="826"/>
      <c r="W322" s="826"/>
      <c r="X322" s="826"/>
      <c r="Y322" s="826"/>
      <c r="Z322" s="826"/>
      <c r="AA322" s="826"/>
      <c r="AB322" s="826"/>
      <c r="AC322" s="826"/>
      <c r="AD322" s="826"/>
      <c r="AE322" s="826"/>
      <c r="AF322" s="826"/>
      <c r="AG322" s="826"/>
      <c r="AH322" s="826"/>
      <c r="AI322" s="826"/>
      <c r="AJ322" s="826"/>
      <c r="AK322" s="826"/>
      <c r="AL322" s="826"/>
      <c r="AM322" s="826"/>
      <c r="AN322" s="826"/>
      <c r="AO322" s="826"/>
      <c r="AP322" s="826"/>
      <c r="AQ322" s="826"/>
      <c r="AR322" s="826"/>
      <c r="AS322" s="826"/>
      <c r="AT322" s="826"/>
      <c r="AU322" s="826"/>
      <c r="AV322" s="826"/>
      <c r="AW322" s="826"/>
      <c r="AX322" s="826"/>
      <c r="AY322" s="826"/>
      <c r="AZ322" s="826"/>
      <c r="BA322" s="826"/>
      <c r="BB322" s="826"/>
      <c r="BC322" s="826"/>
      <c r="BD322" s="826"/>
      <c r="BE322" s="826"/>
      <c r="BF322" s="826"/>
      <c r="BG322" s="826"/>
      <c r="BH322" s="826"/>
      <c r="BI322" s="826"/>
      <c r="BJ322" s="826"/>
      <c r="BK322" s="826"/>
      <c r="BL322" s="826"/>
    </row>
    <row r="323" spans="1:64">
      <c r="A323" s="826"/>
      <c r="B323" s="826"/>
      <c r="C323" s="826"/>
      <c r="D323" s="826"/>
      <c r="E323" s="826"/>
      <c r="F323" s="826"/>
      <c r="G323" s="826"/>
      <c r="H323" s="826"/>
      <c r="I323" s="826"/>
      <c r="N323" s="826"/>
      <c r="O323" s="826"/>
      <c r="P323" s="826"/>
      <c r="Q323" s="826"/>
      <c r="R323" s="826"/>
      <c r="S323" s="826"/>
      <c r="T323" s="826"/>
      <c r="U323" s="826"/>
      <c r="V323" s="826"/>
      <c r="W323" s="826"/>
      <c r="X323" s="826"/>
      <c r="Y323" s="826"/>
      <c r="Z323" s="826"/>
      <c r="AA323" s="826"/>
      <c r="AB323" s="826"/>
      <c r="AC323" s="826"/>
      <c r="AD323" s="826"/>
      <c r="AE323" s="826"/>
      <c r="AF323" s="826"/>
      <c r="AG323" s="826"/>
      <c r="AH323" s="826"/>
      <c r="AI323" s="826"/>
      <c r="AJ323" s="826"/>
      <c r="AK323" s="826"/>
      <c r="AL323" s="826"/>
      <c r="AM323" s="826"/>
      <c r="AN323" s="826"/>
      <c r="AO323" s="826"/>
      <c r="AP323" s="826"/>
      <c r="AQ323" s="826"/>
      <c r="AR323" s="826"/>
      <c r="AS323" s="826"/>
      <c r="AT323" s="826"/>
      <c r="AU323" s="826"/>
      <c r="AV323" s="826"/>
      <c r="AW323" s="826"/>
      <c r="AX323" s="826"/>
      <c r="AY323" s="826"/>
      <c r="AZ323" s="826"/>
      <c r="BA323" s="826"/>
      <c r="BB323" s="826"/>
      <c r="BC323" s="826"/>
      <c r="BD323" s="826"/>
      <c r="BE323" s="826"/>
      <c r="BF323" s="826"/>
      <c r="BG323" s="826"/>
      <c r="BH323" s="826"/>
      <c r="BI323" s="826"/>
      <c r="BJ323" s="826"/>
      <c r="BK323" s="826"/>
      <c r="BL323" s="826"/>
    </row>
    <row r="324" spans="1:64">
      <c r="A324" s="826"/>
      <c r="B324" s="826"/>
      <c r="C324" s="826"/>
      <c r="D324" s="826"/>
      <c r="E324" s="826"/>
      <c r="F324" s="826"/>
      <c r="G324" s="826"/>
      <c r="H324" s="826"/>
      <c r="I324" s="826"/>
      <c r="N324" s="826"/>
      <c r="O324" s="826"/>
      <c r="P324" s="826"/>
      <c r="Q324" s="826"/>
      <c r="R324" s="826"/>
      <c r="S324" s="826"/>
      <c r="T324" s="826"/>
      <c r="U324" s="826"/>
      <c r="V324" s="826"/>
      <c r="W324" s="826"/>
      <c r="X324" s="826"/>
      <c r="Y324" s="826"/>
      <c r="Z324" s="826"/>
      <c r="AA324" s="826"/>
      <c r="AB324" s="826"/>
      <c r="AC324" s="826"/>
      <c r="AD324" s="826"/>
      <c r="AE324" s="826"/>
      <c r="AF324" s="826"/>
      <c r="AG324" s="826"/>
      <c r="AH324" s="826"/>
      <c r="AI324" s="826"/>
      <c r="AJ324" s="826"/>
      <c r="AK324" s="826"/>
      <c r="AL324" s="826"/>
      <c r="AM324" s="826"/>
      <c r="AN324" s="826"/>
      <c r="AO324" s="826"/>
      <c r="AP324" s="826"/>
      <c r="AQ324" s="826"/>
      <c r="AR324" s="826"/>
      <c r="AS324" s="826"/>
      <c r="AT324" s="826"/>
      <c r="AU324" s="826"/>
      <c r="AV324" s="826"/>
      <c r="AW324" s="826"/>
      <c r="AX324" s="826"/>
      <c r="AY324" s="826"/>
      <c r="AZ324" s="826"/>
      <c r="BA324" s="826"/>
      <c r="BB324" s="826"/>
      <c r="BC324" s="826"/>
      <c r="BD324" s="826"/>
      <c r="BE324" s="826"/>
      <c r="BF324" s="826"/>
      <c r="BG324" s="826"/>
      <c r="BH324" s="826"/>
      <c r="BI324" s="826"/>
      <c r="BJ324" s="826"/>
      <c r="BK324" s="826"/>
      <c r="BL324" s="826"/>
    </row>
    <row r="325" spans="1:64">
      <c r="A325" s="826"/>
      <c r="B325" s="826"/>
      <c r="C325" s="826"/>
      <c r="D325" s="826"/>
      <c r="E325" s="826"/>
      <c r="F325" s="826"/>
      <c r="G325" s="826"/>
      <c r="H325" s="826"/>
      <c r="I325" s="826"/>
      <c r="N325" s="826"/>
      <c r="O325" s="826"/>
      <c r="P325" s="826"/>
      <c r="Q325" s="826"/>
      <c r="R325" s="826"/>
      <c r="S325" s="826"/>
      <c r="T325" s="826"/>
      <c r="U325" s="826"/>
      <c r="V325" s="826"/>
      <c r="W325" s="826"/>
      <c r="X325" s="826"/>
      <c r="Y325" s="826"/>
      <c r="Z325" s="826"/>
      <c r="AA325" s="826"/>
      <c r="AB325" s="826"/>
      <c r="AC325" s="826"/>
      <c r="AD325" s="826"/>
      <c r="AE325" s="826"/>
      <c r="AF325" s="826"/>
      <c r="AG325" s="826"/>
      <c r="AH325" s="826"/>
      <c r="AI325" s="826"/>
      <c r="AJ325" s="826"/>
      <c r="AK325" s="826"/>
      <c r="AL325" s="826"/>
      <c r="AM325" s="826"/>
      <c r="AN325" s="826"/>
      <c r="AO325" s="826"/>
      <c r="AP325" s="826"/>
      <c r="AQ325" s="826"/>
      <c r="AR325" s="826"/>
      <c r="AS325" s="826"/>
      <c r="AT325" s="826"/>
      <c r="AU325" s="826"/>
      <c r="AV325" s="826"/>
      <c r="AW325" s="826"/>
      <c r="AX325" s="826"/>
      <c r="AY325" s="826"/>
      <c r="AZ325" s="826"/>
      <c r="BA325" s="826"/>
      <c r="BB325" s="826"/>
      <c r="BC325" s="826"/>
      <c r="BD325" s="826"/>
      <c r="BE325" s="826"/>
      <c r="BF325" s="826"/>
      <c r="BG325" s="826"/>
      <c r="BH325" s="826"/>
      <c r="BI325" s="826"/>
      <c r="BJ325" s="826"/>
      <c r="BK325" s="826"/>
      <c r="BL325" s="826"/>
    </row>
    <row r="326" spans="1:64">
      <c r="A326" s="826"/>
      <c r="B326" s="826"/>
      <c r="C326" s="826"/>
      <c r="D326" s="826"/>
      <c r="E326" s="826"/>
      <c r="F326" s="826"/>
      <c r="G326" s="826"/>
      <c r="H326" s="826"/>
      <c r="I326" s="826"/>
      <c r="N326" s="826"/>
      <c r="O326" s="826"/>
      <c r="P326" s="826"/>
      <c r="Q326" s="826"/>
      <c r="R326" s="826"/>
      <c r="S326" s="826"/>
      <c r="T326" s="826"/>
      <c r="U326" s="826"/>
      <c r="V326" s="826"/>
      <c r="W326" s="826"/>
      <c r="X326" s="826"/>
      <c r="Y326" s="826"/>
      <c r="Z326" s="826"/>
      <c r="AA326" s="826"/>
      <c r="AB326" s="826"/>
      <c r="AC326" s="826"/>
      <c r="AD326" s="826"/>
      <c r="AE326" s="826"/>
      <c r="AF326" s="826"/>
      <c r="AG326" s="826"/>
      <c r="AH326" s="826"/>
      <c r="AI326" s="826"/>
      <c r="AJ326" s="826"/>
      <c r="AK326" s="826"/>
      <c r="AL326" s="826"/>
      <c r="AM326" s="826"/>
      <c r="AN326" s="826"/>
      <c r="AO326" s="826"/>
      <c r="AP326" s="826"/>
      <c r="AQ326" s="826"/>
      <c r="AR326" s="826"/>
      <c r="AS326" s="826"/>
      <c r="AT326" s="826"/>
      <c r="AU326" s="826"/>
      <c r="AV326" s="826"/>
      <c r="AW326" s="826"/>
      <c r="AX326" s="826"/>
      <c r="AY326" s="826"/>
      <c r="AZ326" s="826"/>
      <c r="BA326" s="826"/>
      <c r="BB326" s="826"/>
      <c r="BC326" s="826"/>
      <c r="BD326" s="826"/>
      <c r="BE326" s="826"/>
      <c r="BF326" s="826"/>
      <c r="BG326" s="826"/>
      <c r="BH326" s="826"/>
      <c r="BI326" s="826"/>
      <c r="BJ326" s="826"/>
      <c r="BK326" s="826"/>
      <c r="BL326" s="826"/>
    </row>
    <row r="327" spans="1:64">
      <c r="A327" s="826"/>
      <c r="B327" s="826"/>
      <c r="C327" s="826"/>
      <c r="D327" s="826"/>
      <c r="E327" s="826"/>
      <c r="F327" s="826"/>
      <c r="G327" s="826"/>
      <c r="H327" s="826"/>
      <c r="I327" s="826"/>
      <c r="N327" s="826"/>
      <c r="O327" s="826"/>
      <c r="P327" s="826"/>
      <c r="Q327" s="826"/>
      <c r="R327" s="826"/>
      <c r="S327" s="826"/>
      <c r="T327" s="826"/>
      <c r="U327" s="826"/>
      <c r="V327" s="826"/>
      <c r="W327" s="826"/>
      <c r="X327" s="826"/>
      <c r="Y327" s="826"/>
      <c r="Z327" s="826"/>
      <c r="AA327" s="826"/>
      <c r="AB327" s="826"/>
      <c r="AC327" s="826"/>
      <c r="AD327" s="826"/>
      <c r="AE327" s="826"/>
      <c r="AF327" s="826"/>
      <c r="AG327" s="826"/>
      <c r="AH327" s="826"/>
      <c r="AI327" s="826"/>
      <c r="AJ327" s="826"/>
      <c r="AK327" s="826"/>
      <c r="AL327" s="826"/>
      <c r="AM327" s="826"/>
      <c r="AN327" s="826"/>
      <c r="AO327" s="826"/>
      <c r="AP327" s="826"/>
      <c r="AQ327" s="826"/>
      <c r="AR327" s="826"/>
      <c r="AS327" s="826"/>
      <c r="AT327" s="826"/>
      <c r="AU327" s="826"/>
      <c r="AV327" s="826"/>
      <c r="AW327" s="826"/>
      <c r="AX327" s="826"/>
      <c r="AY327" s="826"/>
      <c r="AZ327" s="826"/>
      <c r="BA327" s="826"/>
      <c r="BB327" s="826"/>
      <c r="BC327" s="826"/>
      <c r="BD327" s="826"/>
      <c r="BE327" s="826"/>
      <c r="BF327" s="826"/>
      <c r="BG327" s="826"/>
      <c r="BH327" s="826"/>
      <c r="BI327" s="826"/>
      <c r="BJ327" s="826"/>
      <c r="BK327" s="826"/>
      <c r="BL327" s="826"/>
    </row>
    <row r="328" spans="1:64">
      <c r="A328" s="826"/>
      <c r="B328" s="826"/>
      <c r="C328" s="826"/>
      <c r="D328" s="826"/>
      <c r="E328" s="826"/>
      <c r="F328" s="826"/>
      <c r="G328" s="826"/>
      <c r="H328" s="826"/>
      <c r="I328" s="826"/>
      <c r="N328" s="826"/>
      <c r="O328" s="826"/>
      <c r="P328" s="826"/>
      <c r="Q328" s="826"/>
      <c r="R328" s="826"/>
      <c r="S328" s="826"/>
      <c r="T328" s="826"/>
      <c r="U328" s="826"/>
      <c r="V328" s="826"/>
      <c r="W328" s="826"/>
      <c r="X328" s="826"/>
      <c r="Y328" s="826"/>
      <c r="Z328" s="826"/>
      <c r="AA328" s="826"/>
      <c r="AB328" s="826"/>
      <c r="AC328" s="826"/>
      <c r="AD328" s="826"/>
      <c r="AE328" s="826"/>
      <c r="AF328" s="826"/>
      <c r="AG328" s="826"/>
      <c r="AH328" s="826"/>
      <c r="AI328" s="826"/>
      <c r="AJ328" s="826"/>
      <c r="AK328" s="826"/>
      <c r="AL328" s="826"/>
      <c r="AM328" s="826"/>
      <c r="AN328" s="826"/>
      <c r="AO328" s="826"/>
      <c r="AP328" s="826"/>
      <c r="AQ328" s="826"/>
      <c r="AR328" s="826"/>
      <c r="AS328" s="826"/>
      <c r="AT328" s="826"/>
      <c r="AU328" s="826"/>
      <c r="AV328" s="826"/>
      <c r="AW328" s="826"/>
      <c r="AX328" s="826"/>
      <c r="AY328" s="826"/>
      <c r="AZ328" s="826"/>
      <c r="BA328" s="826"/>
      <c r="BB328" s="826"/>
      <c r="BC328" s="826"/>
      <c r="BD328" s="826"/>
      <c r="BE328" s="826"/>
      <c r="BF328" s="826"/>
      <c r="BG328" s="826"/>
      <c r="BH328" s="826"/>
      <c r="BI328" s="826"/>
      <c r="BJ328" s="826"/>
      <c r="BK328" s="826"/>
      <c r="BL328" s="826"/>
    </row>
    <row r="329" spans="1:64">
      <c r="A329" s="826"/>
      <c r="B329" s="826"/>
      <c r="C329" s="826"/>
      <c r="D329" s="826"/>
      <c r="E329" s="826"/>
      <c r="F329" s="826"/>
      <c r="G329" s="826"/>
      <c r="H329" s="826"/>
      <c r="I329" s="826"/>
      <c r="N329" s="826"/>
      <c r="O329" s="826"/>
      <c r="P329" s="826"/>
      <c r="Q329" s="826"/>
      <c r="R329" s="826"/>
      <c r="S329" s="826"/>
      <c r="T329" s="826"/>
      <c r="U329" s="826"/>
      <c r="V329" s="826"/>
      <c r="W329" s="826"/>
      <c r="X329" s="826"/>
      <c r="Y329" s="826"/>
      <c r="Z329" s="826"/>
      <c r="AA329" s="826"/>
      <c r="AB329" s="826"/>
      <c r="AC329" s="826"/>
      <c r="AD329" s="826"/>
      <c r="AE329" s="826"/>
      <c r="AF329" s="826"/>
      <c r="AG329" s="826"/>
      <c r="AH329" s="826"/>
      <c r="AI329" s="826"/>
      <c r="AJ329" s="826"/>
      <c r="AK329" s="826"/>
      <c r="AL329" s="826"/>
      <c r="AM329" s="826"/>
      <c r="AN329" s="826"/>
      <c r="AO329" s="826"/>
      <c r="AP329" s="826"/>
      <c r="AQ329" s="826"/>
      <c r="AR329" s="826"/>
      <c r="AS329" s="826"/>
      <c r="AT329" s="826"/>
      <c r="AU329" s="826"/>
      <c r="AV329" s="826"/>
      <c r="AW329" s="826"/>
      <c r="AX329" s="826"/>
      <c r="AY329" s="826"/>
      <c r="AZ329" s="826"/>
      <c r="BA329" s="826"/>
      <c r="BB329" s="826"/>
      <c r="BC329" s="826"/>
      <c r="BD329" s="826"/>
      <c r="BE329" s="826"/>
      <c r="BF329" s="826"/>
      <c r="BG329" s="826"/>
      <c r="BH329" s="826"/>
      <c r="BI329" s="826"/>
      <c r="BJ329" s="826"/>
      <c r="BK329" s="826"/>
      <c r="BL329" s="826"/>
    </row>
    <row r="330" spans="1:64">
      <c r="A330" s="826"/>
      <c r="B330" s="826"/>
      <c r="C330" s="826"/>
      <c r="D330" s="826"/>
      <c r="E330" s="826"/>
      <c r="F330" s="826"/>
      <c r="G330" s="826"/>
      <c r="H330" s="826"/>
      <c r="I330" s="826"/>
      <c r="N330" s="826"/>
      <c r="O330" s="826"/>
      <c r="P330" s="826"/>
      <c r="Q330" s="826"/>
      <c r="R330" s="826"/>
      <c r="S330" s="826"/>
      <c r="T330" s="826"/>
      <c r="U330" s="826"/>
      <c r="V330" s="826"/>
      <c r="W330" s="826"/>
      <c r="X330" s="826"/>
      <c r="Y330" s="826"/>
      <c r="Z330" s="826"/>
      <c r="AA330" s="826"/>
      <c r="AB330" s="826"/>
      <c r="AC330" s="826"/>
      <c r="AD330" s="826"/>
      <c r="AE330" s="826"/>
      <c r="AF330" s="826"/>
      <c r="AG330" s="826"/>
      <c r="AH330" s="826"/>
      <c r="AI330" s="826"/>
      <c r="AJ330" s="826"/>
      <c r="AK330" s="826"/>
      <c r="AL330" s="826"/>
      <c r="AM330" s="826"/>
      <c r="AN330" s="826"/>
      <c r="AO330" s="826"/>
      <c r="AP330" s="826"/>
      <c r="AQ330" s="826"/>
      <c r="AR330" s="826"/>
      <c r="AS330" s="826"/>
      <c r="AT330" s="826"/>
      <c r="AU330" s="826"/>
      <c r="AV330" s="826"/>
      <c r="AW330" s="826"/>
      <c r="AX330" s="826"/>
      <c r="AY330" s="826"/>
      <c r="AZ330" s="826"/>
      <c r="BA330" s="826"/>
      <c r="BB330" s="826"/>
      <c r="BC330" s="826"/>
      <c r="BD330" s="826"/>
      <c r="BE330" s="826"/>
      <c r="BF330" s="826"/>
      <c r="BG330" s="826"/>
      <c r="BH330" s="826"/>
      <c r="BI330" s="826"/>
      <c r="BJ330" s="826"/>
      <c r="BK330" s="826"/>
      <c r="BL330" s="826"/>
    </row>
  </sheetData>
  <mergeCells count="1">
    <mergeCell ref="A4:A5"/>
  </mergeCells>
  <hyperlinks>
    <hyperlink ref="A21" location="Inhaltsverzeichnis!A1" display="Zurück zum Inhaltsverzeichni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zoomScaleNormal="100" workbookViewId="0">
      <pane ySplit="5" topLeftCell="A6" activePane="bottomLeft" state="frozen"/>
      <selection activeCell="P34" sqref="P34"/>
      <selection pane="bottomLeft"/>
    </sheetView>
  </sheetViews>
  <sheetFormatPr baseColWidth="10" defaultRowHeight="16.5"/>
  <cols>
    <col min="1" max="1" width="14.85546875" style="1486" customWidth="1"/>
    <col min="2" max="2" width="7.7109375" style="1439" bestFit="1" customWidth="1"/>
    <col min="3" max="3" width="7.7109375" style="1439" customWidth="1"/>
    <col min="4" max="4" width="5.7109375" style="1439" customWidth="1"/>
    <col min="5" max="5" width="8.28515625" style="1439" customWidth="1"/>
    <col min="6" max="6" width="8" style="1439" customWidth="1"/>
    <col min="7" max="7" width="7.85546875" style="1439" bestFit="1" customWidth="1"/>
    <col min="8" max="8" width="6.85546875" style="1487" customWidth="1"/>
    <col min="9" max="9" width="6.85546875" style="1439" customWidth="1"/>
    <col min="10" max="10" width="7" style="1439" customWidth="1"/>
    <col min="11" max="11" width="6.7109375" style="1439" customWidth="1"/>
    <col min="12" max="12" width="7.42578125" style="1439" customWidth="1"/>
    <col min="13" max="15" width="6.85546875" style="1439" customWidth="1"/>
    <col min="16" max="16" width="6.7109375" style="1439" customWidth="1"/>
    <col min="17" max="18" width="6.85546875" style="1439" customWidth="1"/>
    <col min="19" max="19" width="8.140625" style="1439" customWidth="1"/>
    <col min="20" max="20" width="7" style="1439" customWidth="1"/>
    <col min="21" max="22" width="6.7109375" style="1439" customWidth="1"/>
    <col min="23" max="23" width="7" style="1439" customWidth="1"/>
    <col min="24" max="25" width="6.7109375" style="1439" customWidth="1"/>
    <col min="26" max="254" width="11.42578125" style="1439"/>
    <col min="255" max="255" width="4.28515625" style="1439" customWidth="1"/>
    <col min="256" max="256" width="0.5703125" style="1439" customWidth="1"/>
    <col min="257" max="257" width="12.140625" style="1439" customWidth="1"/>
    <col min="258" max="258" width="7.7109375" style="1439" bestFit="1" customWidth="1"/>
    <col min="259" max="259" width="7.7109375" style="1439" customWidth="1"/>
    <col min="260" max="261" width="5.7109375" style="1439" customWidth="1"/>
    <col min="262" max="262" width="8" style="1439" customWidth="1"/>
    <col min="263" max="263" width="7.85546875" style="1439" bestFit="1" customWidth="1"/>
    <col min="264" max="264" width="5.5703125" style="1439" customWidth="1"/>
    <col min="265" max="265" width="6.85546875" style="1439" customWidth="1"/>
    <col min="266" max="266" width="7" style="1439" customWidth="1"/>
    <col min="267" max="268" width="6.7109375" style="1439" customWidth="1"/>
    <col min="269" max="270" width="6.85546875" style="1439" customWidth="1"/>
    <col min="271" max="271" width="6" style="1439" customWidth="1"/>
    <col min="272" max="272" width="6.7109375" style="1439" customWidth="1"/>
    <col min="273" max="274" width="6.85546875" style="1439" customWidth="1"/>
    <col min="275" max="275" width="8.140625" style="1439" customWidth="1"/>
    <col min="276" max="276" width="7" style="1439" customWidth="1"/>
    <col min="277" max="278" width="6.7109375" style="1439" customWidth="1"/>
    <col min="279" max="279" width="7" style="1439" customWidth="1"/>
    <col min="280" max="281" width="6.7109375" style="1439" customWidth="1"/>
    <col min="282" max="510" width="11.42578125" style="1439"/>
    <col min="511" max="511" width="4.28515625" style="1439" customWidth="1"/>
    <col min="512" max="512" width="0.5703125" style="1439" customWidth="1"/>
    <col min="513" max="513" width="12.140625" style="1439" customWidth="1"/>
    <col min="514" max="514" width="7.7109375" style="1439" bestFit="1" customWidth="1"/>
    <col min="515" max="515" width="7.7109375" style="1439" customWidth="1"/>
    <col min="516" max="517" width="5.7109375" style="1439" customWidth="1"/>
    <col min="518" max="518" width="8" style="1439" customWidth="1"/>
    <col min="519" max="519" width="7.85546875" style="1439" bestFit="1" customWidth="1"/>
    <col min="520" max="520" width="5.5703125" style="1439" customWidth="1"/>
    <col min="521" max="521" width="6.85546875" style="1439" customWidth="1"/>
    <col min="522" max="522" width="7" style="1439" customWidth="1"/>
    <col min="523" max="524" width="6.7109375" style="1439" customWidth="1"/>
    <col min="525" max="526" width="6.85546875" style="1439" customWidth="1"/>
    <col min="527" max="527" width="6" style="1439" customWidth="1"/>
    <col min="528" max="528" width="6.7109375" style="1439" customWidth="1"/>
    <col min="529" max="530" width="6.85546875" style="1439" customWidth="1"/>
    <col min="531" max="531" width="8.140625" style="1439" customWidth="1"/>
    <col min="532" max="532" width="7" style="1439" customWidth="1"/>
    <col min="533" max="534" width="6.7109375" style="1439" customWidth="1"/>
    <col min="535" max="535" width="7" style="1439" customWidth="1"/>
    <col min="536" max="537" width="6.7109375" style="1439" customWidth="1"/>
    <col min="538" max="766" width="11.42578125" style="1439"/>
    <col min="767" max="767" width="4.28515625" style="1439" customWidth="1"/>
    <col min="768" max="768" width="0.5703125" style="1439" customWidth="1"/>
    <col min="769" max="769" width="12.140625" style="1439" customWidth="1"/>
    <col min="770" max="770" width="7.7109375" style="1439" bestFit="1" customWidth="1"/>
    <col min="771" max="771" width="7.7109375" style="1439" customWidth="1"/>
    <col min="772" max="773" width="5.7109375" style="1439" customWidth="1"/>
    <col min="774" max="774" width="8" style="1439" customWidth="1"/>
    <col min="775" max="775" width="7.85546875" style="1439" bestFit="1" customWidth="1"/>
    <col min="776" max="776" width="5.5703125" style="1439" customWidth="1"/>
    <col min="777" max="777" width="6.85546875" style="1439" customWidth="1"/>
    <col min="778" max="778" width="7" style="1439" customWidth="1"/>
    <col min="779" max="780" width="6.7109375" style="1439" customWidth="1"/>
    <col min="781" max="782" width="6.85546875" style="1439" customWidth="1"/>
    <col min="783" max="783" width="6" style="1439" customWidth="1"/>
    <col min="784" max="784" width="6.7109375" style="1439" customWidth="1"/>
    <col min="785" max="786" width="6.85546875" style="1439" customWidth="1"/>
    <col min="787" max="787" width="8.140625" style="1439" customWidth="1"/>
    <col min="788" max="788" width="7" style="1439" customWidth="1"/>
    <col min="789" max="790" width="6.7109375" style="1439" customWidth="1"/>
    <col min="791" max="791" width="7" style="1439" customWidth="1"/>
    <col min="792" max="793" width="6.7109375" style="1439" customWidth="1"/>
    <col min="794" max="1022" width="11.42578125" style="1439"/>
    <col min="1023" max="1023" width="4.28515625" style="1439" customWidth="1"/>
    <col min="1024" max="1024" width="0.5703125" style="1439" customWidth="1"/>
    <col min="1025" max="1025" width="12.140625" style="1439" customWidth="1"/>
    <col min="1026" max="1026" width="7.7109375" style="1439" bestFit="1" customWidth="1"/>
    <col min="1027" max="1027" width="7.7109375" style="1439" customWidth="1"/>
    <col min="1028" max="1029" width="5.7109375" style="1439" customWidth="1"/>
    <col min="1030" max="1030" width="8" style="1439" customWidth="1"/>
    <col min="1031" max="1031" width="7.85546875" style="1439" bestFit="1" customWidth="1"/>
    <col min="1032" max="1032" width="5.5703125" style="1439" customWidth="1"/>
    <col min="1033" max="1033" width="6.85546875" style="1439" customWidth="1"/>
    <col min="1034" max="1034" width="7" style="1439" customWidth="1"/>
    <col min="1035" max="1036" width="6.7109375" style="1439" customWidth="1"/>
    <col min="1037" max="1038" width="6.85546875" style="1439" customWidth="1"/>
    <col min="1039" max="1039" width="6" style="1439" customWidth="1"/>
    <col min="1040" max="1040" width="6.7109375" style="1439" customWidth="1"/>
    <col min="1041" max="1042" width="6.85546875" style="1439" customWidth="1"/>
    <col min="1043" max="1043" width="8.140625" style="1439" customWidth="1"/>
    <col min="1044" max="1044" width="7" style="1439" customWidth="1"/>
    <col min="1045" max="1046" width="6.7109375" style="1439" customWidth="1"/>
    <col min="1047" max="1047" width="7" style="1439" customWidth="1"/>
    <col min="1048" max="1049" width="6.7109375" style="1439" customWidth="1"/>
    <col min="1050" max="1278" width="11.42578125" style="1439"/>
    <col min="1279" max="1279" width="4.28515625" style="1439" customWidth="1"/>
    <col min="1280" max="1280" width="0.5703125" style="1439" customWidth="1"/>
    <col min="1281" max="1281" width="12.140625" style="1439" customWidth="1"/>
    <col min="1282" max="1282" width="7.7109375" style="1439" bestFit="1" customWidth="1"/>
    <col min="1283" max="1283" width="7.7109375" style="1439" customWidth="1"/>
    <col min="1284" max="1285" width="5.7109375" style="1439" customWidth="1"/>
    <col min="1286" max="1286" width="8" style="1439" customWidth="1"/>
    <col min="1287" max="1287" width="7.85546875" style="1439" bestFit="1" customWidth="1"/>
    <col min="1288" max="1288" width="5.5703125" style="1439" customWidth="1"/>
    <col min="1289" max="1289" width="6.85546875" style="1439" customWidth="1"/>
    <col min="1290" max="1290" width="7" style="1439" customWidth="1"/>
    <col min="1291" max="1292" width="6.7109375" style="1439" customWidth="1"/>
    <col min="1293" max="1294" width="6.85546875" style="1439" customWidth="1"/>
    <col min="1295" max="1295" width="6" style="1439" customWidth="1"/>
    <col min="1296" max="1296" width="6.7109375" style="1439" customWidth="1"/>
    <col min="1297" max="1298" width="6.85546875" style="1439" customWidth="1"/>
    <col min="1299" max="1299" width="8.140625" style="1439" customWidth="1"/>
    <col min="1300" max="1300" width="7" style="1439" customWidth="1"/>
    <col min="1301" max="1302" width="6.7109375" style="1439" customWidth="1"/>
    <col min="1303" max="1303" width="7" style="1439" customWidth="1"/>
    <col min="1304" max="1305" width="6.7109375" style="1439" customWidth="1"/>
    <col min="1306" max="1534" width="11.42578125" style="1439"/>
    <col min="1535" max="1535" width="4.28515625" style="1439" customWidth="1"/>
    <col min="1536" max="1536" width="0.5703125" style="1439" customWidth="1"/>
    <col min="1537" max="1537" width="12.140625" style="1439" customWidth="1"/>
    <col min="1538" max="1538" width="7.7109375" style="1439" bestFit="1" customWidth="1"/>
    <col min="1539" max="1539" width="7.7109375" style="1439" customWidth="1"/>
    <col min="1540" max="1541" width="5.7109375" style="1439" customWidth="1"/>
    <col min="1542" max="1542" width="8" style="1439" customWidth="1"/>
    <col min="1543" max="1543" width="7.85546875" style="1439" bestFit="1" customWidth="1"/>
    <col min="1544" max="1544" width="5.5703125" style="1439" customWidth="1"/>
    <col min="1545" max="1545" width="6.85546875" style="1439" customWidth="1"/>
    <col min="1546" max="1546" width="7" style="1439" customWidth="1"/>
    <col min="1547" max="1548" width="6.7109375" style="1439" customWidth="1"/>
    <col min="1549" max="1550" width="6.85546875" style="1439" customWidth="1"/>
    <col min="1551" max="1551" width="6" style="1439" customWidth="1"/>
    <col min="1552" max="1552" width="6.7109375" style="1439" customWidth="1"/>
    <col min="1553" max="1554" width="6.85546875" style="1439" customWidth="1"/>
    <col min="1555" max="1555" width="8.140625" style="1439" customWidth="1"/>
    <col min="1556" max="1556" width="7" style="1439" customWidth="1"/>
    <col min="1557" max="1558" width="6.7109375" style="1439" customWidth="1"/>
    <col min="1559" max="1559" width="7" style="1439" customWidth="1"/>
    <col min="1560" max="1561" width="6.7109375" style="1439" customWidth="1"/>
    <col min="1562" max="1790" width="11.42578125" style="1439"/>
    <col min="1791" max="1791" width="4.28515625" style="1439" customWidth="1"/>
    <col min="1792" max="1792" width="0.5703125" style="1439" customWidth="1"/>
    <col min="1793" max="1793" width="12.140625" style="1439" customWidth="1"/>
    <col min="1794" max="1794" width="7.7109375" style="1439" bestFit="1" customWidth="1"/>
    <col min="1795" max="1795" width="7.7109375" style="1439" customWidth="1"/>
    <col min="1796" max="1797" width="5.7109375" style="1439" customWidth="1"/>
    <col min="1798" max="1798" width="8" style="1439" customWidth="1"/>
    <col min="1799" max="1799" width="7.85546875" style="1439" bestFit="1" customWidth="1"/>
    <col min="1800" max="1800" width="5.5703125" style="1439" customWidth="1"/>
    <col min="1801" max="1801" width="6.85546875" style="1439" customWidth="1"/>
    <col min="1802" max="1802" width="7" style="1439" customWidth="1"/>
    <col min="1803" max="1804" width="6.7109375" style="1439" customWidth="1"/>
    <col min="1805" max="1806" width="6.85546875" style="1439" customWidth="1"/>
    <col min="1807" max="1807" width="6" style="1439" customWidth="1"/>
    <col min="1808" max="1808" width="6.7109375" style="1439" customWidth="1"/>
    <col min="1809" max="1810" width="6.85546875" style="1439" customWidth="1"/>
    <col min="1811" max="1811" width="8.140625" style="1439" customWidth="1"/>
    <col min="1812" max="1812" width="7" style="1439" customWidth="1"/>
    <col min="1813" max="1814" width="6.7109375" style="1439" customWidth="1"/>
    <col min="1815" max="1815" width="7" style="1439" customWidth="1"/>
    <col min="1816" max="1817" width="6.7109375" style="1439" customWidth="1"/>
    <col min="1818" max="2046" width="11.42578125" style="1439"/>
    <col min="2047" max="2047" width="4.28515625" style="1439" customWidth="1"/>
    <col min="2048" max="2048" width="0.5703125" style="1439" customWidth="1"/>
    <col min="2049" max="2049" width="12.140625" style="1439" customWidth="1"/>
    <col min="2050" max="2050" width="7.7109375" style="1439" bestFit="1" customWidth="1"/>
    <col min="2051" max="2051" width="7.7109375" style="1439" customWidth="1"/>
    <col min="2052" max="2053" width="5.7109375" style="1439" customWidth="1"/>
    <col min="2054" max="2054" width="8" style="1439" customWidth="1"/>
    <col min="2055" max="2055" width="7.85546875" style="1439" bestFit="1" customWidth="1"/>
    <col min="2056" max="2056" width="5.5703125" style="1439" customWidth="1"/>
    <col min="2057" max="2057" width="6.85546875" style="1439" customWidth="1"/>
    <col min="2058" max="2058" width="7" style="1439" customWidth="1"/>
    <col min="2059" max="2060" width="6.7109375" style="1439" customWidth="1"/>
    <col min="2061" max="2062" width="6.85546875" style="1439" customWidth="1"/>
    <col min="2063" max="2063" width="6" style="1439" customWidth="1"/>
    <col min="2064" max="2064" width="6.7109375" style="1439" customWidth="1"/>
    <col min="2065" max="2066" width="6.85546875" style="1439" customWidth="1"/>
    <col min="2067" max="2067" width="8.140625" style="1439" customWidth="1"/>
    <col min="2068" max="2068" width="7" style="1439" customWidth="1"/>
    <col min="2069" max="2070" width="6.7109375" style="1439" customWidth="1"/>
    <col min="2071" max="2071" width="7" style="1439" customWidth="1"/>
    <col min="2072" max="2073" width="6.7109375" style="1439" customWidth="1"/>
    <col min="2074" max="2302" width="11.42578125" style="1439"/>
    <col min="2303" max="2303" width="4.28515625" style="1439" customWidth="1"/>
    <col min="2304" max="2304" width="0.5703125" style="1439" customWidth="1"/>
    <col min="2305" max="2305" width="12.140625" style="1439" customWidth="1"/>
    <col min="2306" max="2306" width="7.7109375" style="1439" bestFit="1" customWidth="1"/>
    <col min="2307" max="2307" width="7.7109375" style="1439" customWidth="1"/>
    <col min="2308" max="2309" width="5.7109375" style="1439" customWidth="1"/>
    <col min="2310" max="2310" width="8" style="1439" customWidth="1"/>
    <col min="2311" max="2311" width="7.85546875" style="1439" bestFit="1" customWidth="1"/>
    <col min="2312" max="2312" width="5.5703125" style="1439" customWidth="1"/>
    <col min="2313" max="2313" width="6.85546875" style="1439" customWidth="1"/>
    <col min="2314" max="2314" width="7" style="1439" customWidth="1"/>
    <col min="2315" max="2316" width="6.7109375" style="1439" customWidth="1"/>
    <col min="2317" max="2318" width="6.85546875" style="1439" customWidth="1"/>
    <col min="2319" max="2319" width="6" style="1439" customWidth="1"/>
    <col min="2320" max="2320" width="6.7109375" style="1439" customWidth="1"/>
    <col min="2321" max="2322" width="6.85546875" style="1439" customWidth="1"/>
    <col min="2323" max="2323" width="8.140625" style="1439" customWidth="1"/>
    <col min="2324" max="2324" width="7" style="1439" customWidth="1"/>
    <col min="2325" max="2326" width="6.7109375" style="1439" customWidth="1"/>
    <col min="2327" max="2327" width="7" style="1439" customWidth="1"/>
    <col min="2328" max="2329" width="6.7109375" style="1439" customWidth="1"/>
    <col min="2330" max="2558" width="11.42578125" style="1439"/>
    <col min="2559" max="2559" width="4.28515625" style="1439" customWidth="1"/>
    <col min="2560" max="2560" width="0.5703125" style="1439" customWidth="1"/>
    <col min="2561" max="2561" width="12.140625" style="1439" customWidth="1"/>
    <col min="2562" max="2562" width="7.7109375" style="1439" bestFit="1" customWidth="1"/>
    <col min="2563" max="2563" width="7.7109375" style="1439" customWidth="1"/>
    <col min="2564" max="2565" width="5.7109375" style="1439" customWidth="1"/>
    <col min="2566" max="2566" width="8" style="1439" customWidth="1"/>
    <col min="2567" max="2567" width="7.85546875" style="1439" bestFit="1" customWidth="1"/>
    <col min="2568" max="2568" width="5.5703125" style="1439" customWidth="1"/>
    <col min="2569" max="2569" width="6.85546875" style="1439" customWidth="1"/>
    <col min="2570" max="2570" width="7" style="1439" customWidth="1"/>
    <col min="2571" max="2572" width="6.7109375" style="1439" customWidth="1"/>
    <col min="2573" max="2574" width="6.85546875" style="1439" customWidth="1"/>
    <col min="2575" max="2575" width="6" style="1439" customWidth="1"/>
    <col min="2576" max="2576" width="6.7109375" style="1439" customWidth="1"/>
    <col min="2577" max="2578" width="6.85546875" style="1439" customWidth="1"/>
    <col min="2579" max="2579" width="8.140625" style="1439" customWidth="1"/>
    <col min="2580" max="2580" width="7" style="1439" customWidth="1"/>
    <col min="2581" max="2582" width="6.7109375" style="1439" customWidth="1"/>
    <col min="2583" max="2583" width="7" style="1439" customWidth="1"/>
    <col min="2584" max="2585" width="6.7109375" style="1439" customWidth="1"/>
    <col min="2586" max="2814" width="11.42578125" style="1439"/>
    <col min="2815" max="2815" width="4.28515625" style="1439" customWidth="1"/>
    <col min="2816" max="2816" width="0.5703125" style="1439" customWidth="1"/>
    <col min="2817" max="2817" width="12.140625" style="1439" customWidth="1"/>
    <col min="2818" max="2818" width="7.7109375" style="1439" bestFit="1" customWidth="1"/>
    <col min="2819" max="2819" width="7.7109375" style="1439" customWidth="1"/>
    <col min="2820" max="2821" width="5.7109375" style="1439" customWidth="1"/>
    <col min="2822" max="2822" width="8" style="1439" customWidth="1"/>
    <col min="2823" max="2823" width="7.85546875" style="1439" bestFit="1" customWidth="1"/>
    <col min="2824" max="2824" width="5.5703125" style="1439" customWidth="1"/>
    <col min="2825" max="2825" width="6.85546875" style="1439" customWidth="1"/>
    <col min="2826" max="2826" width="7" style="1439" customWidth="1"/>
    <col min="2827" max="2828" width="6.7109375" style="1439" customWidth="1"/>
    <col min="2829" max="2830" width="6.85546875" style="1439" customWidth="1"/>
    <col min="2831" max="2831" width="6" style="1439" customWidth="1"/>
    <col min="2832" max="2832" width="6.7109375" style="1439" customWidth="1"/>
    <col min="2833" max="2834" width="6.85546875" style="1439" customWidth="1"/>
    <col min="2835" max="2835" width="8.140625" style="1439" customWidth="1"/>
    <col min="2836" max="2836" width="7" style="1439" customWidth="1"/>
    <col min="2837" max="2838" width="6.7109375" style="1439" customWidth="1"/>
    <col min="2839" max="2839" width="7" style="1439" customWidth="1"/>
    <col min="2840" max="2841" width="6.7109375" style="1439" customWidth="1"/>
    <col min="2842" max="3070" width="11.42578125" style="1439"/>
    <col min="3071" max="3071" width="4.28515625" style="1439" customWidth="1"/>
    <col min="3072" max="3072" width="0.5703125" style="1439" customWidth="1"/>
    <col min="3073" max="3073" width="12.140625" style="1439" customWidth="1"/>
    <col min="3074" max="3074" width="7.7109375" style="1439" bestFit="1" customWidth="1"/>
    <col min="3075" max="3075" width="7.7109375" style="1439" customWidth="1"/>
    <col min="3076" max="3077" width="5.7109375" style="1439" customWidth="1"/>
    <col min="3078" max="3078" width="8" style="1439" customWidth="1"/>
    <col min="3079" max="3079" width="7.85546875" style="1439" bestFit="1" customWidth="1"/>
    <col min="3080" max="3080" width="5.5703125" style="1439" customWidth="1"/>
    <col min="3081" max="3081" width="6.85546875" style="1439" customWidth="1"/>
    <col min="3082" max="3082" width="7" style="1439" customWidth="1"/>
    <col min="3083" max="3084" width="6.7109375" style="1439" customWidth="1"/>
    <col min="3085" max="3086" width="6.85546875" style="1439" customWidth="1"/>
    <col min="3087" max="3087" width="6" style="1439" customWidth="1"/>
    <col min="3088" max="3088" width="6.7109375" style="1439" customWidth="1"/>
    <col min="3089" max="3090" width="6.85546875" style="1439" customWidth="1"/>
    <col min="3091" max="3091" width="8.140625" style="1439" customWidth="1"/>
    <col min="3092" max="3092" width="7" style="1439" customWidth="1"/>
    <col min="3093" max="3094" width="6.7109375" style="1439" customWidth="1"/>
    <col min="3095" max="3095" width="7" style="1439" customWidth="1"/>
    <col min="3096" max="3097" width="6.7109375" style="1439" customWidth="1"/>
    <col min="3098" max="3326" width="11.42578125" style="1439"/>
    <col min="3327" max="3327" width="4.28515625" style="1439" customWidth="1"/>
    <col min="3328" max="3328" width="0.5703125" style="1439" customWidth="1"/>
    <col min="3329" max="3329" width="12.140625" style="1439" customWidth="1"/>
    <col min="3330" max="3330" width="7.7109375" style="1439" bestFit="1" customWidth="1"/>
    <col min="3331" max="3331" width="7.7109375" style="1439" customWidth="1"/>
    <col min="3332" max="3333" width="5.7109375" style="1439" customWidth="1"/>
    <col min="3334" max="3334" width="8" style="1439" customWidth="1"/>
    <col min="3335" max="3335" width="7.85546875" style="1439" bestFit="1" customWidth="1"/>
    <col min="3336" max="3336" width="5.5703125" style="1439" customWidth="1"/>
    <col min="3337" max="3337" width="6.85546875" style="1439" customWidth="1"/>
    <col min="3338" max="3338" width="7" style="1439" customWidth="1"/>
    <col min="3339" max="3340" width="6.7109375" style="1439" customWidth="1"/>
    <col min="3341" max="3342" width="6.85546875" style="1439" customWidth="1"/>
    <col min="3343" max="3343" width="6" style="1439" customWidth="1"/>
    <col min="3344" max="3344" width="6.7109375" style="1439" customWidth="1"/>
    <col min="3345" max="3346" width="6.85546875" style="1439" customWidth="1"/>
    <col min="3347" max="3347" width="8.140625" style="1439" customWidth="1"/>
    <col min="3348" max="3348" width="7" style="1439" customWidth="1"/>
    <col min="3349" max="3350" width="6.7109375" style="1439" customWidth="1"/>
    <col min="3351" max="3351" width="7" style="1439" customWidth="1"/>
    <col min="3352" max="3353" width="6.7109375" style="1439" customWidth="1"/>
    <col min="3354" max="3582" width="11.42578125" style="1439"/>
    <col min="3583" max="3583" width="4.28515625" style="1439" customWidth="1"/>
    <col min="3584" max="3584" width="0.5703125" style="1439" customWidth="1"/>
    <col min="3585" max="3585" width="12.140625" style="1439" customWidth="1"/>
    <col min="3586" max="3586" width="7.7109375" style="1439" bestFit="1" customWidth="1"/>
    <col min="3587" max="3587" width="7.7109375" style="1439" customWidth="1"/>
    <col min="3588" max="3589" width="5.7109375" style="1439" customWidth="1"/>
    <col min="3590" max="3590" width="8" style="1439" customWidth="1"/>
    <col min="3591" max="3591" width="7.85546875" style="1439" bestFit="1" customWidth="1"/>
    <col min="3592" max="3592" width="5.5703125" style="1439" customWidth="1"/>
    <col min="3593" max="3593" width="6.85546875" style="1439" customWidth="1"/>
    <col min="3594" max="3594" width="7" style="1439" customWidth="1"/>
    <col min="3595" max="3596" width="6.7109375" style="1439" customWidth="1"/>
    <col min="3597" max="3598" width="6.85546875" style="1439" customWidth="1"/>
    <col min="3599" max="3599" width="6" style="1439" customWidth="1"/>
    <col min="3600" max="3600" width="6.7109375" style="1439" customWidth="1"/>
    <col min="3601" max="3602" width="6.85546875" style="1439" customWidth="1"/>
    <col min="3603" max="3603" width="8.140625" style="1439" customWidth="1"/>
    <col min="3604" max="3604" width="7" style="1439" customWidth="1"/>
    <col min="3605" max="3606" width="6.7109375" style="1439" customWidth="1"/>
    <col min="3607" max="3607" width="7" style="1439" customWidth="1"/>
    <col min="3608" max="3609" width="6.7109375" style="1439" customWidth="1"/>
    <col min="3610" max="3838" width="11.42578125" style="1439"/>
    <col min="3839" max="3839" width="4.28515625" style="1439" customWidth="1"/>
    <col min="3840" max="3840" width="0.5703125" style="1439" customWidth="1"/>
    <col min="3841" max="3841" width="12.140625" style="1439" customWidth="1"/>
    <col min="3842" max="3842" width="7.7109375" style="1439" bestFit="1" customWidth="1"/>
    <col min="3843" max="3843" width="7.7109375" style="1439" customWidth="1"/>
    <col min="3844" max="3845" width="5.7109375" style="1439" customWidth="1"/>
    <col min="3846" max="3846" width="8" style="1439" customWidth="1"/>
    <col min="3847" max="3847" width="7.85546875" style="1439" bestFit="1" customWidth="1"/>
    <col min="3848" max="3848" width="5.5703125" style="1439" customWidth="1"/>
    <col min="3849" max="3849" width="6.85546875" style="1439" customWidth="1"/>
    <col min="3850" max="3850" width="7" style="1439" customWidth="1"/>
    <col min="3851" max="3852" width="6.7109375" style="1439" customWidth="1"/>
    <col min="3853" max="3854" width="6.85546875" style="1439" customWidth="1"/>
    <col min="3855" max="3855" width="6" style="1439" customWidth="1"/>
    <col min="3856" max="3856" width="6.7109375" style="1439" customWidth="1"/>
    <col min="3857" max="3858" width="6.85546875" style="1439" customWidth="1"/>
    <col min="3859" max="3859" width="8.140625" style="1439" customWidth="1"/>
    <col min="3860" max="3860" width="7" style="1439" customWidth="1"/>
    <col min="3861" max="3862" width="6.7109375" style="1439" customWidth="1"/>
    <col min="3863" max="3863" width="7" style="1439" customWidth="1"/>
    <col min="3864" max="3865" width="6.7109375" style="1439" customWidth="1"/>
    <col min="3866" max="4094" width="11.42578125" style="1439"/>
    <col min="4095" max="4095" width="4.28515625" style="1439" customWidth="1"/>
    <col min="4096" max="4096" width="0.5703125" style="1439" customWidth="1"/>
    <col min="4097" max="4097" width="12.140625" style="1439" customWidth="1"/>
    <col min="4098" max="4098" width="7.7109375" style="1439" bestFit="1" customWidth="1"/>
    <col min="4099" max="4099" width="7.7109375" style="1439" customWidth="1"/>
    <col min="4100" max="4101" width="5.7109375" style="1439" customWidth="1"/>
    <col min="4102" max="4102" width="8" style="1439" customWidth="1"/>
    <col min="4103" max="4103" width="7.85546875" style="1439" bestFit="1" customWidth="1"/>
    <col min="4104" max="4104" width="5.5703125" style="1439" customWidth="1"/>
    <col min="4105" max="4105" width="6.85546875" style="1439" customWidth="1"/>
    <col min="4106" max="4106" width="7" style="1439" customWidth="1"/>
    <col min="4107" max="4108" width="6.7109375" style="1439" customWidth="1"/>
    <col min="4109" max="4110" width="6.85546875" style="1439" customWidth="1"/>
    <col min="4111" max="4111" width="6" style="1439" customWidth="1"/>
    <col min="4112" max="4112" width="6.7109375" style="1439" customWidth="1"/>
    <col min="4113" max="4114" width="6.85546875" style="1439" customWidth="1"/>
    <col min="4115" max="4115" width="8.140625" style="1439" customWidth="1"/>
    <col min="4116" max="4116" width="7" style="1439" customWidth="1"/>
    <col min="4117" max="4118" width="6.7109375" style="1439" customWidth="1"/>
    <col min="4119" max="4119" width="7" style="1439" customWidth="1"/>
    <col min="4120" max="4121" width="6.7109375" style="1439" customWidth="1"/>
    <col min="4122" max="4350" width="11.42578125" style="1439"/>
    <col min="4351" max="4351" width="4.28515625" style="1439" customWidth="1"/>
    <col min="4352" max="4352" width="0.5703125" style="1439" customWidth="1"/>
    <col min="4353" max="4353" width="12.140625" style="1439" customWidth="1"/>
    <col min="4354" max="4354" width="7.7109375" style="1439" bestFit="1" customWidth="1"/>
    <col min="4355" max="4355" width="7.7109375" style="1439" customWidth="1"/>
    <col min="4356" max="4357" width="5.7109375" style="1439" customWidth="1"/>
    <col min="4358" max="4358" width="8" style="1439" customWidth="1"/>
    <col min="4359" max="4359" width="7.85546875" style="1439" bestFit="1" customWidth="1"/>
    <col min="4360" max="4360" width="5.5703125" style="1439" customWidth="1"/>
    <col min="4361" max="4361" width="6.85546875" style="1439" customWidth="1"/>
    <col min="4362" max="4362" width="7" style="1439" customWidth="1"/>
    <col min="4363" max="4364" width="6.7109375" style="1439" customWidth="1"/>
    <col min="4365" max="4366" width="6.85546875" style="1439" customWidth="1"/>
    <col min="4367" max="4367" width="6" style="1439" customWidth="1"/>
    <col min="4368" max="4368" width="6.7109375" style="1439" customWidth="1"/>
    <col min="4369" max="4370" width="6.85546875" style="1439" customWidth="1"/>
    <col min="4371" max="4371" width="8.140625" style="1439" customWidth="1"/>
    <col min="4372" max="4372" width="7" style="1439" customWidth="1"/>
    <col min="4373" max="4374" width="6.7109375" style="1439" customWidth="1"/>
    <col min="4375" max="4375" width="7" style="1439" customWidth="1"/>
    <col min="4376" max="4377" width="6.7109375" style="1439" customWidth="1"/>
    <col min="4378" max="4606" width="11.42578125" style="1439"/>
    <col min="4607" max="4607" width="4.28515625" style="1439" customWidth="1"/>
    <col min="4608" max="4608" width="0.5703125" style="1439" customWidth="1"/>
    <col min="4609" max="4609" width="12.140625" style="1439" customWidth="1"/>
    <col min="4610" max="4610" width="7.7109375" style="1439" bestFit="1" customWidth="1"/>
    <col min="4611" max="4611" width="7.7109375" style="1439" customWidth="1"/>
    <col min="4612" max="4613" width="5.7109375" style="1439" customWidth="1"/>
    <col min="4614" max="4614" width="8" style="1439" customWidth="1"/>
    <col min="4615" max="4615" width="7.85546875" style="1439" bestFit="1" customWidth="1"/>
    <col min="4616" max="4616" width="5.5703125" style="1439" customWidth="1"/>
    <col min="4617" max="4617" width="6.85546875" style="1439" customWidth="1"/>
    <col min="4618" max="4618" width="7" style="1439" customWidth="1"/>
    <col min="4619" max="4620" width="6.7109375" style="1439" customWidth="1"/>
    <col min="4621" max="4622" width="6.85546875" style="1439" customWidth="1"/>
    <col min="4623" max="4623" width="6" style="1439" customWidth="1"/>
    <col min="4624" max="4624" width="6.7109375" style="1439" customWidth="1"/>
    <col min="4625" max="4626" width="6.85546875" style="1439" customWidth="1"/>
    <col min="4627" max="4627" width="8.140625" style="1439" customWidth="1"/>
    <col min="4628" max="4628" width="7" style="1439" customWidth="1"/>
    <col min="4629" max="4630" width="6.7109375" style="1439" customWidth="1"/>
    <col min="4631" max="4631" width="7" style="1439" customWidth="1"/>
    <col min="4632" max="4633" width="6.7109375" style="1439" customWidth="1"/>
    <col min="4634" max="4862" width="11.42578125" style="1439"/>
    <col min="4863" max="4863" width="4.28515625" style="1439" customWidth="1"/>
    <col min="4864" max="4864" width="0.5703125" style="1439" customWidth="1"/>
    <col min="4865" max="4865" width="12.140625" style="1439" customWidth="1"/>
    <col min="4866" max="4866" width="7.7109375" style="1439" bestFit="1" customWidth="1"/>
    <col min="4867" max="4867" width="7.7109375" style="1439" customWidth="1"/>
    <col min="4868" max="4869" width="5.7109375" style="1439" customWidth="1"/>
    <col min="4870" max="4870" width="8" style="1439" customWidth="1"/>
    <col min="4871" max="4871" width="7.85546875" style="1439" bestFit="1" customWidth="1"/>
    <col min="4872" max="4872" width="5.5703125" style="1439" customWidth="1"/>
    <col min="4873" max="4873" width="6.85546875" style="1439" customWidth="1"/>
    <col min="4874" max="4874" width="7" style="1439" customWidth="1"/>
    <col min="4875" max="4876" width="6.7109375" style="1439" customWidth="1"/>
    <col min="4877" max="4878" width="6.85546875" style="1439" customWidth="1"/>
    <col min="4879" max="4879" width="6" style="1439" customWidth="1"/>
    <col min="4880" max="4880" width="6.7109375" style="1439" customWidth="1"/>
    <col min="4881" max="4882" width="6.85546875" style="1439" customWidth="1"/>
    <col min="4883" max="4883" width="8.140625" style="1439" customWidth="1"/>
    <col min="4884" max="4884" width="7" style="1439" customWidth="1"/>
    <col min="4885" max="4886" width="6.7109375" style="1439" customWidth="1"/>
    <col min="4887" max="4887" width="7" style="1439" customWidth="1"/>
    <col min="4888" max="4889" width="6.7109375" style="1439" customWidth="1"/>
    <col min="4890" max="5118" width="11.42578125" style="1439"/>
    <col min="5119" max="5119" width="4.28515625" style="1439" customWidth="1"/>
    <col min="5120" max="5120" width="0.5703125" style="1439" customWidth="1"/>
    <col min="5121" max="5121" width="12.140625" style="1439" customWidth="1"/>
    <col min="5122" max="5122" width="7.7109375" style="1439" bestFit="1" customWidth="1"/>
    <col min="5123" max="5123" width="7.7109375" style="1439" customWidth="1"/>
    <col min="5124" max="5125" width="5.7109375" style="1439" customWidth="1"/>
    <col min="5126" max="5126" width="8" style="1439" customWidth="1"/>
    <col min="5127" max="5127" width="7.85546875" style="1439" bestFit="1" customWidth="1"/>
    <col min="5128" max="5128" width="5.5703125" style="1439" customWidth="1"/>
    <col min="5129" max="5129" width="6.85546875" style="1439" customWidth="1"/>
    <col min="5130" max="5130" width="7" style="1439" customWidth="1"/>
    <col min="5131" max="5132" width="6.7109375" style="1439" customWidth="1"/>
    <col min="5133" max="5134" width="6.85546875" style="1439" customWidth="1"/>
    <col min="5135" max="5135" width="6" style="1439" customWidth="1"/>
    <col min="5136" max="5136" width="6.7109375" style="1439" customWidth="1"/>
    <col min="5137" max="5138" width="6.85546875" style="1439" customWidth="1"/>
    <col min="5139" max="5139" width="8.140625" style="1439" customWidth="1"/>
    <col min="5140" max="5140" width="7" style="1439" customWidth="1"/>
    <col min="5141" max="5142" width="6.7109375" style="1439" customWidth="1"/>
    <col min="5143" max="5143" width="7" style="1439" customWidth="1"/>
    <col min="5144" max="5145" width="6.7109375" style="1439" customWidth="1"/>
    <col min="5146" max="5374" width="11.42578125" style="1439"/>
    <col min="5375" max="5375" width="4.28515625" style="1439" customWidth="1"/>
    <col min="5376" max="5376" width="0.5703125" style="1439" customWidth="1"/>
    <col min="5377" max="5377" width="12.140625" style="1439" customWidth="1"/>
    <col min="5378" max="5378" width="7.7109375" style="1439" bestFit="1" customWidth="1"/>
    <col min="5379" max="5379" width="7.7109375" style="1439" customWidth="1"/>
    <col min="5380" max="5381" width="5.7109375" style="1439" customWidth="1"/>
    <col min="5382" max="5382" width="8" style="1439" customWidth="1"/>
    <col min="5383" max="5383" width="7.85546875" style="1439" bestFit="1" customWidth="1"/>
    <col min="5384" max="5384" width="5.5703125" style="1439" customWidth="1"/>
    <col min="5385" max="5385" width="6.85546875" style="1439" customWidth="1"/>
    <col min="5386" max="5386" width="7" style="1439" customWidth="1"/>
    <col min="5387" max="5388" width="6.7109375" style="1439" customWidth="1"/>
    <col min="5389" max="5390" width="6.85546875" style="1439" customWidth="1"/>
    <col min="5391" max="5391" width="6" style="1439" customWidth="1"/>
    <col min="5392" max="5392" width="6.7109375" style="1439" customWidth="1"/>
    <col min="5393" max="5394" width="6.85546875" style="1439" customWidth="1"/>
    <col min="5395" max="5395" width="8.140625" style="1439" customWidth="1"/>
    <col min="5396" max="5396" width="7" style="1439" customWidth="1"/>
    <col min="5397" max="5398" width="6.7109375" style="1439" customWidth="1"/>
    <col min="5399" max="5399" width="7" style="1439" customWidth="1"/>
    <col min="5400" max="5401" width="6.7109375" style="1439" customWidth="1"/>
    <col min="5402" max="5630" width="11.42578125" style="1439"/>
    <col min="5631" max="5631" width="4.28515625" style="1439" customWidth="1"/>
    <col min="5632" max="5632" width="0.5703125" style="1439" customWidth="1"/>
    <col min="5633" max="5633" width="12.140625" style="1439" customWidth="1"/>
    <col min="5634" max="5634" width="7.7109375" style="1439" bestFit="1" customWidth="1"/>
    <col min="5635" max="5635" width="7.7109375" style="1439" customWidth="1"/>
    <col min="5636" max="5637" width="5.7109375" style="1439" customWidth="1"/>
    <col min="5638" max="5638" width="8" style="1439" customWidth="1"/>
    <col min="5639" max="5639" width="7.85546875" style="1439" bestFit="1" customWidth="1"/>
    <col min="5640" max="5640" width="5.5703125" style="1439" customWidth="1"/>
    <col min="5641" max="5641" width="6.85546875" style="1439" customWidth="1"/>
    <col min="5642" max="5642" width="7" style="1439" customWidth="1"/>
    <col min="5643" max="5644" width="6.7109375" style="1439" customWidth="1"/>
    <col min="5645" max="5646" width="6.85546875" style="1439" customWidth="1"/>
    <col min="5647" max="5647" width="6" style="1439" customWidth="1"/>
    <col min="5648" max="5648" width="6.7109375" style="1439" customWidth="1"/>
    <col min="5649" max="5650" width="6.85546875" style="1439" customWidth="1"/>
    <col min="5651" max="5651" width="8.140625" style="1439" customWidth="1"/>
    <col min="5652" max="5652" width="7" style="1439" customWidth="1"/>
    <col min="5653" max="5654" width="6.7109375" style="1439" customWidth="1"/>
    <col min="5655" max="5655" width="7" style="1439" customWidth="1"/>
    <col min="5656" max="5657" width="6.7109375" style="1439" customWidth="1"/>
    <col min="5658" max="5886" width="11.42578125" style="1439"/>
    <col min="5887" max="5887" width="4.28515625" style="1439" customWidth="1"/>
    <col min="5888" max="5888" width="0.5703125" style="1439" customWidth="1"/>
    <col min="5889" max="5889" width="12.140625" style="1439" customWidth="1"/>
    <col min="5890" max="5890" width="7.7109375" style="1439" bestFit="1" customWidth="1"/>
    <col min="5891" max="5891" width="7.7109375" style="1439" customWidth="1"/>
    <col min="5892" max="5893" width="5.7109375" style="1439" customWidth="1"/>
    <col min="5894" max="5894" width="8" style="1439" customWidth="1"/>
    <col min="5895" max="5895" width="7.85546875" style="1439" bestFit="1" customWidth="1"/>
    <col min="5896" max="5896" width="5.5703125" style="1439" customWidth="1"/>
    <col min="5897" max="5897" width="6.85546875" style="1439" customWidth="1"/>
    <col min="5898" max="5898" width="7" style="1439" customWidth="1"/>
    <col min="5899" max="5900" width="6.7109375" style="1439" customWidth="1"/>
    <col min="5901" max="5902" width="6.85546875" style="1439" customWidth="1"/>
    <col min="5903" max="5903" width="6" style="1439" customWidth="1"/>
    <col min="5904" max="5904" width="6.7109375" style="1439" customWidth="1"/>
    <col min="5905" max="5906" width="6.85546875" style="1439" customWidth="1"/>
    <col min="5907" max="5907" width="8.140625" style="1439" customWidth="1"/>
    <col min="5908" max="5908" width="7" style="1439" customWidth="1"/>
    <col min="5909" max="5910" width="6.7109375" style="1439" customWidth="1"/>
    <col min="5911" max="5911" width="7" style="1439" customWidth="1"/>
    <col min="5912" max="5913" width="6.7109375" style="1439" customWidth="1"/>
    <col min="5914" max="6142" width="11.42578125" style="1439"/>
    <col min="6143" max="6143" width="4.28515625" style="1439" customWidth="1"/>
    <col min="6144" max="6144" width="0.5703125" style="1439" customWidth="1"/>
    <col min="6145" max="6145" width="12.140625" style="1439" customWidth="1"/>
    <col min="6146" max="6146" width="7.7109375" style="1439" bestFit="1" customWidth="1"/>
    <col min="6147" max="6147" width="7.7109375" style="1439" customWidth="1"/>
    <col min="6148" max="6149" width="5.7109375" style="1439" customWidth="1"/>
    <col min="6150" max="6150" width="8" style="1439" customWidth="1"/>
    <col min="6151" max="6151" width="7.85546875" style="1439" bestFit="1" customWidth="1"/>
    <col min="6152" max="6152" width="5.5703125" style="1439" customWidth="1"/>
    <col min="6153" max="6153" width="6.85546875" style="1439" customWidth="1"/>
    <col min="6154" max="6154" width="7" style="1439" customWidth="1"/>
    <col min="6155" max="6156" width="6.7109375" style="1439" customWidth="1"/>
    <col min="6157" max="6158" width="6.85546875" style="1439" customWidth="1"/>
    <col min="6159" max="6159" width="6" style="1439" customWidth="1"/>
    <col min="6160" max="6160" width="6.7109375" style="1439" customWidth="1"/>
    <col min="6161" max="6162" width="6.85546875" style="1439" customWidth="1"/>
    <col min="6163" max="6163" width="8.140625" style="1439" customWidth="1"/>
    <col min="6164" max="6164" width="7" style="1439" customWidth="1"/>
    <col min="6165" max="6166" width="6.7109375" style="1439" customWidth="1"/>
    <col min="6167" max="6167" width="7" style="1439" customWidth="1"/>
    <col min="6168" max="6169" width="6.7109375" style="1439" customWidth="1"/>
    <col min="6170" max="6398" width="11.42578125" style="1439"/>
    <col min="6399" max="6399" width="4.28515625" style="1439" customWidth="1"/>
    <col min="6400" max="6400" width="0.5703125" style="1439" customWidth="1"/>
    <col min="6401" max="6401" width="12.140625" style="1439" customWidth="1"/>
    <col min="6402" max="6402" width="7.7109375" style="1439" bestFit="1" customWidth="1"/>
    <col min="6403" max="6403" width="7.7109375" style="1439" customWidth="1"/>
    <col min="6404" max="6405" width="5.7109375" style="1439" customWidth="1"/>
    <col min="6406" max="6406" width="8" style="1439" customWidth="1"/>
    <col min="6407" max="6407" width="7.85546875" style="1439" bestFit="1" customWidth="1"/>
    <col min="6408" max="6408" width="5.5703125" style="1439" customWidth="1"/>
    <col min="6409" max="6409" width="6.85546875" style="1439" customWidth="1"/>
    <col min="6410" max="6410" width="7" style="1439" customWidth="1"/>
    <col min="6411" max="6412" width="6.7109375" style="1439" customWidth="1"/>
    <col min="6413" max="6414" width="6.85546875" style="1439" customWidth="1"/>
    <col min="6415" max="6415" width="6" style="1439" customWidth="1"/>
    <col min="6416" max="6416" width="6.7109375" style="1439" customWidth="1"/>
    <col min="6417" max="6418" width="6.85546875" style="1439" customWidth="1"/>
    <col min="6419" max="6419" width="8.140625" style="1439" customWidth="1"/>
    <col min="6420" max="6420" width="7" style="1439" customWidth="1"/>
    <col min="6421" max="6422" width="6.7109375" style="1439" customWidth="1"/>
    <col min="6423" max="6423" width="7" style="1439" customWidth="1"/>
    <col min="6424" max="6425" width="6.7109375" style="1439" customWidth="1"/>
    <col min="6426" max="6654" width="11.42578125" style="1439"/>
    <col min="6655" max="6655" width="4.28515625" style="1439" customWidth="1"/>
    <col min="6656" max="6656" width="0.5703125" style="1439" customWidth="1"/>
    <col min="6657" max="6657" width="12.140625" style="1439" customWidth="1"/>
    <col min="6658" max="6658" width="7.7109375" style="1439" bestFit="1" customWidth="1"/>
    <col min="6659" max="6659" width="7.7109375" style="1439" customWidth="1"/>
    <col min="6660" max="6661" width="5.7109375" style="1439" customWidth="1"/>
    <col min="6662" max="6662" width="8" style="1439" customWidth="1"/>
    <col min="6663" max="6663" width="7.85546875" style="1439" bestFit="1" customWidth="1"/>
    <col min="6664" max="6664" width="5.5703125" style="1439" customWidth="1"/>
    <col min="6665" max="6665" width="6.85546875" style="1439" customWidth="1"/>
    <col min="6666" max="6666" width="7" style="1439" customWidth="1"/>
    <col min="6667" max="6668" width="6.7109375" style="1439" customWidth="1"/>
    <col min="6669" max="6670" width="6.85546875" style="1439" customWidth="1"/>
    <col min="6671" max="6671" width="6" style="1439" customWidth="1"/>
    <col min="6672" max="6672" width="6.7109375" style="1439" customWidth="1"/>
    <col min="6673" max="6674" width="6.85546875" style="1439" customWidth="1"/>
    <col min="6675" max="6675" width="8.140625" style="1439" customWidth="1"/>
    <col min="6676" max="6676" width="7" style="1439" customWidth="1"/>
    <col min="6677" max="6678" width="6.7109375" style="1439" customWidth="1"/>
    <col min="6679" max="6679" width="7" style="1439" customWidth="1"/>
    <col min="6680" max="6681" width="6.7109375" style="1439" customWidth="1"/>
    <col min="6682" max="6910" width="11.42578125" style="1439"/>
    <col min="6911" max="6911" width="4.28515625" style="1439" customWidth="1"/>
    <col min="6912" max="6912" width="0.5703125" style="1439" customWidth="1"/>
    <col min="6913" max="6913" width="12.140625" style="1439" customWidth="1"/>
    <col min="6914" max="6914" width="7.7109375" style="1439" bestFit="1" customWidth="1"/>
    <col min="6915" max="6915" width="7.7109375" style="1439" customWidth="1"/>
    <col min="6916" max="6917" width="5.7109375" style="1439" customWidth="1"/>
    <col min="6918" max="6918" width="8" style="1439" customWidth="1"/>
    <col min="6919" max="6919" width="7.85546875" style="1439" bestFit="1" customWidth="1"/>
    <col min="6920" max="6920" width="5.5703125" style="1439" customWidth="1"/>
    <col min="6921" max="6921" width="6.85546875" style="1439" customWidth="1"/>
    <col min="6922" max="6922" width="7" style="1439" customWidth="1"/>
    <col min="6923" max="6924" width="6.7109375" style="1439" customWidth="1"/>
    <col min="6925" max="6926" width="6.85546875" style="1439" customWidth="1"/>
    <col min="6927" max="6927" width="6" style="1439" customWidth="1"/>
    <col min="6928" max="6928" width="6.7109375" style="1439" customWidth="1"/>
    <col min="6929" max="6930" width="6.85546875" style="1439" customWidth="1"/>
    <col min="6931" max="6931" width="8.140625" style="1439" customWidth="1"/>
    <col min="6932" max="6932" width="7" style="1439" customWidth="1"/>
    <col min="6933" max="6934" width="6.7109375" style="1439" customWidth="1"/>
    <col min="6935" max="6935" width="7" style="1439" customWidth="1"/>
    <col min="6936" max="6937" width="6.7109375" style="1439" customWidth="1"/>
    <col min="6938" max="7166" width="11.42578125" style="1439"/>
    <col min="7167" max="7167" width="4.28515625" style="1439" customWidth="1"/>
    <col min="7168" max="7168" width="0.5703125" style="1439" customWidth="1"/>
    <col min="7169" max="7169" width="12.140625" style="1439" customWidth="1"/>
    <col min="7170" max="7170" width="7.7109375" style="1439" bestFit="1" customWidth="1"/>
    <col min="7171" max="7171" width="7.7109375" style="1439" customWidth="1"/>
    <col min="7172" max="7173" width="5.7109375" style="1439" customWidth="1"/>
    <col min="7174" max="7174" width="8" style="1439" customWidth="1"/>
    <col min="7175" max="7175" width="7.85546875" style="1439" bestFit="1" customWidth="1"/>
    <col min="7176" max="7176" width="5.5703125" style="1439" customWidth="1"/>
    <col min="7177" max="7177" width="6.85546875" style="1439" customWidth="1"/>
    <col min="7178" max="7178" width="7" style="1439" customWidth="1"/>
    <col min="7179" max="7180" width="6.7109375" style="1439" customWidth="1"/>
    <col min="7181" max="7182" width="6.85546875" style="1439" customWidth="1"/>
    <col min="7183" max="7183" width="6" style="1439" customWidth="1"/>
    <col min="7184" max="7184" width="6.7109375" style="1439" customWidth="1"/>
    <col min="7185" max="7186" width="6.85546875" style="1439" customWidth="1"/>
    <col min="7187" max="7187" width="8.140625" style="1439" customWidth="1"/>
    <col min="7188" max="7188" width="7" style="1439" customWidth="1"/>
    <col min="7189" max="7190" width="6.7109375" style="1439" customWidth="1"/>
    <col min="7191" max="7191" width="7" style="1439" customWidth="1"/>
    <col min="7192" max="7193" width="6.7109375" style="1439" customWidth="1"/>
    <col min="7194" max="7422" width="11.42578125" style="1439"/>
    <col min="7423" max="7423" width="4.28515625" style="1439" customWidth="1"/>
    <col min="7424" max="7424" width="0.5703125" style="1439" customWidth="1"/>
    <col min="7425" max="7425" width="12.140625" style="1439" customWidth="1"/>
    <col min="7426" max="7426" width="7.7109375" style="1439" bestFit="1" customWidth="1"/>
    <col min="7427" max="7427" width="7.7109375" style="1439" customWidth="1"/>
    <col min="7428" max="7429" width="5.7109375" style="1439" customWidth="1"/>
    <col min="7430" max="7430" width="8" style="1439" customWidth="1"/>
    <col min="7431" max="7431" width="7.85546875" style="1439" bestFit="1" customWidth="1"/>
    <col min="7432" max="7432" width="5.5703125" style="1439" customWidth="1"/>
    <col min="7433" max="7433" width="6.85546875" style="1439" customWidth="1"/>
    <col min="7434" max="7434" width="7" style="1439" customWidth="1"/>
    <col min="7435" max="7436" width="6.7109375" style="1439" customWidth="1"/>
    <col min="7437" max="7438" width="6.85546875" style="1439" customWidth="1"/>
    <col min="7439" max="7439" width="6" style="1439" customWidth="1"/>
    <col min="7440" max="7440" width="6.7109375" style="1439" customWidth="1"/>
    <col min="7441" max="7442" width="6.85546875" style="1439" customWidth="1"/>
    <col min="7443" max="7443" width="8.140625" style="1439" customWidth="1"/>
    <col min="7444" max="7444" width="7" style="1439" customWidth="1"/>
    <col min="7445" max="7446" width="6.7109375" style="1439" customWidth="1"/>
    <col min="7447" max="7447" width="7" style="1439" customWidth="1"/>
    <col min="7448" max="7449" width="6.7109375" style="1439" customWidth="1"/>
    <col min="7450" max="7678" width="11.42578125" style="1439"/>
    <col min="7679" max="7679" width="4.28515625" style="1439" customWidth="1"/>
    <col min="7680" max="7680" width="0.5703125" style="1439" customWidth="1"/>
    <col min="7681" max="7681" width="12.140625" style="1439" customWidth="1"/>
    <col min="7682" max="7682" width="7.7109375" style="1439" bestFit="1" customWidth="1"/>
    <col min="7683" max="7683" width="7.7109375" style="1439" customWidth="1"/>
    <col min="7684" max="7685" width="5.7109375" style="1439" customWidth="1"/>
    <col min="7686" max="7686" width="8" style="1439" customWidth="1"/>
    <col min="7687" max="7687" width="7.85546875" style="1439" bestFit="1" customWidth="1"/>
    <col min="7688" max="7688" width="5.5703125" style="1439" customWidth="1"/>
    <col min="7689" max="7689" width="6.85546875" style="1439" customWidth="1"/>
    <col min="7690" max="7690" width="7" style="1439" customWidth="1"/>
    <col min="7691" max="7692" width="6.7109375" style="1439" customWidth="1"/>
    <col min="7693" max="7694" width="6.85546875" style="1439" customWidth="1"/>
    <col min="7695" max="7695" width="6" style="1439" customWidth="1"/>
    <col min="7696" max="7696" width="6.7109375" style="1439" customWidth="1"/>
    <col min="7697" max="7698" width="6.85546875" style="1439" customWidth="1"/>
    <col min="7699" max="7699" width="8.140625" style="1439" customWidth="1"/>
    <col min="7700" max="7700" width="7" style="1439" customWidth="1"/>
    <col min="7701" max="7702" width="6.7109375" style="1439" customWidth="1"/>
    <col min="7703" max="7703" width="7" style="1439" customWidth="1"/>
    <col min="7704" max="7705" width="6.7109375" style="1439" customWidth="1"/>
    <col min="7706" max="7934" width="11.42578125" style="1439"/>
    <col min="7935" max="7935" width="4.28515625" style="1439" customWidth="1"/>
    <col min="7936" max="7936" width="0.5703125" style="1439" customWidth="1"/>
    <col min="7937" max="7937" width="12.140625" style="1439" customWidth="1"/>
    <col min="7938" max="7938" width="7.7109375" style="1439" bestFit="1" customWidth="1"/>
    <col min="7939" max="7939" width="7.7109375" style="1439" customWidth="1"/>
    <col min="7940" max="7941" width="5.7109375" style="1439" customWidth="1"/>
    <col min="7942" max="7942" width="8" style="1439" customWidth="1"/>
    <col min="7943" max="7943" width="7.85546875" style="1439" bestFit="1" customWidth="1"/>
    <col min="7944" max="7944" width="5.5703125" style="1439" customWidth="1"/>
    <col min="7945" max="7945" width="6.85546875" style="1439" customWidth="1"/>
    <col min="7946" max="7946" width="7" style="1439" customWidth="1"/>
    <col min="7947" max="7948" width="6.7109375" style="1439" customWidth="1"/>
    <col min="7949" max="7950" width="6.85546875" style="1439" customWidth="1"/>
    <col min="7951" max="7951" width="6" style="1439" customWidth="1"/>
    <col min="7952" max="7952" width="6.7109375" style="1439" customWidth="1"/>
    <col min="7953" max="7954" width="6.85546875" style="1439" customWidth="1"/>
    <col min="7955" max="7955" width="8.140625" style="1439" customWidth="1"/>
    <col min="7956" max="7956" width="7" style="1439" customWidth="1"/>
    <col min="7957" max="7958" width="6.7109375" style="1439" customWidth="1"/>
    <col min="7959" max="7959" width="7" style="1439" customWidth="1"/>
    <col min="7960" max="7961" width="6.7109375" style="1439" customWidth="1"/>
    <col min="7962" max="8190" width="11.42578125" style="1439"/>
    <col min="8191" max="8191" width="4.28515625" style="1439" customWidth="1"/>
    <col min="8192" max="8192" width="0.5703125" style="1439" customWidth="1"/>
    <col min="8193" max="8193" width="12.140625" style="1439" customWidth="1"/>
    <col min="8194" max="8194" width="7.7109375" style="1439" bestFit="1" customWidth="1"/>
    <col min="8195" max="8195" width="7.7109375" style="1439" customWidth="1"/>
    <col min="8196" max="8197" width="5.7109375" style="1439" customWidth="1"/>
    <col min="8198" max="8198" width="8" style="1439" customWidth="1"/>
    <col min="8199" max="8199" width="7.85546875" style="1439" bestFit="1" customWidth="1"/>
    <col min="8200" max="8200" width="5.5703125" style="1439" customWidth="1"/>
    <col min="8201" max="8201" width="6.85546875" style="1439" customWidth="1"/>
    <col min="8202" max="8202" width="7" style="1439" customWidth="1"/>
    <col min="8203" max="8204" width="6.7109375" style="1439" customWidth="1"/>
    <col min="8205" max="8206" width="6.85546875" style="1439" customWidth="1"/>
    <col min="8207" max="8207" width="6" style="1439" customWidth="1"/>
    <col min="8208" max="8208" width="6.7109375" style="1439" customWidth="1"/>
    <col min="8209" max="8210" width="6.85546875" style="1439" customWidth="1"/>
    <col min="8211" max="8211" width="8.140625" style="1439" customWidth="1"/>
    <col min="8212" max="8212" width="7" style="1439" customWidth="1"/>
    <col min="8213" max="8214" width="6.7109375" style="1439" customWidth="1"/>
    <col min="8215" max="8215" width="7" style="1439" customWidth="1"/>
    <col min="8216" max="8217" width="6.7109375" style="1439" customWidth="1"/>
    <col min="8218" max="8446" width="11.42578125" style="1439"/>
    <col min="8447" max="8447" width="4.28515625" style="1439" customWidth="1"/>
    <col min="8448" max="8448" width="0.5703125" style="1439" customWidth="1"/>
    <col min="8449" max="8449" width="12.140625" style="1439" customWidth="1"/>
    <col min="8450" max="8450" width="7.7109375" style="1439" bestFit="1" customWidth="1"/>
    <col min="8451" max="8451" width="7.7109375" style="1439" customWidth="1"/>
    <col min="8452" max="8453" width="5.7109375" style="1439" customWidth="1"/>
    <col min="8454" max="8454" width="8" style="1439" customWidth="1"/>
    <col min="8455" max="8455" width="7.85546875" style="1439" bestFit="1" customWidth="1"/>
    <col min="8456" max="8456" width="5.5703125" style="1439" customWidth="1"/>
    <col min="8457" max="8457" width="6.85546875" style="1439" customWidth="1"/>
    <col min="8458" max="8458" width="7" style="1439" customWidth="1"/>
    <col min="8459" max="8460" width="6.7109375" style="1439" customWidth="1"/>
    <col min="8461" max="8462" width="6.85546875" style="1439" customWidth="1"/>
    <col min="8463" max="8463" width="6" style="1439" customWidth="1"/>
    <col min="8464" max="8464" width="6.7109375" style="1439" customWidth="1"/>
    <col min="8465" max="8466" width="6.85546875" style="1439" customWidth="1"/>
    <col min="8467" max="8467" width="8.140625" style="1439" customWidth="1"/>
    <col min="8468" max="8468" width="7" style="1439" customWidth="1"/>
    <col min="8469" max="8470" width="6.7109375" style="1439" customWidth="1"/>
    <col min="8471" max="8471" width="7" style="1439" customWidth="1"/>
    <col min="8472" max="8473" width="6.7109375" style="1439" customWidth="1"/>
    <col min="8474" max="8702" width="11.42578125" style="1439"/>
    <col min="8703" max="8703" width="4.28515625" style="1439" customWidth="1"/>
    <col min="8704" max="8704" width="0.5703125" style="1439" customWidth="1"/>
    <col min="8705" max="8705" width="12.140625" style="1439" customWidth="1"/>
    <col min="8706" max="8706" width="7.7109375" style="1439" bestFit="1" customWidth="1"/>
    <col min="8707" max="8707" width="7.7109375" style="1439" customWidth="1"/>
    <col min="8708" max="8709" width="5.7109375" style="1439" customWidth="1"/>
    <col min="8710" max="8710" width="8" style="1439" customWidth="1"/>
    <col min="8711" max="8711" width="7.85546875" style="1439" bestFit="1" customWidth="1"/>
    <col min="8712" max="8712" width="5.5703125" style="1439" customWidth="1"/>
    <col min="8713" max="8713" width="6.85546875" style="1439" customWidth="1"/>
    <col min="8714" max="8714" width="7" style="1439" customWidth="1"/>
    <col min="8715" max="8716" width="6.7109375" style="1439" customWidth="1"/>
    <col min="8717" max="8718" width="6.85546875" style="1439" customWidth="1"/>
    <col min="8719" max="8719" width="6" style="1439" customWidth="1"/>
    <col min="8720" max="8720" width="6.7109375" style="1439" customWidth="1"/>
    <col min="8721" max="8722" width="6.85546875" style="1439" customWidth="1"/>
    <col min="8723" max="8723" width="8.140625" style="1439" customWidth="1"/>
    <col min="8724" max="8724" width="7" style="1439" customWidth="1"/>
    <col min="8725" max="8726" width="6.7109375" style="1439" customWidth="1"/>
    <col min="8727" max="8727" width="7" style="1439" customWidth="1"/>
    <col min="8728" max="8729" width="6.7109375" style="1439" customWidth="1"/>
    <col min="8730" max="8958" width="11.42578125" style="1439"/>
    <col min="8959" max="8959" width="4.28515625" style="1439" customWidth="1"/>
    <col min="8960" max="8960" width="0.5703125" style="1439" customWidth="1"/>
    <col min="8961" max="8961" width="12.140625" style="1439" customWidth="1"/>
    <col min="8962" max="8962" width="7.7109375" style="1439" bestFit="1" customWidth="1"/>
    <col min="8963" max="8963" width="7.7109375" style="1439" customWidth="1"/>
    <col min="8964" max="8965" width="5.7109375" style="1439" customWidth="1"/>
    <col min="8966" max="8966" width="8" style="1439" customWidth="1"/>
    <col min="8967" max="8967" width="7.85546875" style="1439" bestFit="1" customWidth="1"/>
    <col min="8968" max="8968" width="5.5703125" style="1439" customWidth="1"/>
    <col min="8969" max="8969" width="6.85546875" style="1439" customWidth="1"/>
    <col min="8970" max="8970" width="7" style="1439" customWidth="1"/>
    <col min="8971" max="8972" width="6.7109375" style="1439" customWidth="1"/>
    <col min="8973" max="8974" width="6.85546875" style="1439" customWidth="1"/>
    <col min="8975" max="8975" width="6" style="1439" customWidth="1"/>
    <col min="8976" max="8976" width="6.7109375" style="1439" customWidth="1"/>
    <col min="8977" max="8978" width="6.85546875" style="1439" customWidth="1"/>
    <col min="8979" max="8979" width="8.140625" style="1439" customWidth="1"/>
    <col min="8980" max="8980" width="7" style="1439" customWidth="1"/>
    <col min="8981" max="8982" width="6.7109375" style="1439" customWidth="1"/>
    <col min="8983" max="8983" width="7" style="1439" customWidth="1"/>
    <col min="8984" max="8985" width="6.7109375" style="1439" customWidth="1"/>
    <col min="8986" max="9214" width="11.42578125" style="1439"/>
    <col min="9215" max="9215" width="4.28515625" style="1439" customWidth="1"/>
    <col min="9216" max="9216" width="0.5703125" style="1439" customWidth="1"/>
    <col min="9217" max="9217" width="12.140625" style="1439" customWidth="1"/>
    <col min="9218" max="9218" width="7.7109375" style="1439" bestFit="1" customWidth="1"/>
    <col min="9219" max="9219" width="7.7109375" style="1439" customWidth="1"/>
    <col min="9220" max="9221" width="5.7109375" style="1439" customWidth="1"/>
    <col min="9222" max="9222" width="8" style="1439" customWidth="1"/>
    <col min="9223" max="9223" width="7.85546875" style="1439" bestFit="1" customWidth="1"/>
    <col min="9224" max="9224" width="5.5703125" style="1439" customWidth="1"/>
    <col min="9225" max="9225" width="6.85546875" style="1439" customWidth="1"/>
    <col min="9226" max="9226" width="7" style="1439" customWidth="1"/>
    <col min="9227" max="9228" width="6.7109375" style="1439" customWidth="1"/>
    <col min="9229" max="9230" width="6.85546875" style="1439" customWidth="1"/>
    <col min="9231" max="9231" width="6" style="1439" customWidth="1"/>
    <col min="9232" max="9232" width="6.7109375" style="1439" customWidth="1"/>
    <col min="9233" max="9234" width="6.85546875" style="1439" customWidth="1"/>
    <col min="9235" max="9235" width="8.140625" style="1439" customWidth="1"/>
    <col min="9236" max="9236" width="7" style="1439" customWidth="1"/>
    <col min="9237" max="9238" width="6.7109375" style="1439" customWidth="1"/>
    <col min="9239" max="9239" width="7" style="1439" customWidth="1"/>
    <col min="9240" max="9241" width="6.7109375" style="1439" customWidth="1"/>
    <col min="9242" max="9470" width="11.42578125" style="1439"/>
    <col min="9471" max="9471" width="4.28515625" style="1439" customWidth="1"/>
    <col min="9472" max="9472" width="0.5703125" style="1439" customWidth="1"/>
    <col min="9473" max="9473" width="12.140625" style="1439" customWidth="1"/>
    <col min="9474" max="9474" width="7.7109375" style="1439" bestFit="1" customWidth="1"/>
    <col min="9475" max="9475" width="7.7109375" style="1439" customWidth="1"/>
    <col min="9476" max="9477" width="5.7109375" style="1439" customWidth="1"/>
    <col min="9478" max="9478" width="8" style="1439" customWidth="1"/>
    <col min="9479" max="9479" width="7.85546875" style="1439" bestFit="1" customWidth="1"/>
    <col min="9480" max="9480" width="5.5703125" style="1439" customWidth="1"/>
    <col min="9481" max="9481" width="6.85546875" style="1439" customWidth="1"/>
    <col min="9482" max="9482" width="7" style="1439" customWidth="1"/>
    <col min="9483" max="9484" width="6.7109375" style="1439" customWidth="1"/>
    <col min="9485" max="9486" width="6.85546875" style="1439" customWidth="1"/>
    <col min="9487" max="9487" width="6" style="1439" customWidth="1"/>
    <col min="9488" max="9488" width="6.7109375" style="1439" customWidth="1"/>
    <col min="9489" max="9490" width="6.85546875" style="1439" customWidth="1"/>
    <col min="9491" max="9491" width="8.140625" style="1439" customWidth="1"/>
    <col min="9492" max="9492" width="7" style="1439" customWidth="1"/>
    <col min="9493" max="9494" width="6.7109375" style="1439" customWidth="1"/>
    <col min="9495" max="9495" width="7" style="1439" customWidth="1"/>
    <col min="9496" max="9497" width="6.7109375" style="1439" customWidth="1"/>
    <col min="9498" max="9726" width="11.42578125" style="1439"/>
    <col min="9727" max="9727" width="4.28515625" style="1439" customWidth="1"/>
    <col min="9728" max="9728" width="0.5703125" style="1439" customWidth="1"/>
    <col min="9729" max="9729" width="12.140625" style="1439" customWidth="1"/>
    <col min="9730" max="9730" width="7.7109375" style="1439" bestFit="1" customWidth="1"/>
    <col min="9731" max="9731" width="7.7109375" style="1439" customWidth="1"/>
    <col min="9732" max="9733" width="5.7109375" style="1439" customWidth="1"/>
    <col min="9734" max="9734" width="8" style="1439" customWidth="1"/>
    <col min="9735" max="9735" width="7.85546875" style="1439" bestFit="1" customWidth="1"/>
    <col min="9736" max="9736" width="5.5703125" style="1439" customWidth="1"/>
    <col min="9737" max="9737" width="6.85546875" style="1439" customWidth="1"/>
    <col min="9738" max="9738" width="7" style="1439" customWidth="1"/>
    <col min="9739" max="9740" width="6.7109375" style="1439" customWidth="1"/>
    <col min="9741" max="9742" width="6.85546875" style="1439" customWidth="1"/>
    <col min="9743" max="9743" width="6" style="1439" customWidth="1"/>
    <col min="9744" max="9744" width="6.7109375" style="1439" customWidth="1"/>
    <col min="9745" max="9746" width="6.85546875" style="1439" customWidth="1"/>
    <col min="9747" max="9747" width="8.140625" style="1439" customWidth="1"/>
    <col min="9748" max="9748" width="7" style="1439" customWidth="1"/>
    <col min="9749" max="9750" width="6.7109375" style="1439" customWidth="1"/>
    <col min="9751" max="9751" width="7" style="1439" customWidth="1"/>
    <col min="9752" max="9753" width="6.7109375" style="1439" customWidth="1"/>
    <col min="9754" max="9982" width="11.42578125" style="1439"/>
    <col min="9983" max="9983" width="4.28515625" style="1439" customWidth="1"/>
    <col min="9984" max="9984" width="0.5703125" style="1439" customWidth="1"/>
    <col min="9985" max="9985" width="12.140625" style="1439" customWidth="1"/>
    <col min="9986" max="9986" width="7.7109375" style="1439" bestFit="1" customWidth="1"/>
    <col min="9987" max="9987" width="7.7109375" style="1439" customWidth="1"/>
    <col min="9988" max="9989" width="5.7109375" style="1439" customWidth="1"/>
    <col min="9990" max="9990" width="8" style="1439" customWidth="1"/>
    <col min="9991" max="9991" width="7.85546875" style="1439" bestFit="1" customWidth="1"/>
    <col min="9992" max="9992" width="5.5703125" style="1439" customWidth="1"/>
    <col min="9993" max="9993" width="6.85546875" style="1439" customWidth="1"/>
    <col min="9994" max="9994" width="7" style="1439" customWidth="1"/>
    <col min="9995" max="9996" width="6.7109375" style="1439" customWidth="1"/>
    <col min="9997" max="9998" width="6.85546875" style="1439" customWidth="1"/>
    <col min="9999" max="9999" width="6" style="1439" customWidth="1"/>
    <col min="10000" max="10000" width="6.7109375" style="1439" customWidth="1"/>
    <col min="10001" max="10002" width="6.85546875" style="1439" customWidth="1"/>
    <col min="10003" max="10003" width="8.140625" style="1439" customWidth="1"/>
    <col min="10004" max="10004" width="7" style="1439" customWidth="1"/>
    <col min="10005" max="10006" width="6.7109375" style="1439" customWidth="1"/>
    <col min="10007" max="10007" width="7" style="1439" customWidth="1"/>
    <col min="10008" max="10009" width="6.7109375" style="1439" customWidth="1"/>
    <col min="10010" max="10238" width="11.42578125" style="1439"/>
    <col min="10239" max="10239" width="4.28515625" style="1439" customWidth="1"/>
    <col min="10240" max="10240" width="0.5703125" style="1439" customWidth="1"/>
    <col min="10241" max="10241" width="12.140625" style="1439" customWidth="1"/>
    <col min="10242" max="10242" width="7.7109375" style="1439" bestFit="1" customWidth="1"/>
    <col min="10243" max="10243" width="7.7109375" style="1439" customWidth="1"/>
    <col min="10244" max="10245" width="5.7109375" style="1439" customWidth="1"/>
    <col min="10246" max="10246" width="8" style="1439" customWidth="1"/>
    <col min="10247" max="10247" width="7.85546875" style="1439" bestFit="1" customWidth="1"/>
    <col min="10248" max="10248" width="5.5703125" style="1439" customWidth="1"/>
    <col min="10249" max="10249" width="6.85546875" style="1439" customWidth="1"/>
    <col min="10250" max="10250" width="7" style="1439" customWidth="1"/>
    <col min="10251" max="10252" width="6.7109375" style="1439" customWidth="1"/>
    <col min="10253" max="10254" width="6.85546875" style="1439" customWidth="1"/>
    <col min="10255" max="10255" width="6" style="1439" customWidth="1"/>
    <col min="10256" max="10256" width="6.7109375" style="1439" customWidth="1"/>
    <col min="10257" max="10258" width="6.85546875" style="1439" customWidth="1"/>
    <col min="10259" max="10259" width="8.140625" style="1439" customWidth="1"/>
    <col min="10260" max="10260" width="7" style="1439" customWidth="1"/>
    <col min="10261" max="10262" width="6.7109375" style="1439" customWidth="1"/>
    <col min="10263" max="10263" width="7" style="1439" customWidth="1"/>
    <col min="10264" max="10265" width="6.7109375" style="1439" customWidth="1"/>
    <col min="10266" max="10494" width="11.42578125" style="1439"/>
    <col min="10495" max="10495" width="4.28515625" style="1439" customWidth="1"/>
    <col min="10496" max="10496" width="0.5703125" style="1439" customWidth="1"/>
    <col min="10497" max="10497" width="12.140625" style="1439" customWidth="1"/>
    <col min="10498" max="10498" width="7.7109375" style="1439" bestFit="1" customWidth="1"/>
    <col min="10499" max="10499" width="7.7109375" style="1439" customWidth="1"/>
    <col min="10500" max="10501" width="5.7109375" style="1439" customWidth="1"/>
    <col min="10502" max="10502" width="8" style="1439" customWidth="1"/>
    <col min="10503" max="10503" width="7.85546875" style="1439" bestFit="1" customWidth="1"/>
    <col min="10504" max="10504" width="5.5703125" style="1439" customWidth="1"/>
    <col min="10505" max="10505" width="6.85546875" style="1439" customWidth="1"/>
    <col min="10506" max="10506" width="7" style="1439" customWidth="1"/>
    <col min="10507" max="10508" width="6.7109375" style="1439" customWidth="1"/>
    <col min="10509" max="10510" width="6.85546875" style="1439" customWidth="1"/>
    <col min="10511" max="10511" width="6" style="1439" customWidth="1"/>
    <col min="10512" max="10512" width="6.7109375" style="1439" customWidth="1"/>
    <col min="10513" max="10514" width="6.85546875" style="1439" customWidth="1"/>
    <col min="10515" max="10515" width="8.140625" style="1439" customWidth="1"/>
    <col min="10516" max="10516" width="7" style="1439" customWidth="1"/>
    <col min="10517" max="10518" width="6.7109375" style="1439" customWidth="1"/>
    <col min="10519" max="10519" width="7" style="1439" customWidth="1"/>
    <col min="10520" max="10521" width="6.7109375" style="1439" customWidth="1"/>
    <col min="10522" max="10750" width="11.42578125" style="1439"/>
    <col min="10751" max="10751" width="4.28515625" style="1439" customWidth="1"/>
    <col min="10752" max="10752" width="0.5703125" style="1439" customWidth="1"/>
    <col min="10753" max="10753" width="12.140625" style="1439" customWidth="1"/>
    <col min="10754" max="10754" width="7.7109375" style="1439" bestFit="1" customWidth="1"/>
    <col min="10755" max="10755" width="7.7109375" style="1439" customWidth="1"/>
    <col min="10756" max="10757" width="5.7109375" style="1439" customWidth="1"/>
    <col min="10758" max="10758" width="8" style="1439" customWidth="1"/>
    <col min="10759" max="10759" width="7.85546875" style="1439" bestFit="1" customWidth="1"/>
    <col min="10760" max="10760" width="5.5703125" style="1439" customWidth="1"/>
    <col min="10761" max="10761" width="6.85546875" style="1439" customWidth="1"/>
    <col min="10762" max="10762" width="7" style="1439" customWidth="1"/>
    <col min="10763" max="10764" width="6.7109375" style="1439" customWidth="1"/>
    <col min="10765" max="10766" width="6.85546875" style="1439" customWidth="1"/>
    <col min="10767" max="10767" width="6" style="1439" customWidth="1"/>
    <col min="10768" max="10768" width="6.7109375" style="1439" customWidth="1"/>
    <col min="10769" max="10770" width="6.85546875" style="1439" customWidth="1"/>
    <col min="10771" max="10771" width="8.140625" style="1439" customWidth="1"/>
    <col min="10772" max="10772" width="7" style="1439" customWidth="1"/>
    <col min="10773" max="10774" width="6.7109375" style="1439" customWidth="1"/>
    <col min="10775" max="10775" width="7" style="1439" customWidth="1"/>
    <col min="10776" max="10777" width="6.7109375" style="1439" customWidth="1"/>
    <col min="10778" max="11006" width="11.42578125" style="1439"/>
    <col min="11007" max="11007" width="4.28515625" style="1439" customWidth="1"/>
    <col min="11008" max="11008" width="0.5703125" style="1439" customWidth="1"/>
    <col min="11009" max="11009" width="12.140625" style="1439" customWidth="1"/>
    <col min="11010" max="11010" width="7.7109375" style="1439" bestFit="1" customWidth="1"/>
    <col min="11011" max="11011" width="7.7109375" style="1439" customWidth="1"/>
    <col min="11012" max="11013" width="5.7109375" style="1439" customWidth="1"/>
    <col min="11014" max="11014" width="8" style="1439" customWidth="1"/>
    <col min="11015" max="11015" width="7.85546875" style="1439" bestFit="1" customWidth="1"/>
    <col min="11016" max="11016" width="5.5703125" style="1439" customWidth="1"/>
    <col min="11017" max="11017" width="6.85546875" style="1439" customWidth="1"/>
    <col min="11018" max="11018" width="7" style="1439" customWidth="1"/>
    <col min="11019" max="11020" width="6.7109375" style="1439" customWidth="1"/>
    <col min="11021" max="11022" width="6.85546875" style="1439" customWidth="1"/>
    <col min="11023" max="11023" width="6" style="1439" customWidth="1"/>
    <col min="11024" max="11024" width="6.7109375" style="1439" customWidth="1"/>
    <col min="11025" max="11026" width="6.85546875" style="1439" customWidth="1"/>
    <col min="11027" max="11027" width="8.140625" style="1439" customWidth="1"/>
    <col min="11028" max="11028" width="7" style="1439" customWidth="1"/>
    <col min="11029" max="11030" width="6.7109375" style="1439" customWidth="1"/>
    <col min="11031" max="11031" width="7" style="1439" customWidth="1"/>
    <col min="11032" max="11033" width="6.7109375" style="1439" customWidth="1"/>
    <col min="11034" max="11262" width="11.42578125" style="1439"/>
    <col min="11263" max="11263" width="4.28515625" style="1439" customWidth="1"/>
    <col min="11264" max="11264" width="0.5703125" style="1439" customWidth="1"/>
    <col min="11265" max="11265" width="12.140625" style="1439" customWidth="1"/>
    <col min="11266" max="11266" width="7.7109375" style="1439" bestFit="1" customWidth="1"/>
    <col min="11267" max="11267" width="7.7109375" style="1439" customWidth="1"/>
    <col min="11268" max="11269" width="5.7109375" style="1439" customWidth="1"/>
    <col min="11270" max="11270" width="8" style="1439" customWidth="1"/>
    <col min="11271" max="11271" width="7.85546875" style="1439" bestFit="1" customWidth="1"/>
    <col min="11272" max="11272" width="5.5703125" style="1439" customWidth="1"/>
    <col min="11273" max="11273" width="6.85546875" style="1439" customWidth="1"/>
    <col min="11274" max="11274" width="7" style="1439" customWidth="1"/>
    <col min="11275" max="11276" width="6.7109375" style="1439" customWidth="1"/>
    <col min="11277" max="11278" width="6.85546875" style="1439" customWidth="1"/>
    <col min="11279" max="11279" width="6" style="1439" customWidth="1"/>
    <col min="11280" max="11280" width="6.7109375" style="1439" customWidth="1"/>
    <col min="11281" max="11282" width="6.85546875" style="1439" customWidth="1"/>
    <col min="11283" max="11283" width="8.140625" style="1439" customWidth="1"/>
    <col min="11284" max="11284" width="7" style="1439" customWidth="1"/>
    <col min="11285" max="11286" width="6.7109375" style="1439" customWidth="1"/>
    <col min="11287" max="11287" width="7" style="1439" customWidth="1"/>
    <col min="11288" max="11289" width="6.7109375" style="1439" customWidth="1"/>
    <col min="11290" max="11518" width="11.42578125" style="1439"/>
    <col min="11519" max="11519" width="4.28515625" style="1439" customWidth="1"/>
    <col min="11520" max="11520" width="0.5703125" style="1439" customWidth="1"/>
    <col min="11521" max="11521" width="12.140625" style="1439" customWidth="1"/>
    <col min="11522" max="11522" width="7.7109375" style="1439" bestFit="1" customWidth="1"/>
    <col min="11523" max="11523" width="7.7109375" style="1439" customWidth="1"/>
    <col min="11524" max="11525" width="5.7109375" style="1439" customWidth="1"/>
    <col min="11526" max="11526" width="8" style="1439" customWidth="1"/>
    <col min="11527" max="11527" width="7.85546875" style="1439" bestFit="1" customWidth="1"/>
    <col min="11528" max="11528" width="5.5703125" style="1439" customWidth="1"/>
    <col min="11529" max="11529" width="6.85546875" style="1439" customWidth="1"/>
    <col min="11530" max="11530" width="7" style="1439" customWidth="1"/>
    <col min="11531" max="11532" width="6.7109375" style="1439" customWidth="1"/>
    <col min="11533" max="11534" width="6.85546875" style="1439" customWidth="1"/>
    <col min="11535" max="11535" width="6" style="1439" customWidth="1"/>
    <col min="11536" max="11536" width="6.7109375" style="1439" customWidth="1"/>
    <col min="11537" max="11538" width="6.85546875" style="1439" customWidth="1"/>
    <col min="11539" max="11539" width="8.140625" style="1439" customWidth="1"/>
    <col min="11540" max="11540" width="7" style="1439" customWidth="1"/>
    <col min="11541" max="11542" width="6.7109375" style="1439" customWidth="1"/>
    <col min="11543" max="11543" width="7" style="1439" customWidth="1"/>
    <col min="11544" max="11545" width="6.7109375" style="1439" customWidth="1"/>
    <col min="11546" max="11774" width="11.42578125" style="1439"/>
    <col min="11775" max="11775" width="4.28515625" style="1439" customWidth="1"/>
    <col min="11776" max="11776" width="0.5703125" style="1439" customWidth="1"/>
    <col min="11777" max="11777" width="12.140625" style="1439" customWidth="1"/>
    <col min="11778" max="11778" width="7.7109375" style="1439" bestFit="1" customWidth="1"/>
    <col min="11779" max="11779" width="7.7109375" style="1439" customWidth="1"/>
    <col min="11780" max="11781" width="5.7109375" style="1439" customWidth="1"/>
    <col min="11782" max="11782" width="8" style="1439" customWidth="1"/>
    <col min="11783" max="11783" width="7.85546875" style="1439" bestFit="1" customWidth="1"/>
    <col min="11784" max="11784" width="5.5703125" style="1439" customWidth="1"/>
    <col min="11785" max="11785" width="6.85546875" style="1439" customWidth="1"/>
    <col min="11786" max="11786" width="7" style="1439" customWidth="1"/>
    <col min="11787" max="11788" width="6.7109375" style="1439" customWidth="1"/>
    <col min="11789" max="11790" width="6.85546875" style="1439" customWidth="1"/>
    <col min="11791" max="11791" width="6" style="1439" customWidth="1"/>
    <col min="11792" max="11792" width="6.7109375" style="1439" customWidth="1"/>
    <col min="11793" max="11794" width="6.85546875" style="1439" customWidth="1"/>
    <col min="11795" max="11795" width="8.140625" style="1439" customWidth="1"/>
    <col min="11796" max="11796" width="7" style="1439" customWidth="1"/>
    <col min="11797" max="11798" width="6.7109375" style="1439" customWidth="1"/>
    <col min="11799" max="11799" width="7" style="1439" customWidth="1"/>
    <col min="11800" max="11801" width="6.7109375" style="1439" customWidth="1"/>
    <col min="11802" max="12030" width="11.42578125" style="1439"/>
    <col min="12031" max="12031" width="4.28515625" style="1439" customWidth="1"/>
    <col min="12032" max="12032" width="0.5703125" style="1439" customWidth="1"/>
    <col min="12033" max="12033" width="12.140625" style="1439" customWidth="1"/>
    <col min="12034" max="12034" width="7.7109375" style="1439" bestFit="1" customWidth="1"/>
    <col min="12035" max="12035" width="7.7109375" style="1439" customWidth="1"/>
    <col min="12036" max="12037" width="5.7109375" style="1439" customWidth="1"/>
    <col min="12038" max="12038" width="8" style="1439" customWidth="1"/>
    <col min="12039" max="12039" width="7.85546875" style="1439" bestFit="1" customWidth="1"/>
    <col min="12040" max="12040" width="5.5703125" style="1439" customWidth="1"/>
    <col min="12041" max="12041" width="6.85546875" style="1439" customWidth="1"/>
    <col min="12042" max="12042" width="7" style="1439" customWidth="1"/>
    <col min="12043" max="12044" width="6.7109375" style="1439" customWidth="1"/>
    <col min="12045" max="12046" width="6.85546875" style="1439" customWidth="1"/>
    <col min="12047" max="12047" width="6" style="1439" customWidth="1"/>
    <col min="12048" max="12048" width="6.7109375" style="1439" customWidth="1"/>
    <col min="12049" max="12050" width="6.85546875" style="1439" customWidth="1"/>
    <col min="12051" max="12051" width="8.140625" style="1439" customWidth="1"/>
    <col min="12052" max="12052" width="7" style="1439" customWidth="1"/>
    <col min="12053" max="12054" width="6.7109375" style="1439" customWidth="1"/>
    <col min="12055" max="12055" width="7" style="1439" customWidth="1"/>
    <col min="12056" max="12057" width="6.7109375" style="1439" customWidth="1"/>
    <col min="12058" max="12286" width="11.42578125" style="1439"/>
    <col min="12287" max="12287" width="4.28515625" style="1439" customWidth="1"/>
    <col min="12288" max="12288" width="0.5703125" style="1439" customWidth="1"/>
    <col min="12289" max="12289" width="12.140625" style="1439" customWidth="1"/>
    <col min="12290" max="12290" width="7.7109375" style="1439" bestFit="1" customWidth="1"/>
    <col min="12291" max="12291" width="7.7109375" style="1439" customWidth="1"/>
    <col min="12292" max="12293" width="5.7109375" style="1439" customWidth="1"/>
    <col min="12294" max="12294" width="8" style="1439" customWidth="1"/>
    <col min="12295" max="12295" width="7.85546875" style="1439" bestFit="1" customWidth="1"/>
    <col min="12296" max="12296" width="5.5703125" style="1439" customWidth="1"/>
    <col min="12297" max="12297" width="6.85546875" style="1439" customWidth="1"/>
    <col min="12298" max="12298" width="7" style="1439" customWidth="1"/>
    <col min="12299" max="12300" width="6.7109375" style="1439" customWidth="1"/>
    <col min="12301" max="12302" width="6.85546875" style="1439" customWidth="1"/>
    <col min="12303" max="12303" width="6" style="1439" customWidth="1"/>
    <col min="12304" max="12304" width="6.7109375" style="1439" customWidth="1"/>
    <col min="12305" max="12306" width="6.85546875" style="1439" customWidth="1"/>
    <col min="12307" max="12307" width="8.140625" style="1439" customWidth="1"/>
    <col min="12308" max="12308" width="7" style="1439" customWidth="1"/>
    <col min="12309" max="12310" width="6.7109375" style="1439" customWidth="1"/>
    <col min="12311" max="12311" width="7" style="1439" customWidth="1"/>
    <col min="12312" max="12313" width="6.7109375" style="1439" customWidth="1"/>
    <col min="12314" max="12542" width="11.42578125" style="1439"/>
    <col min="12543" max="12543" width="4.28515625" style="1439" customWidth="1"/>
    <col min="12544" max="12544" width="0.5703125" style="1439" customWidth="1"/>
    <col min="12545" max="12545" width="12.140625" style="1439" customWidth="1"/>
    <col min="12546" max="12546" width="7.7109375" style="1439" bestFit="1" customWidth="1"/>
    <col min="12547" max="12547" width="7.7109375" style="1439" customWidth="1"/>
    <col min="12548" max="12549" width="5.7109375" style="1439" customWidth="1"/>
    <col min="12550" max="12550" width="8" style="1439" customWidth="1"/>
    <col min="12551" max="12551" width="7.85546875" style="1439" bestFit="1" customWidth="1"/>
    <col min="12552" max="12552" width="5.5703125" style="1439" customWidth="1"/>
    <col min="12553" max="12553" width="6.85546875" style="1439" customWidth="1"/>
    <col min="12554" max="12554" width="7" style="1439" customWidth="1"/>
    <col min="12555" max="12556" width="6.7109375" style="1439" customWidth="1"/>
    <col min="12557" max="12558" width="6.85546875" style="1439" customWidth="1"/>
    <col min="12559" max="12559" width="6" style="1439" customWidth="1"/>
    <col min="12560" max="12560" width="6.7109375" style="1439" customWidth="1"/>
    <col min="12561" max="12562" width="6.85546875" style="1439" customWidth="1"/>
    <col min="12563" max="12563" width="8.140625" style="1439" customWidth="1"/>
    <col min="12564" max="12564" width="7" style="1439" customWidth="1"/>
    <col min="12565" max="12566" width="6.7109375" style="1439" customWidth="1"/>
    <col min="12567" max="12567" width="7" style="1439" customWidth="1"/>
    <col min="12568" max="12569" width="6.7109375" style="1439" customWidth="1"/>
    <col min="12570" max="12798" width="11.42578125" style="1439"/>
    <col min="12799" max="12799" width="4.28515625" style="1439" customWidth="1"/>
    <col min="12800" max="12800" width="0.5703125" style="1439" customWidth="1"/>
    <col min="12801" max="12801" width="12.140625" style="1439" customWidth="1"/>
    <col min="12802" max="12802" width="7.7109375" style="1439" bestFit="1" customWidth="1"/>
    <col min="12803" max="12803" width="7.7109375" style="1439" customWidth="1"/>
    <col min="12804" max="12805" width="5.7109375" style="1439" customWidth="1"/>
    <col min="12806" max="12806" width="8" style="1439" customWidth="1"/>
    <col min="12807" max="12807" width="7.85546875" style="1439" bestFit="1" customWidth="1"/>
    <col min="12808" max="12808" width="5.5703125" style="1439" customWidth="1"/>
    <col min="12809" max="12809" width="6.85546875" style="1439" customWidth="1"/>
    <col min="12810" max="12810" width="7" style="1439" customWidth="1"/>
    <col min="12811" max="12812" width="6.7109375" style="1439" customWidth="1"/>
    <col min="12813" max="12814" width="6.85546875" style="1439" customWidth="1"/>
    <col min="12815" max="12815" width="6" style="1439" customWidth="1"/>
    <col min="12816" max="12816" width="6.7109375" style="1439" customWidth="1"/>
    <col min="12817" max="12818" width="6.85546875" style="1439" customWidth="1"/>
    <col min="12819" max="12819" width="8.140625" style="1439" customWidth="1"/>
    <col min="12820" max="12820" width="7" style="1439" customWidth="1"/>
    <col min="12821" max="12822" width="6.7109375" style="1439" customWidth="1"/>
    <col min="12823" max="12823" width="7" style="1439" customWidth="1"/>
    <col min="12824" max="12825" width="6.7109375" style="1439" customWidth="1"/>
    <col min="12826" max="13054" width="11.42578125" style="1439"/>
    <col min="13055" max="13055" width="4.28515625" style="1439" customWidth="1"/>
    <col min="13056" max="13056" width="0.5703125" style="1439" customWidth="1"/>
    <col min="13057" max="13057" width="12.140625" style="1439" customWidth="1"/>
    <col min="13058" max="13058" width="7.7109375" style="1439" bestFit="1" customWidth="1"/>
    <col min="13059" max="13059" width="7.7109375" style="1439" customWidth="1"/>
    <col min="13060" max="13061" width="5.7109375" style="1439" customWidth="1"/>
    <col min="13062" max="13062" width="8" style="1439" customWidth="1"/>
    <col min="13063" max="13063" width="7.85546875" style="1439" bestFit="1" customWidth="1"/>
    <col min="13064" max="13064" width="5.5703125" style="1439" customWidth="1"/>
    <col min="13065" max="13065" width="6.85546875" style="1439" customWidth="1"/>
    <col min="13066" max="13066" width="7" style="1439" customWidth="1"/>
    <col min="13067" max="13068" width="6.7109375" style="1439" customWidth="1"/>
    <col min="13069" max="13070" width="6.85546875" style="1439" customWidth="1"/>
    <col min="13071" max="13071" width="6" style="1439" customWidth="1"/>
    <col min="13072" max="13072" width="6.7109375" style="1439" customWidth="1"/>
    <col min="13073" max="13074" width="6.85546875" style="1439" customWidth="1"/>
    <col min="13075" max="13075" width="8.140625" style="1439" customWidth="1"/>
    <col min="13076" max="13076" width="7" style="1439" customWidth="1"/>
    <col min="13077" max="13078" width="6.7109375" style="1439" customWidth="1"/>
    <col min="13079" max="13079" width="7" style="1439" customWidth="1"/>
    <col min="13080" max="13081" width="6.7109375" style="1439" customWidth="1"/>
    <col min="13082" max="13310" width="11.42578125" style="1439"/>
    <col min="13311" max="13311" width="4.28515625" style="1439" customWidth="1"/>
    <col min="13312" max="13312" width="0.5703125" style="1439" customWidth="1"/>
    <col min="13313" max="13313" width="12.140625" style="1439" customWidth="1"/>
    <col min="13314" max="13314" width="7.7109375" style="1439" bestFit="1" customWidth="1"/>
    <col min="13315" max="13315" width="7.7109375" style="1439" customWidth="1"/>
    <col min="13316" max="13317" width="5.7109375" style="1439" customWidth="1"/>
    <col min="13318" max="13318" width="8" style="1439" customWidth="1"/>
    <col min="13319" max="13319" width="7.85546875" style="1439" bestFit="1" customWidth="1"/>
    <col min="13320" max="13320" width="5.5703125" style="1439" customWidth="1"/>
    <col min="13321" max="13321" width="6.85546875" style="1439" customWidth="1"/>
    <col min="13322" max="13322" width="7" style="1439" customWidth="1"/>
    <col min="13323" max="13324" width="6.7109375" style="1439" customWidth="1"/>
    <col min="13325" max="13326" width="6.85546875" style="1439" customWidth="1"/>
    <col min="13327" max="13327" width="6" style="1439" customWidth="1"/>
    <col min="13328" max="13328" width="6.7109375" style="1439" customWidth="1"/>
    <col min="13329" max="13330" width="6.85546875" style="1439" customWidth="1"/>
    <col min="13331" max="13331" width="8.140625" style="1439" customWidth="1"/>
    <col min="13332" max="13332" width="7" style="1439" customWidth="1"/>
    <col min="13333" max="13334" width="6.7109375" style="1439" customWidth="1"/>
    <col min="13335" max="13335" width="7" style="1439" customWidth="1"/>
    <col min="13336" max="13337" width="6.7109375" style="1439" customWidth="1"/>
    <col min="13338" max="13566" width="11.42578125" style="1439"/>
    <col min="13567" max="13567" width="4.28515625" style="1439" customWidth="1"/>
    <col min="13568" max="13568" width="0.5703125" style="1439" customWidth="1"/>
    <col min="13569" max="13569" width="12.140625" style="1439" customWidth="1"/>
    <col min="13570" max="13570" width="7.7109375" style="1439" bestFit="1" customWidth="1"/>
    <col min="13571" max="13571" width="7.7109375" style="1439" customWidth="1"/>
    <col min="13572" max="13573" width="5.7109375" style="1439" customWidth="1"/>
    <col min="13574" max="13574" width="8" style="1439" customWidth="1"/>
    <col min="13575" max="13575" width="7.85546875" style="1439" bestFit="1" customWidth="1"/>
    <col min="13576" max="13576" width="5.5703125" style="1439" customWidth="1"/>
    <col min="13577" max="13577" width="6.85546875" style="1439" customWidth="1"/>
    <col min="13578" max="13578" width="7" style="1439" customWidth="1"/>
    <col min="13579" max="13580" width="6.7109375" style="1439" customWidth="1"/>
    <col min="13581" max="13582" width="6.85546875" style="1439" customWidth="1"/>
    <col min="13583" max="13583" width="6" style="1439" customWidth="1"/>
    <col min="13584" max="13584" width="6.7109375" style="1439" customWidth="1"/>
    <col min="13585" max="13586" width="6.85546875" style="1439" customWidth="1"/>
    <col min="13587" max="13587" width="8.140625" style="1439" customWidth="1"/>
    <col min="13588" max="13588" width="7" style="1439" customWidth="1"/>
    <col min="13589" max="13590" width="6.7109375" style="1439" customWidth="1"/>
    <col min="13591" max="13591" width="7" style="1439" customWidth="1"/>
    <col min="13592" max="13593" width="6.7109375" style="1439" customWidth="1"/>
    <col min="13594" max="13822" width="11.42578125" style="1439"/>
    <col min="13823" max="13823" width="4.28515625" style="1439" customWidth="1"/>
    <col min="13824" max="13824" width="0.5703125" style="1439" customWidth="1"/>
    <col min="13825" max="13825" width="12.140625" style="1439" customWidth="1"/>
    <col min="13826" max="13826" width="7.7109375" style="1439" bestFit="1" customWidth="1"/>
    <col min="13827" max="13827" width="7.7109375" style="1439" customWidth="1"/>
    <col min="13828" max="13829" width="5.7109375" style="1439" customWidth="1"/>
    <col min="13830" max="13830" width="8" style="1439" customWidth="1"/>
    <col min="13831" max="13831" width="7.85546875" style="1439" bestFit="1" customWidth="1"/>
    <col min="13832" max="13832" width="5.5703125" style="1439" customWidth="1"/>
    <col min="13833" max="13833" width="6.85546875" style="1439" customWidth="1"/>
    <col min="13834" max="13834" width="7" style="1439" customWidth="1"/>
    <col min="13835" max="13836" width="6.7109375" style="1439" customWidth="1"/>
    <col min="13837" max="13838" width="6.85546875" style="1439" customWidth="1"/>
    <col min="13839" max="13839" width="6" style="1439" customWidth="1"/>
    <col min="13840" max="13840" width="6.7109375" style="1439" customWidth="1"/>
    <col min="13841" max="13842" width="6.85546875" style="1439" customWidth="1"/>
    <col min="13843" max="13843" width="8.140625" style="1439" customWidth="1"/>
    <col min="13844" max="13844" width="7" style="1439" customWidth="1"/>
    <col min="13845" max="13846" width="6.7109375" style="1439" customWidth="1"/>
    <col min="13847" max="13847" width="7" style="1439" customWidth="1"/>
    <col min="13848" max="13849" width="6.7109375" style="1439" customWidth="1"/>
    <col min="13850" max="14078" width="11.42578125" style="1439"/>
    <col min="14079" max="14079" width="4.28515625" style="1439" customWidth="1"/>
    <col min="14080" max="14080" width="0.5703125" style="1439" customWidth="1"/>
    <col min="14081" max="14081" width="12.140625" style="1439" customWidth="1"/>
    <col min="14082" max="14082" width="7.7109375" style="1439" bestFit="1" customWidth="1"/>
    <col min="14083" max="14083" width="7.7109375" style="1439" customWidth="1"/>
    <col min="14084" max="14085" width="5.7109375" style="1439" customWidth="1"/>
    <col min="14086" max="14086" width="8" style="1439" customWidth="1"/>
    <col min="14087" max="14087" width="7.85546875" style="1439" bestFit="1" customWidth="1"/>
    <col min="14088" max="14088" width="5.5703125" style="1439" customWidth="1"/>
    <col min="14089" max="14089" width="6.85546875" style="1439" customWidth="1"/>
    <col min="14090" max="14090" width="7" style="1439" customWidth="1"/>
    <col min="14091" max="14092" width="6.7109375" style="1439" customWidth="1"/>
    <col min="14093" max="14094" width="6.85546875" style="1439" customWidth="1"/>
    <col min="14095" max="14095" width="6" style="1439" customWidth="1"/>
    <col min="14096" max="14096" width="6.7109375" style="1439" customWidth="1"/>
    <col min="14097" max="14098" width="6.85546875" style="1439" customWidth="1"/>
    <col min="14099" max="14099" width="8.140625" style="1439" customWidth="1"/>
    <col min="14100" max="14100" width="7" style="1439" customWidth="1"/>
    <col min="14101" max="14102" width="6.7109375" style="1439" customWidth="1"/>
    <col min="14103" max="14103" width="7" style="1439" customWidth="1"/>
    <col min="14104" max="14105" width="6.7109375" style="1439" customWidth="1"/>
    <col min="14106" max="14334" width="11.42578125" style="1439"/>
    <col min="14335" max="14335" width="4.28515625" style="1439" customWidth="1"/>
    <col min="14336" max="14336" width="0.5703125" style="1439" customWidth="1"/>
    <col min="14337" max="14337" width="12.140625" style="1439" customWidth="1"/>
    <col min="14338" max="14338" width="7.7109375" style="1439" bestFit="1" customWidth="1"/>
    <col min="14339" max="14339" width="7.7109375" style="1439" customWidth="1"/>
    <col min="14340" max="14341" width="5.7109375" style="1439" customWidth="1"/>
    <col min="14342" max="14342" width="8" style="1439" customWidth="1"/>
    <col min="14343" max="14343" width="7.85546875" style="1439" bestFit="1" customWidth="1"/>
    <col min="14344" max="14344" width="5.5703125" style="1439" customWidth="1"/>
    <col min="14345" max="14345" width="6.85546875" style="1439" customWidth="1"/>
    <col min="14346" max="14346" width="7" style="1439" customWidth="1"/>
    <col min="14347" max="14348" width="6.7109375" style="1439" customWidth="1"/>
    <col min="14349" max="14350" width="6.85546875" style="1439" customWidth="1"/>
    <col min="14351" max="14351" width="6" style="1439" customWidth="1"/>
    <col min="14352" max="14352" width="6.7109375" style="1439" customWidth="1"/>
    <col min="14353" max="14354" width="6.85546875" style="1439" customWidth="1"/>
    <col min="14355" max="14355" width="8.140625" style="1439" customWidth="1"/>
    <col min="14356" max="14356" width="7" style="1439" customWidth="1"/>
    <col min="14357" max="14358" width="6.7109375" style="1439" customWidth="1"/>
    <col min="14359" max="14359" width="7" style="1439" customWidth="1"/>
    <col min="14360" max="14361" width="6.7109375" style="1439" customWidth="1"/>
    <col min="14362" max="14590" width="11.42578125" style="1439"/>
    <col min="14591" max="14591" width="4.28515625" style="1439" customWidth="1"/>
    <col min="14592" max="14592" width="0.5703125" style="1439" customWidth="1"/>
    <col min="14593" max="14593" width="12.140625" style="1439" customWidth="1"/>
    <col min="14594" max="14594" width="7.7109375" style="1439" bestFit="1" customWidth="1"/>
    <col min="14595" max="14595" width="7.7109375" style="1439" customWidth="1"/>
    <col min="14596" max="14597" width="5.7109375" style="1439" customWidth="1"/>
    <col min="14598" max="14598" width="8" style="1439" customWidth="1"/>
    <col min="14599" max="14599" width="7.85546875" style="1439" bestFit="1" customWidth="1"/>
    <col min="14600" max="14600" width="5.5703125" style="1439" customWidth="1"/>
    <col min="14601" max="14601" width="6.85546875" style="1439" customWidth="1"/>
    <col min="14602" max="14602" width="7" style="1439" customWidth="1"/>
    <col min="14603" max="14604" width="6.7109375" style="1439" customWidth="1"/>
    <col min="14605" max="14606" width="6.85546875" style="1439" customWidth="1"/>
    <col min="14607" max="14607" width="6" style="1439" customWidth="1"/>
    <col min="14608" max="14608" width="6.7109375" style="1439" customWidth="1"/>
    <col min="14609" max="14610" width="6.85546875" style="1439" customWidth="1"/>
    <col min="14611" max="14611" width="8.140625" style="1439" customWidth="1"/>
    <col min="14612" max="14612" width="7" style="1439" customWidth="1"/>
    <col min="14613" max="14614" width="6.7109375" style="1439" customWidth="1"/>
    <col min="14615" max="14615" width="7" style="1439" customWidth="1"/>
    <col min="14616" max="14617" width="6.7109375" style="1439" customWidth="1"/>
    <col min="14618" max="14846" width="11.42578125" style="1439"/>
    <col min="14847" max="14847" width="4.28515625" style="1439" customWidth="1"/>
    <col min="14848" max="14848" width="0.5703125" style="1439" customWidth="1"/>
    <col min="14849" max="14849" width="12.140625" style="1439" customWidth="1"/>
    <col min="14850" max="14850" width="7.7109375" style="1439" bestFit="1" customWidth="1"/>
    <col min="14851" max="14851" width="7.7109375" style="1439" customWidth="1"/>
    <col min="14852" max="14853" width="5.7109375" style="1439" customWidth="1"/>
    <col min="14854" max="14854" width="8" style="1439" customWidth="1"/>
    <col min="14855" max="14855" width="7.85546875" style="1439" bestFit="1" customWidth="1"/>
    <col min="14856" max="14856" width="5.5703125" style="1439" customWidth="1"/>
    <col min="14857" max="14857" width="6.85546875" style="1439" customWidth="1"/>
    <col min="14858" max="14858" width="7" style="1439" customWidth="1"/>
    <col min="14859" max="14860" width="6.7109375" style="1439" customWidth="1"/>
    <col min="14861" max="14862" width="6.85546875" style="1439" customWidth="1"/>
    <col min="14863" max="14863" width="6" style="1439" customWidth="1"/>
    <col min="14864" max="14864" width="6.7109375" style="1439" customWidth="1"/>
    <col min="14865" max="14866" width="6.85546875" style="1439" customWidth="1"/>
    <col min="14867" max="14867" width="8.140625" style="1439" customWidth="1"/>
    <col min="14868" max="14868" width="7" style="1439" customWidth="1"/>
    <col min="14869" max="14870" width="6.7109375" style="1439" customWidth="1"/>
    <col min="14871" max="14871" width="7" style="1439" customWidth="1"/>
    <col min="14872" max="14873" width="6.7109375" style="1439" customWidth="1"/>
    <col min="14874" max="15102" width="11.42578125" style="1439"/>
    <col min="15103" max="15103" width="4.28515625" style="1439" customWidth="1"/>
    <col min="15104" max="15104" width="0.5703125" style="1439" customWidth="1"/>
    <col min="15105" max="15105" width="12.140625" style="1439" customWidth="1"/>
    <col min="15106" max="15106" width="7.7109375" style="1439" bestFit="1" customWidth="1"/>
    <col min="15107" max="15107" width="7.7109375" style="1439" customWidth="1"/>
    <col min="15108" max="15109" width="5.7109375" style="1439" customWidth="1"/>
    <col min="15110" max="15110" width="8" style="1439" customWidth="1"/>
    <col min="15111" max="15111" width="7.85546875" style="1439" bestFit="1" customWidth="1"/>
    <col min="15112" max="15112" width="5.5703125" style="1439" customWidth="1"/>
    <col min="15113" max="15113" width="6.85546875" style="1439" customWidth="1"/>
    <col min="15114" max="15114" width="7" style="1439" customWidth="1"/>
    <col min="15115" max="15116" width="6.7109375" style="1439" customWidth="1"/>
    <col min="15117" max="15118" width="6.85546875" style="1439" customWidth="1"/>
    <col min="15119" max="15119" width="6" style="1439" customWidth="1"/>
    <col min="15120" max="15120" width="6.7109375" style="1439" customWidth="1"/>
    <col min="15121" max="15122" width="6.85546875" style="1439" customWidth="1"/>
    <col min="15123" max="15123" width="8.140625" style="1439" customWidth="1"/>
    <col min="15124" max="15124" width="7" style="1439" customWidth="1"/>
    <col min="15125" max="15126" width="6.7109375" style="1439" customWidth="1"/>
    <col min="15127" max="15127" width="7" style="1439" customWidth="1"/>
    <col min="15128" max="15129" width="6.7109375" style="1439" customWidth="1"/>
    <col min="15130" max="15358" width="11.42578125" style="1439"/>
    <col min="15359" max="15359" width="4.28515625" style="1439" customWidth="1"/>
    <col min="15360" max="15360" width="0.5703125" style="1439" customWidth="1"/>
    <col min="15361" max="15361" width="12.140625" style="1439" customWidth="1"/>
    <col min="15362" max="15362" width="7.7109375" style="1439" bestFit="1" customWidth="1"/>
    <col min="15363" max="15363" width="7.7109375" style="1439" customWidth="1"/>
    <col min="15364" max="15365" width="5.7109375" style="1439" customWidth="1"/>
    <col min="15366" max="15366" width="8" style="1439" customWidth="1"/>
    <col min="15367" max="15367" width="7.85546875" style="1439" bestFit="1" customWidth="1"/>
    <col min="15368" max="15368" width="5.5703125" style="1439" customWidth="1"/>
    <col min="15369" max="15369" width="6.85546875" style="1439" customWidth="1"/>
    <col min="15370" max="15370" width="7" style="1439" customWidth="1"/>
    <col min="15371" max="15372" width="6.7109375" style="1439" customWidth="1"/>
    <col min="15373" max="15374" width="6.85546875" style="1439" customWidth="1"/>
    <col min="15375" max="15375" width="6" style="1439" customWidth="1"/>
    <col min="15376" max="15376" width="6.7109375" style="1439" customWidth="1"/>
    <col min="15377" max="15378" width="6.85546875" style="1439" customWidth="1"/>
    <col min="15379" max="15379" width="8.140625" style="1439" customWidth="1"/>
    <col min="15380" max="15380" width="7" style="1439" customWidth="1"/>
    <col min="15381" max="15382" width="6.7109375" style="1439" customWidth="1"/>
    <col min="15383" max="15383" width="7" style="1439" customWidth="1"/>
    <col min="15384" max="15385" width="6.7109375" style="1439" customWidth="1"/>
    <col min="15386" max="15614" width="11.42578125" style="1439"/>
    <col min="15615" max="15615" width="4.28515625" style="1439" customWidth="1"/>
    <col min="15616" max="15616" width="0.5703125" style="1439" customWidth="1"/>
    <col min="15617" max="15617" width="12.140625" style="1439" customWidth="1"/>
    <col min="15618" max="15618" width="7.7109375" style="1439" bestFit="1" customWidth="1"/>
    <col min="15619" max="15619" width="7.7109375" style="1439" customWidth="1"/>
    <col min="15620" max="15621" width="5.7109375" style="1439" customWidth="1"/>
    <col min="15622" max="15622" width="8" style="1439" customWidth="1"/>
    <col min="15623" max="15623" width="7.85546875" style="1439" bestFit="1" customWidth="1"/>
    <col min="15624" max="15624" width="5.5703125" style="1439" customWidth="1"/>
    <col min="15625" max="15625" width="6.85546875" style="1439" customWidth="1"/>
    <col min="15626" max="15626" width="7" style="1439" customWidth="1"/>
    <col min="15627" max="15628" width="6.7109375" style="1439" customWidth="1"/>
    <col min="15629" max="15630" width="6.85546875" style="1439" customWidth="1"/>
    <col min="15631" max="15631" width="6" style="1439" customWidth="1"/>
    <col min="15632" max="15632" width="6.7109375" style="1439" customWidth="1"/>
    <col min="15633" max="15634" width="6.85546875" style="1439" customWidth="1"/>
    <col min="15635" max="15635" width="8.140625" style="1439" customWidth="1"/>
    <col min="15636" max="15636" width="7" style="1439" customWidth="1"/>
    <col min="15637" max="15638" width="6.7109375" style="1439" customWidth="1"/>
    <col min="15639" max="15639" width="7" style="1439" customWidth="1"/>
    <col min="15640" max="15641" width="6.7109375" style="1439" customWidth="1"/>
    <col min="15642" max="15870" width="11.42578125" style="1439"/>
    <col min="15871" max="15871" width="4.28515625" style="1439" customWidth="1"/>
    <col min="15872" max="15872" width="0.5703125" style="1439" customWidth="1"/>
    <col min="15873" max="15873" width="12.140625" style="1439" customWidth="1"/>
    <col min="15874" max="15874" width="7.7109375" style="1439" bestFit="1" customWidth="1"/>
    <col min="15875" max="15875" width="7.7109375" style="1439" customWidth="1"/>
    <col min="15876" max="15877" width="5.7109375" style="1439" customWidth="1"/>
    <col min="15878" max="15878" width="8" style="1439" customWidth="1"/>
    <col min="15879" max="15879" width="7.85546875" style="1439" bestFit="1" customWidth="1"/>
    <col min="15880" max="15880" width="5.5703125" style="1439" customWidth="1"/>
    <col min="15881" max="15881" width="6.85546875" style="1439" customWidth="1"/>
    <col min="15882" max="15882" width="7" style="1439" customWidth="1"/>
    <col min="15883" max="15884" width="6.7109375" style="1439" customWidth="1"/>
    <col min="15885" max="15886" width="6.85546875" style="1439" customWidth="1"/>
    <col min="15887" max="15887" width="6" style="1439" customWidth="1"/>
    <col min="15888" max="15888" width="6.7109375" style="1439" customWidth="1"/>
    <col min="15889" max="15890" width="6.85546875" style="1439" customWidth="1"/>
    <col min="15891" max="15891" width="8.140625" style="1439" customWidth="1"/>
    <col min="15892" max="15892" width="7" style="1439" customWidth="1"/>
    <col min="15893" max="15894" width="6.7109375" style="1439" customWidth="1"/>
    <col min="15895" max="15895" width="7" style="1439" customWidth="1"/>
    <col min="15896" max="15897" width="6.7109375" style="1439" customWidth="1"/>
    <col min="15898" max="16126" width="11.42578125" style="1439"/>
    <col min="16127" max="16127" width="4.28515625" style="1439" customWidth="1"/>
    <col min="16128" max="16128" width="0.5703125" style="1439" customWidth="1"/>
    <col min="16129" max="16129" width="12.140625" style="1439" customWidth="1"/>
    <col min="16130" max="16130" width="7.7109375" style="1439" bestFit="1" customWidth="1"/>
    <col min="16131" max="16131" width="7.7109375" style="1439" customWidth="1"/>
    <col min="16132" max="16133" width="5.7109375" style="1439" customWidth="1"/>
    <col min="16134" max="16134" width="8" style="1439" customWidth="1"/>
    <col min="16135" max="16135" width="7.85546875" style="1439" bestFit="1" customWidth="1"/>
    <col min="16136" max="16136" width="5.5703125" style="1439" customWidth="1"/>
    <col min="16137" max="16137" width="6.85546875" style="1439" customWidth="1"/>
    <col min="16138" max="16138" width="7" style="1439" customWidth="1"/>
    <col min="16139" max="16140" width="6.7109375" style="1439" customWidth="1"/>
    <col min="16141" max="16142" width="6.85546875" style="1439" customWidth="1"/>
    <col min="16143" max="16143" width="6" style="1439" customWidth="1"/>
    <col min="16144" max="16144" width="6.7109375" style="1439" customWidth="1"/>
    <col min="16145" max="16146" width="6.85546875" style="1439" customWidth="1"/>
    <col min="16147" max="16147" width="8.140625" style="1439" customWidth="1"/>
    <col min="16148" max="16148" width="7" style="1439" customWidth="1"/>
    <col min="16149" max="16150" width="6.7109375" style="1439" customWidth="1"/>
    <col min="16151" max="16151" width="7" style="1439" customWidth="1"/>
    <col min="16152" max="16153" width="6.7109375" style="1439" customWidth="1"/>
    <col min="16154" max="16384" width="11.42578125" style="1439"/>
  </cols>
  <sheetData>
    <row r="1" spans="1:57" s="1421" customFormat="1" ht="30" customHeight="1">
      <c r="A1" s="1416" t="s">
        <v>984</v>
      </c>
      <c r="B1" s="1417"/>
      <c r="C1" s="1418"/>
      <c r="D1" s="1418"/>
      <c r="E1" s="1418"/>
      <c r="F1" s="1419"/>
      <c r="G1" s="1418"/>
      <c r="H1" s="1420"/>
      <c r="I1" s="1418"/>
      <c r="J1" s="1418"/>
      <c r="K1" s="1418"/>
      <c r="L1" s="1418"/>
      <c r="M1" s="1418"/>
      <c r="N1" s="1418"/>
      <c r="O1" s="1418"/>
      <c r="AJ1" s="1422"/>
      <c r="AV1" s="1422"/>
    </row>
    <row r="2" spans="1:57" s="1427" customFormat="1" ht="20.100000000000001" customHeight="1">
      <c r="A2" s="1423" t="s">
        <v>985</v>
      </c>
      <c r="B2" s="1424"/>
      <c r="C2" s="1424"/>
      <c r="D2" s="1424"/>
      <c r="E2" s="1424"/>
      <c r="F2" s="1424"/>
      <c r="G2" s="1424"/>
      <c r="H2" s="1425"/>
      <c r="I2" s="1424"/>
      <c r="J2" s="1424"/>
      <c r="K2" s="1424"/>
      <c r="L2" s="1424"/>
      <c r="M2" s="1424"/>
      <c r="N2" s="1424"/>
      <c r="O2" s="1426"/>
      <c r="S2" s="1428">
        <f>COUNT(B7:B18)</f>
        <v>12</v>
      </c>
      <c r="T2" s="1428">
        <v>1</v>
      </c>
      <c r="U2" s="1429" t="s">
        <v>952</v>
      </c>
    </row>
    <row r="3" spans="1:57" s="1427" customFormat="1" ht="20.100000000000001" customHeight="1">
      <c r="A3" s="1430" t="s">
        <v>2399</v>
      </c>
      <c r="B3" s="1431"/>
      <c r="C3" s="1431"/>
      <c r="D3" s="1431"/>
      <c r="E3" s="1431"/>
      <c r="F3" s="1431"/>
      <c r="G3" s="1431"/>
      <c r="H3" s="1432"/>
      <c r="I3" s="1431"/>
      <c r="J3" s="1431"/>
      <c r="K3" s="1431"/>
      <c r="L3" s="1431"/>
      <c r="M3" s="1431"/>
      <c r="N3" s="1431"/>
      <c r="O3" s="1433"/>
      <c r="S3" s="1428" t="str">
        <f>VLOOKUP(S2,T:U,2,FALSE)</f>
        <v>Januar bis Dezember</v>
      </c>
      <c r="T3" s="1428">
        <v>2</v>
      </c>
      <c r="U3" s="1429" t="s">
        <v>953</v>
      </c>
    </row>
    <row r="4" spans="1:57" ht="34.5" customHeight="1">
      <c r="A4" s="3216"/>
      <c r="B4" s="1434" t="s">
        <v>954</v>
      </c>
      <c r="C4" s="1435"/>
      <c r="D4" s="1436" t="s">
        <v>955</v>
      </c>
      <c r="E4" s="1435"/>
      <c r="F4" s="1436" t="s">
        <v>956</v>
      </c>
      <c r="G4" s="1436"/>
      <c r="H4" s="1437"/>
      <c r="I4" s="1436" t="s">
        <v>954</v>
      </c>
      <c r="J4" s="1435"/>
      <c r="K4" s="1436" t="s">
        <v>955</v>
      </c>
      <c r="L4" s="1435"/>
      <c r="M4" s="1436" t="s">
        <v>956</v>
      </c>
      <c r="N4" s="1436"/>
      <c r="O4" s="1438"/>
      <c r="Q4" s="1440"/>
      <c r="R4" s="1440"/>
      <c r="S4" s="1441"/>
      <c r="T4" s="1441">
        <v>3</v>
      </c>
      <c r="U4" s="1442" t="s">
        <v>957</v>
      </c>
      <c r="V4" s="1440"/>
      <c r="W4" s="1440"/>
      <c r="X4" s="1440"/>
      <c r="Y4" s="1440"/>
      <c r="Z4" s="1440"/>
      <c r="AA4" s="1440"/>
      <c r="AB4" s="1440"/>
      <c r="AC4" s="1440"/>
      <c r="AD4" s="1440"/>
      <c r="AE4" s="1440"/>
      <c r="AF4" s="1440"/>
      <c r="AG4" s="1440"/>
      <c r="AH4" s="1440"/>
      <c r="AI4" s="1440"/>
      <c r="AJ4" s="1440"/>
      <c r="AK4" s="1440"/>
      <c r="AL4" s="1440"/>
      <c r="AM4" s="1440"/>
      <c r="AN4" s="1440"/>
      <c r="AO4" s="1440"/>
      <c r="AP4" s="1440"/>
      <c r="AQ4" s="1440"/>
      <c r="AR4" s="1440"/>
      <c r="AS4" s="1440"/>
      <c r="AT4" s="1440"/>
      <c r="AU4" s="1440"/>
      <c r="AV4" s="1440"/>
      <c r="AW4" s="1440"/>
      <c r="AX4" s="1440"/>
      <c r="AY4" s="1440"/>
      <c r="AZ4" s="1440"/>
      <c r="BA4" s="1440"/>
      <c r="BB4" s="1440"/>
      <c r="BC4" s="1440"/>
      <c r="BD4" s="1440"/>
      <c r="BE4" s="1440"/>
    </row>
    <row r="5" spans="1:57" s="1445" customFormat="1" ht="45.75" customHeight="1">
      <c r="A5" s="3217"/>
      <c r="B5" s="1443">
        <v>2024</v>
      </c>
      <c r="C5" s="1443">
        <v>2025</v>
      </c>
      <c r="D5" s="1443">
        <v>2024</v>
      </c>
      <c r="E5" s="1443">
        <v>2025</v>
      </c>
      <c r="F5" s="1443">
        <v>2024</v>
      </c>
      <c r="G5" s="1443">
        <v>2025</v>
      </c>
      <c r="H5" s="1444" t="s">
        <v>986</v>
      </c>
      <c r="I5" s="1443">
        <v>2024</v>
      </c>
      <c r="J5" s="1443">
        <v>2025</v>
      </c>
      <c r="K5" s="1443">
        <v>2024</v>
      </c>
      <c r="L5" s="1443">
        <v>2025</v>
      </c>
      <c r="M5" s="1443">
        <v>2024</v>
      </c>
      <c r="N5" s="1443">
        <v>2025</v>
      </c>
      <c r="O5" s="1444" t="s">
        <v>986</v>
      </c>
      <c r="Q5" s="1440"/>
      <c r="R5" s="1440"/>
      <c r="S5" s="1446"/>
      <c r="T5" s="1441">
        <v>4</v>
      </c>
      <c r="U5" s="1442" t="s">
        <v>959</v>
      </c>
      <c r="V5" s="1440"/>
      <c r="W5" s="1440"/>
      <c r="X5" s="1440"/>
      <c r="Y5" s="1440"/>
      <c r="Z5" s="1440"/>
      <c r="AA5" s="1440"/>
      <c r="AB5" s="1440"/>
      <c r="AC5" s="1440"/>
      <c r="AD5" s="1440"/>
      <c r="AE5" s="1440"/>
      <c r="AF5" s="1440"/>
      <c r="AG5" s="1440"/>
      <c r="AH5" s="1440"/>
      <c r="AI5" s="1440"/>
      <c r="AJ5" s="1440"/>
      <c r="AK5" s="1440"/>
      <c r="AL5" s="1440"/>
      <c r="AM5" s="1440"/>
      <c r="AN5" s="1440"/>
      <c r="AO5" s="1440"/>
      <c r="AP5" s="1440"/>
      <c r="AQ5" s="1440"/>
      <c r="AR5" s="1440"/>
      <c r="AS5" s="1440"/>
      <c r="AT5" s="1440"/>
      <c r="AU5" s="1440"/>
      <c r="AV5" s="1440"/>
      <c r="AW5" s="1440"/>
      <c r="AX5" s="1440"/>
      <c r="AY5" s="1440"/>
      <c r="AZ5" s="1440"/>
      <c r="BA5" s="1440"/>
      <c r="BB5" s="1440"/>
      <c r="BC5" s="1440"/>
      <c r="BD5" s="1440"/>
      <c r="BE5" s="1440"/>
    </row>
    <row r="6" spans="1:57" s="1456" customFormat="1" ht="14.1" customHeight="1">
      <c r="A6" s="1447"/>
      <c r="B6" s="1448" t="s">
        <v>987</v>
      </c>
      <c r="C6" s="1448"/>
      <c r="D6" s="1448"/>
      <c r="E6" s="1448"/>
      <c r="F6" s="1448"/>
      <c r="G6" s="1449"/>
      <c r="H6" s="1450"/>
      <c r="I6" s="1448" t="s">
        <v>973</v>
      </c>
      <c r="J6" s="1451"/>
      <c r="K6" s="1452"/>
      <c r="L6" s="1451"/>
      <c r="M6" s="1453"/>
      <c r="N6" s="1454"/>
      <c r="O6" s="1455"/>
      <c r="Q6" s="1440"/>
      <c r="R6" s="1440"/>
      <c r="S6" s="1441"/>
      <c r="T6" s="1441">
        <v>5</v>
      </c>
      <c r="U6" s="1442" t="s">
        <v>962</v>
      </c>
      <c r="V6" s="1440"/>
      <c r="W6" s="1440"/>
      <c r="X6" s="1440"/>
      <c r="Y6" s="1440"/>
      <c r="Z6" s="1440"/>
      <c r="AA6" s="1440"/>
      <c r="AB6" s="1440"/>
      <c r="AC6" s="1440"/>
      <c r="AD6" s="1440"/>
      <c r="AE6" s="1440"/>
      <c r="AF6" s="1440"/>
      <c r="AG6" s="1440"/>
      <c r="AH6" s="1440"/>
      <c r="AI6" s="1440"/>
      <c r="AJ6" s="1440"/>
      <c r="AK6" s="1440"/>
      <c r="AL6" s="1440"/>
      <c r="AM6" s="1440"/>
      <c r="AN6" s="1440"/>
      <c r="AO6" s="1440"/>
      <c r="AP6" s="1440"/>
      <c r="AQ6" s="1440"/>
      <c r="AR6" s="1440"/>
      <c r="AS6" s="1440"/>
      <c r="AT6" s="1440"/>
      <c r="AU6" s="1440"/>
      <c r="AV6" s="1440"/>
      <c r="AW6" s="1440"/>
      <c r="AX6" s="1440"/>
      <c r="AY6" s="1440"/>
      <c r="AZ6" s="1440"/>
      <c r="BA6" s="1440"/>
      <c r="BB6" s="1440"/>
      <c r="BC6" s="1440"/>
      <c r="BD6" s="1440"/>
      <c r="BE6" s="1440"/>
    </row>
    <row r="7" spans="1:57" ht="14.1" customHeight="1">
      <c r="A7" s="1457">
        <v>35065</v>
      </c>
      <c r="B7" s="1458">
        <v>85.2</v>
      </c>
      <c r="C7" s="1458">
        <v>87.56</v>
      </c>
      <c r="D7" s="1458">
        <v>0.7</v>
      </c>
      <c r="E7" s="1458">
        <v>0.62</v>
      </c>
      <c r="F7" s="1458">
        <v>85.9</v>
      </c>
      <c r="G7" s="1458">
        <v>88.18</v>
      </c>
      <c r="H7" s="1459">
        <f>IF(G7="","",(G7/F7-1)*100)</f>
        <v>2.654249126891739</v>
      </c>
      <c r="I7" s="1458">
        <v>3.6</v>
      </c>
      <c r="J7" s="1458">
        <v>3.9550000000000001</v>
      </c>
      <c r="K7" s="1458">
        <v>0</v>
      </c>
      <c r="L7" s="1458">
        <v>2.1000000000000001E-2</v>
      </c>
      <c r="M7" s="1458">
        <v>3.6</v>
      </c>
      <c r="N7" s="1458">
        <v>3.9769999999999999</v>
      </c>
      <c r="O7" s="1459">
        <f>IF(N7="","",(N7/M7-1)*100)</f>
        <v>10.472222222222216</v>
      </c>
      <c r="Q7" s="1440"/>
      <c r="R7" s="1440"/>
      <c r="S7" s="1441"/>
      <c r="T7" s="1441">
        <v>6</v>
      </c>
      <c r="U7" s="1442" t="s">
        <v>963</v>
      </c>
      <c r="V7" s="1440"/>
      <c r="W7" s="1440"/>
      <c r="X7" s="1440"/>
      <c r="Y7" s="1440"/>
      <c r="Z7" s="1440"/>
      <c r="AA7" s="1440"/>
      <c r="AB7" s="1440"/>
      <c r="AC7" s="1440"/>
      <c r="AD7" s="1440"/>
      <c r="AE7" s="1440"/>
      <c r="AF7" s="1440"/>
      <c r="AG7" s="1440"/>
      <c r="AH7" s="1440"/>
      <c r="AI7" s="1440"/>
      <c r="AJ7" s="1440"/>
      <c r="AK7" s="1440"/>
      <c r="AL7" s="1440"/>
      <c r="AM7" s="1440"/>
      <c r="AN7" s="1440"/>
      <c r="AO7" s="1440"/>
      <c r="AP7" s="1440"/>
      <c r="AQ7" s="1440"/>
      <c r="AR7" s="1440"/>
      <c r="AS7" s="1440"/>
      <c r="AT7" s="1440"/>
      <c r="AU7" s="1440"/>
      <c r="AV7" s="1440"/>
      <c r="AW7" s="1440"/>
      <c r="AX7" s="1440"/>
      <c r="AY7" s="1440"/>
      <c r="AZ7" s="1440"/>
      <c r="BA7" s="1440"/>
      <c r="BB7" s="1440"/>
      <c r="BC7" s="1440"/>
      <c r="BD7" s="1440"/>
      <c r="BE7" s="1440"/>
    </row>
    <row r="8" spans="1:57" ht="14.1" customHeight="1">
      <c r="A8" s="1457">
        <v>35096</v>
      </c>
      <c r="B8" s="1458">
        <v>83.7</v>
      </c>
      <c r="C8" s="1460"/>
      <c r="D8" s="1458">
        <v>0.7</v>
      </c>
      <c r="E8" s="1460"/>
      <c r="F8" s="1458">
        <v>84.4</v>
      </c>
      <c r="G8" s="1460"/>
      <c r="H8" s="1459"/>
      <c r="I8" s="1458">
        <v>3.7</v>
      </c>
      <c r="J8" s="1460"/>
      <c r="K8" s="1458">
        <v>0</v>
      </c>
      <c r="L8" s="1460"/>
      <c r="M8" s="1458">
        <v>3.7</v>
      </c>
      <c r="N8" s="1460"/>
      <c r="O8" s="1459"/>
      <c r="Q8" s="1440"/>
      <c r="R8" s="1440"/>
      <c r="S8" s="1441"/>
      <c r="T8" s="1441">
        <v>7</v>
      </c>
      <c r="U8" s="1442" t="s">
        <v>964</v>
      </c>
      <c r="V8" s="1440"/>
      <c r="W8" s="1440"/>
      <c r="X8" s="1440"/>
      <c r="Y8" s="1440"/>
      <c r="Z8" s="1440"/>
      <c r="AA8" s="1440"/>
      <c r="AB8" s="1440"/>
      <c r="AC8" s="1440"/>
      <c r="AD8" s="1440"/>
      <c r="AE8" s="1440"/>
      <c r="AF8" s="1440"/>
      <c r="AG8" s="1440"/>
      <c r="AH8" s="1440"/>
      <c r="AI8" s="1440"/>
      <c r="AJ8" s="1440"/>
      <c r="AK8" s="1440"/>
      <c r="AL8" s="1440"/>
      <c r="AM8" s="1440"/>
      <c r="AN8" s="1440"/>
      <c r="AO8" s="1440"/>
      <c r="AP8" s="1440"/>
      <c r="AQ8" s="1440"/>
      <c r="AR8" s="1440"/>
      <c r="AS8" s="1440"/>
      <c r="AT8" s="1440"/>
      <c r="AU8" s="1440"/>
      <c r="AV8" s="1440"/>
      <c r="AW8" s="1440"/>
      <c r="AX8" s="1440"/>
      <c r="AY8" s="1440"/>
      <c r="AZ8" s="1440"/>
      <c r="BA8" s="1440"/>
      <c r="BB8" s="1440"/>
      <c r="BC8" s="1440"/>
      <c r="BD8" s="1440"/>
      <c r="BE8" s="1440"/>
    </row>
    <row r="9" spans="1:57" ht="14.1" customHeight="1">
      <c r="A9" s="1457">
        <v>35125</v>
      </c>
      <c r="B9" s="1458">
        <v>87</v>
      </c>
      <c r="C9" s="1460"/>
      <c r="D9" s="1458">
        <v>0.7</v>
      </c>
      <c r="E9" s="1460"/>
      <c r="F9" s="1458">
        <v>87.7</v>
      </c>
      <c r="G9" s="1460"/>
      <c r="H9" s="1459"/>
      <c r="I9" s="1458">
        <v>3.9</v>
      </c>
      <c r="J9" s="1460"/>
      <c r="K9" s="1458">
        <v>0</v>
      </c>
      <c r="L9" s="1460"/>
      <c r="M9" s="1458">
        <v>3.9</v>
      </c>
      <c r="N9" s="1460"/>
      <c r="O9" s="1459"/>
      <c r="Q9" s="1440"/>
      <c r="R9" s="1440"/>
      <c r="S9" s="1441"/>
      <c r="T9" s="1441">
        <v>8</v>
      </c>
      <c r="U9" s="1442" t="s">
        <v>965</v>
      </c>
      <c r="V9" s="1440"/>
      <c r="W9" s="1440"/>
      <c r="X9" s="1440"/>
      <c r="Y9" s="1440"/>
      <c r="Z9" s="1440"/>
      <c r="AA9" s="1440"/>
      <c r="AB9" s="1440"/>
      <c r="AC9" s="1440"/>
      <c r="AD9" s="1440"/>
      <c r="AE9" s="1440"/>
      <c r="AF9" s="1440"/>
      <c r="AG9" s="1440"/>
      <c r="AH9" s="1440"/>
      <c r="AI9" s="1440"/>
      <c r="AJ9" s="1440"/>
      <c r="AK9" s="1440"/>
      <c r="AL9" s="1440"/>
      <c r="AM9" s="1440"/>
      <c r="AN9" s="1440"/>
      <c r="AO9" s="1440"/>
      <c r="AP9" s="1440"/>
      <c r="AQ9" s="1440"/>
      <c r="AR9" s="1440"/>
      <c r="AS9" s="1440"/>
      <c r="AT9" s="1440"/>
      <c r="AU9" s="1440"/>
      <c r="AV9" s="1440"/>
      <c r="AW9" s="1440"/>
      <c r="AX9" s="1440"/>
      <c r="AY9" s="1440"/>
      <c r="AZ9" s="1440"/>
      <c r="BA9" s="1440"/>
      <c r="BB9" s="1440"/>
      <c r="BC9" s="1440"/>
      <c r="BD9" s="1440"/>
      <c r="BE9" s="1440"/>
    </row>
    <row r="10" spans="1:57" ht="14.1" customHeight="1">
      <c r="A10" s="1457">
        <v>35156</v>
      </c>
      <c r="B10" s="1458">
        <v>85</v>
      </c>
      <c r="C10" s="1460"/>
      <c r="D10" s="1458">
        <v>0.5</v>
      </c>
      <c r="E10" s="1460"/>
      <c r="F10" s="1458">
        <v>85.5</v>
      </c>
      <c r="G10" s="1460"/>
      <c r="H10" s="1459"/>
      <c r="I10" s="1458">
        <v>4</v>
      </c>
      <c r="J10" s="1460"/>
      <c r="K10" s="1458">
        <v>0.1</v>
      </c>
      <c r="L10" s="1460"/>
      <c r="M10" s="1458">
        <v>4.0999999999999996</v>
      </c>
      <c r="N10" s="1460"/>
      <c r="O10" s="1459"/>
      <c r="Q10" s="1440"/>
      <c r="R10" s="1440"/>
      <c r="S10" s="1441"/>
      <c r="T10" s="1441">
        <v>9</v>
      </c>
      <c r="U10" s="1442" t="s">
        <v>966</v>
      </c>
      <c r="V10" s="1440"/>
      <c r="W10" s="1440"/>
      <c r="X10" s="1440"/>
      <c r="Y10" s="1440"/>
      <c r="Z10" s="1440"/>
      <c r="AA10" s="1440"/>
      <c r="AB10" s="1440"/>
      <c r="AC10" s="1440"/>
      <c r="AD10" s="1440"/>
      <c r="AE10" s="1440"/>
      <c r="AF10" s="1440"/>
      <c r="AG10" s="1440"/>
      <c r="AH10" s="1440"/>
      <c r="AI10" s="1440"/>
      <c r="AJ10" s="1440"/>
      <c r="AK10" s="1440"/>
      <c r="AL10" s="1440"/>
      <c r="AM10" s="1440"/>
      <c r="AN10" s="1440"/>
      <c r="AO10" s="1440"/>
      <c r="AP10" s="1440"/>
      <c r="AQ10" s="1440"/>
      <c r="AR10" s="1440"/>
      <c r="AS10" s="1440"/>
      <c r="AT10" s="1440"/>
      <c r="AU10" s="1440"/>
      <c r="AV10" s="1440"/>
      <c r="AW10" s="1440"/>
      <c r="AX10" s="1440"/>
      <c r="AY10" s="1440"/>
      <c r="AZ10" s="1440"/>
      <c r="BA10" s="1440"/>
      <c r="BB10" s="1440"/>
      <c r="BC10" s="1440"/>
      <c r="BD10" s="1440"/>
      <c r="BE10" s="1440"/>
    </row>
    <row r="11" spans="1:57" ht="14.1" customHeight="1">
      <c r="A11" s="1457">
        <v>35186</v>
      </c>
      <c r="B11" s="1458">
        <v>79.900000000000006</v>
      </c>
      <c r="C11" s="1460"/>
      <c r="D11" s="1458">
        <v>0.3</v>
      </c>
      <c r="E11" s="1460"/>
      <c r="F11" s="1458">
        <v>80.2</v>
      </c>
      <c r="G11" s="1460"/>
      <c r="H11" s="1459"/>
      <c r="I11" s="1458">
        <v>4.0999999999999996</v>
      </c>
      <c r="J11" s="1460"/>
      <c r="K11" s="1458">
        <v>0</v>
      </c>
      <c r="L11" s="1460"/>
      <c r="M11" s="1458">
        <v>4.0999999999999996</v>
      </c>
      <c r="N11" s="1460"/>
      <c r="O11" s="1459"/>
      <c r="Q11" s="1440"/>
      <c r="R11" s="1440"/>
      <c r="S11" s="1441"/>
      <c r="T11" s="1441">
        <v>10</v>
      </c>
      <c r="U11" s="1442" t="s">
        <v>967</v>
      </c>
      <c r="V11" s="1440"/>
      <c r="W11" s="1440"/>
      <c r="X11" s="1440"/>
      <c r="Y11" s="1440"/>
      <c r="Z11" s="1440"/>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row>
    <row r="12" spans="1:57" ht="14.1" customHeight="1">
      <c r="A12" s="1457">
        <v>35217</v>
      </c>
      <c r="B12" s="1458">
        <v>75</v>
      </c>
      <c r="C12" s="1460"/>
      <c r="D12" s="1458">
        <v>0.3</v>
      </c>
      <c r="E12" s="1460"/>
      <c r="F12" s="1458">
        <v>75.3</v>
      </c>
      <c r="G12" s="1460"/>
      <c r="H12" s="1459"/>
      <c r="I12" s="1458">
        <v>3.6</v>
      </c>
      <c r="J12" s="1460"/>
      <c r="K12" s="1458">
        <v>0</v>
      </c>
      <c r="L12" s="1460"/>
      <c r="M12" s="1458">
        <v>3.6</v>
      </c>
      <c r="N12" s="1460"/>
      <c r="O12" s="1459"/>
      <c r="Q12" s="1440"/>
      <c r="R12" s="1440"/>
      <c r="S12" s="1441"/>
      <c r="T12" s="1441">
        <v>11</v>
      </c>
      <c r="U12" s="1442" t="s">
        <v>968</v>
      </c>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1440"/>
      <c r="AV12" s="1440"/>
      <c r="AW12" s="1440"/>
      <c r="AX12" s="1440"/>
      <c r="AY12" s="1440"/>
      <c r="AZ12" s="1440"/>
      <c r="BA12" s="1440"/>
      <c r="BB12" s="1440"/>
      <c r="BC12" s="1440"/>
      <c r="BD12" s="1440"/>
      <c r="BE12" s="1440"/>
    </row>
    <row r="13" spans="1:57" ht="14.1" customHeight="1">
      <c r="A13" s="1457">
        <v>35247</v>
      </c>
      <c r="B13" s="1458">
        <v>79.3</v>
      </c>
      <c r="C13" s="1460"/>
      <c r="D13" s="1458">
        <v>0.1</v>
      </c>
      <c r="E13" s="1460"/>
      <c r="F13" s="1458">
        <v>79.399999999999991</v>
      </c>
      <c r="G13" s="1460"/>
      <c r="H13" s="1459"/>
      <c r="I13" s="1458">
        <v>3.6</v>
      </c>
      <c r="J13" s="1460"/>
      <c r="K13" s="1458">
        <v>0</v>
      </c>
      <c r="L13" s="1460"/>
      <c r="M13" s="1458">
        <v>3.6</v>
      </c>
      <c r="N13" s="1460"/>
      <c r="O13" s="1459"/>
      <c r="Q13" s="1440"/>
      <c r="R13" s="1440"/>
      <c r="S13" s="1441"/>
      <c r="T13" s="1441">
        <v>12</v>
      </c>
      <c r="U13" s="1442" t="s">
        <v>969</v>
      </c>
      <c r="V13" s="1440"/>
      <c r="W13" s="1440"/>
      <c r="X13" s="1440"/>
      <c r="Y13" s="1440"/>
      <c r="Z13" s="1440"/>
      <c r="AA13" s="1440"/>
      <c r="AB13" s="1440"/>
      <c r="AC13" s="1440"/>
      <c r="AD13" s="1440"/>
      <c r="AE13" s="1440"/>
      <c r="AF13" s="1440"/>
      <c r="AG13" s="1440"/>
      <c r="AH13" s="1440"/>
      <c r="AI13" s="1440"/>
      <c r="AJ13" s="1440"/>
      <c r="AK13" s="1440"/>
      <c r="AL13" s="1440"/>
      <c r="AM13" s="1440"/>
      <c r="AN13" s="1440"/>
      <c r="AO13" s="1440"/>
      <c r="AP13" s="1440"/>
      <c r="AQ13" s="1440"/>
      <c r="AR13" s="1440"/>
      <c r="AS13" s="1440"/>
      <c r="AT13" s="1440"/>
      <c r="AU13" s="1440"/>
      <c r="AV13" s="1440"/>
      <c r="AW13" s="1440"/>
      <c r="AX13" s="1440"/>
      <c r="AY13" s="1440"/>
      <c r="AZ13" s="1440"/>
      <c r="BA13" s="1440"/>
      <c r="BB13" s="1440"/>
      <c r="BC13" s="1440"/>
      <c r="BD13" s="1440"/>
      <c r="BE13" s="1440"/>
    </row>
    <row r="14" spans="1:57" ht="14.1" customHeight="1">
      <c r="A14" s="1457">
        <v>35278</v>
      </c>
      <c r="B14" s="1458">
        <v>78.7</v>
      </c>
      <c r="C14" s="1460"/>
      <c r="D14" s="1458">
        <v>0.1</v>
      </c>
      <c r="E14" s="1460"/>
      <c r="F14" s="1458">
        <v>78.8</v>
      </c>
      <c r="G14" s="1460"/>
      <c r="H14" s="1459"/>
      <c r="I14" s="1458">
        <v>3.4</v>
      </c>
      <c r="J14" s="1460"/>
      <c r="K14" s="1458">
        <v>0</v>
      </c>
      <c r="L14" s="1460"/>
      <c r="M14" s="1458">
        <v>3.4</v>
      </c>
      <c r="N14" s="1460"/>
      <c r="O14" s="1459"/>
      <c r="Q14" s="1440"/>
      <c r="R14" s="1440"/>
      <c r="S14" s="1440"/>
      <c r="T14" s="1440"/>
      <c r="U14" s="1440"/>
      <c r="V14" s="1440"/>
      <c r="W14" s="1440"/>
      <c r="X14" s="1440"/>
      <c r="Y14" s="1440"/>
      <c r="Z14" s="1440"/>
      <c r="AA14" s="1440"/>
      <c r="AB14" s="1440"/>
      <c r="AC14" s="1440"/>
      <c r="AD14" s="1440"/>
      <c r="AE14" s="1440"/>
      <c r="AF14" s="1440"/>
      <c r="AG14" s="1440"/>
      <c r="AH14" s="1440"/>
      <c r="AI14" s="1440"/>
      <c r="AJ14" s="1440"/>
      <c r="AK14" s="1440"/>
      <c r="AL14" s="1440"/>
      <c r="AM14" s="1440"/>
      <c r="AN14" s="1440"/>
      <c r="AO14" s="1440"/>
      <c r="AP14" s="1440"/>
      <c r="AQ14" s="1440"/>
      <c r="AR14" s="1440"/>
      <c r="AS14" s="1440"/>
      <c r="AT14" s="1440"/>
      <c r="AU14" s="1440"/>
      <c r="AV14" s="1440"/>
      <c r="AW14" s="1440"/>
      <c r="AX14" s="1440"/>
      <c r="AY14" s="1440"/>
      <c r="AZ14" s="1440"/>
      <c r="BA14" s="1440"/>
      <c r="BB14" s="1440"/>
      <c r="BC14" s="1440"/>
      <c r="BD14" s="1440"/>
      <c r="BE14" s="1440"/>
    </row>
    <row r="15" spans="1:57" ht="14.1" customHeight="1">
      <c r="A15" s="1457">
        <v>35309</v>
      </c>
      <c r="B15" s="1458">
        <v>83.6</v>
      </c>
      <c r="C15" s="1460"/>
      <c r="D15" s="1458">
        <v>0.2</v>
      </c>
      <c r="E15" s="1460"/>
      <c r="F15" s="1458">
        <v>83.8</v>
      </c>
      <c r="G15" s="1460"/>
      <c r="H15" s="1459"/>
      <c r="I15" s="1458">
        <v>3.8</v>
      </c>
      <c r="J15" s="1460"/>
      <c r="K15" s="1458">
        <v>0</v>
      </c>
      <c r="L15" s="1460"/>
      <c r="M15" s="1458">
        <v>3.8</v>
      </c>
      <c r="N15" s="1460"/>
      <c r="O15" s="1459"/>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c r="AL15" s="1440"/>
      <c r="AM15" s="1440"/>
      <c r="AN15" s="1440"/>
      <c r="AO15" s="1440"/>
      <c r="AP15" s="1440"/>
      <c r="AQ15" s="1440"/>
      <c r="AR15" s="1440"/>
      <c r="AS15" s="1440"/>
      <c r="AT15" s="1440"/>
      <c r="AU15" s="1440"/>
      <c r="AV15" s="1440"/>
      <c r="AW15" s="1440"/>
      <c r="AX15" s="1440"/>
      <c r="AY15" s="1440"/>
      <c r="AZ15" s="1440"/>
      <c r="BA15" s="1440"/>
      <c r="BB15" s="1440"/>
      <c r="BC15" s="1440"/>
      <c r="BD15" s="1440"/>
      <c r="BE15" s="1440"/>
    </row>
    <row r="16" spans="1:57" ht="14.1" customHeight="1">
      <c r="A16" s="1457">
        <v>35339</v>
      </c>
      <c r="B16" s="1458">
        <v>92.2</v>
      </c>
      <c r="C16" s="1460"/>
      <c r="D16" s="1458">
        <v>0.5</v>
      </c>
      <c r="E16" s="1460"/>
      <c r="F16" s="1458">
        <v>92.7</v>
      </c>
      <c r="G16" s="1460"/>
      <c r="H16" s="1459"/>
      <c r="I16" s="1458">
        <v>3.6</v>
      </c>
      <c r="J16" s="1460"/>
      <c r="K16" s="1458">
        <v>0</v>
      </c>
      <c r="L16" s="1460"/>
      <c r="M16" s="1458">
        <v>3.6</v>
      </c>
      <c r="N16" s="1460"/>
      <c r="O16" s="1459"/>
      <c r="Q16" s="1440"/>
      <c r="R16" s="1440"/>
      <c r="S16" s="1440"/>
      <c r="T16" s="1440"/>
      <c r="U16" s="1440"/>
      <c r="V16" s="1440"/>
      <c r="W16" s="1440"/>
      <c r="X16" s="1440"/>
      <c r="Y16" s="1440"/>
      <c r="Z16" s="1440"/>
      <c r="AA16" s="1440"/>
      <c r="AB16" s="1440"/>
      <c r="AC16" s="1440"/>
      <c r="AD16" s="1440"/>
      <c r="AE16" s="1440"/>
      <c r="AF16" s="1440"/>
      <c r="AG16" s="1440"/>
      <c r="AH16" s="1440"/>
      <c r="AI16" s="1440"/>
      <c r="AJ16" s="1440"/>
      <c r="AK16" s="1440"/>
      <c r="AL16" s="1440"/>
      <c r="AM16" s="1440"/>
      <c r="AN16" s="1440"/>
      <c r="AO16" s="1440"/>
      <c r="AP16" s="1440"/>
      <c r="AQ16" s="1440"/>
      <c r="AR16" s="1440"/>
      <c r="AS16" s="1440"/>
      <c r="AT16" s="1440"/>
      <c r="AU16" s="1440"/>
      <c r="AV16" s="1440"/>
      <c r="AW16" s="1440"/>
      <c r="AX16" s="1440"/>
      <c r="AY16" s="1440"/>
      <c r="AZ16" s="1440"/>
      <c r="BA16" s="1440"/>
      <c r="BB16" s="1440"/>
      <c r="BC16" s="1440"/>
      <c r="BD16" s="1440"/>
      <c r="BE16" s="1440"/>
    </row>
    <row r="17" spans="1:57" ht="14.1" customHeight="1">
      <c r="A17" s="1457">
        <v>35370</v>
      </c>
      <c r="B17" s="1458">
        <v>97.1</v>
      </c>
      <c r="C17" s="1460"/>
      <c r="D17" s="1458">
        <v>1</v>
      </c>
      <c r="E17" s="1460"/>
      <c r="F17" s="1458">
        <v>98.1</v>
      </c>
      <c r="G17" s="1460"/>
      <c r="H17" s="1459"/>
      <c r="I17" s="1458">
        <v>3.9</v>
      </c>
      <c r="J17" s="1460"/>
      <c r="K17" s="1458">
        <v>0</v>
      </c>
      <c r="L17" s="1460"/>
      <c r="M17" s="1458">
        <v>3.9</v>
      </c>
      <c r="N17" s="1460"/>
      <c r="O17" s="1459"/>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c r="AL17" s="1440"/>
      <c r="AM17" s="1440"/>
      <c r="AN17" s="1440"/>
      <c r="AO17" s="1440"/>
      <c r="AP17" s="1440"/>
      <c r="AQ17" s="1440"/>
      <c r="AR17" s="1440"/>
      <c r="AS17" s="1440"/>
      <c r="AT17" s="1440"/>
      <c r="AU17" s="1440"/>
      <c r="AV17" s="1440"/>
      <c r="AW17" s="1440"/>
      <c r="AX17" s="1440"/>
      <c r="AY17" s="1440"/>
      <c r="AZ17" s="1440"/>
      <c r="BA17" s="1440"/>
      <c r="BB17" s="1440"/>
      <c r="BC17" s="1440"/>
      <c r="BD17" s="1440"/>
      <c r="BE17" s="1440"/>
    </row>
    <row r="18" spans="1:57" ht="14.1" customHeight="1">
      <c r="A18" s="1457">
        <v>35400</v>
      </c>
      <c r="B18" s="1461">
        <v>79</v>
      </c>
      <c r="C18" s="1461"/>
      <c r="D18" s="1461">
        <v>0.8</v>
      </c>
      <c r="E18" s="1461"/>
      <c r="F18" s="1461">
        <v>79.8</v>
      </c>
      <c r="G18" s="1461"/>
      <c r="H18" s="1462"/>
      <c r="I18" s="1461">
        <v>3.6</v>
      </c>
      <c r="J18" s="1461"/>
      <c r="K18" s="1461">
        <v>0</v>
      </c>
      <c r="L18" s="1461"/>
      <c r="M18" s="1461">
        <v>3.6</v>
      </c>
      <c r="N18" s="1461"/>
      <c r="O18" s="1462"/>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c r="AL18" s="1440"/>
      <c r="AM18" s="1440"/>
      <c r="AN18" s="1440"/>
      <c r="AO18" s="1440"/>
      <c r="AP18" s="1440"/>
      <c r="AQ18" s="1440"/>
      <c r="AR18" s="1440"/>
      <c r="AS18" s="1440"/>
      <c r="AT18" s="1440"/>
      <c r="AU18" s="1440"/>
      <c r="AV18" s="1440"/>
      <c r="AW18" s="1440"/>
      <c r="AX18" s="1440"/>
      <c r="AY18" s="1440"/>
      <c r="AZ18" s="1440"/>
      <c r="BA18" s="1440"/>
      <c r="BB18" s="1440"/>
      <c r="BC18" s="1440"/>
      <c r="BD18" s="1440"/>
      <c r="BE18" s="1440"/>
    </row>
    <row r="19" spans="1:57" s="1466" customFormat="1" ht="14.1" customHeight="1">
      <c r="A19" s="1463" t="str">
        <f>$S$3</f>
        <v>Januar bis Dezember</v>
      </c>
      <c r="B19" s="1464">
        <f>SUM(B7:INDEX(B7:B18,$S$2))</f>
        <v>1005.7</v>
      </c>
      <c r="C19" s="1465"/>
      <c r="D19" s="1464">
        <f>SUM(D7:INDEX(D7:D18,$S$2))</f>
        <v>5.8999999999999995</v>
      </c>
      <c r="E19" s="1465"/>
      <c r="F19" s="1464">
        <f>SUM(F7:INDEX(F7:F18,$S$2))</f>
        <v>1011.5999999999999</v>
      </c>
      <c r="G19" s="1465"/>
      <c r="H19" s="1459"/>
      <c r="I19" s="1464">
        <f>SUM(I7:INDEX(I7:I18,$S$2))</f>
        <v>44.800000000000004</v>
      </c>
      <c r="J19" s="1465"/>
      <c r="K19" s="1464">
        <f>SUM(K7:INDEX(K7:K18,$S$2))</f>
        <v>0.1</v>
      </c>
      <c r="L19" s="1465"/>
      <c r="M19" s="1464">
        <f>SUM(M7:INDEX(M7:M18,$S$2))</f>
        <v>44.9</v>
      </c>
      <c r="N19" s="1465"/>
      <c r="O19" s="1459"/>
      <c r="Q19" s="1467"/>
      <c r="R19" s="1467"/>
      <c r="S19" s="1467"/>
      <c r="T19" s="1467"/>
      <c r="U19" s="1467"/>
      <c r="V19" s="1467"/>
      <c r="W19" s="1467"/>
      <c r="X19" s="1467"/>
      <c r="Y19" s="1467"/>
      <c r="Z19" s="1467"/>
      <c r="AA19" s="1467"/>
      <c r="AB19" s="1467"/>
      <c r="AC19" s="1467"/>
      <c r="AD19" s="1467"/>
      <c r="AE19" s="1467"/>
      <c r="AF19" s="1467"/>
      <c r="AG19" s="1467"/>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row>
    <row r="20" spans="1:57" s="1470" customFormat="1" ht="14.1" customHeight="1">
      <c r="A20" s="1468"/>
      <c r="B20" s="1448" t="s">
        <v>974</v>
      </c>
      <c r="C20" s="1448"/>
      <c r="D20" s="1448"/>
      <c r="E20" s="1448"/>
      <c r="F20" s="1448"/>
      <c r="G20" s="1448"/>
      <c r="H20" s="1450"/>
      <c r="I20" s="1448" t="s">
        <v>988</v>
      </c>
      <c r="J20" s="1454"/>
      <c r="K20" s="1454"/>
      <c r="L20" s="1454"/>
      <c r="M20" s="1454"/>
      <c r="N20" s="1454"/>
      <c r="O20" s="1469"/>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1440"/>
      <c r="AV20" s="1440"/>
      <c r="AW20" s="1440"/>
      <c r="AX20" s="1440"/>
      <c r="AY20" s="1440"/>
      <c r="AZ20" s="1440"/>
      <c r="BA20" s="1440"/>
      <c r="BB20" s="1440"/>
      <c r="BC20" s="1440"/>
      <c r="BD20" s="1440"/>
      <c r="BE20" s="1440"/>
    </row>
    <row r="21" spans="1:57" ht="14.1" customHeight="1">
      <c r="A21" s="1457">
        <v>35065</v>
      </c>
      <c r="B21" s="1458">
        <v>378.7</v>
      </c>
      <c r="C21" s="1458">
        <v>385.29199999999997</v>
      </c>
      <c r="D21" s="1458">
        <v>0.6</v>
      </c>
      <c r="E21" s="1458">
        <v>0.54600000000000004</v>
      </c>
      <c r="F21" s="1458">
        <v>379.3</v>
      </c>
      <c r="G21" s="1458">
        <v>385.83800000000002</v>
      </c>
      <c r="H21" s="1459">
        <f>IF(G21="","",(G21/F21-1)*100)</f>
        <v>1.7237015554969704</v>
      </c>
      <c r="I21" s="1458">
        <v>465.6</v>
      </c>
      <c r="J21" s="1458">
        <v>474.63600000000002</v>
      </c>
      <c r="K21" s="1471">
        <v>1.8</v>
      </c>
      <c r="L21" s="1471">
        <v>1.1950000000000001</v>
      </c>
      <c r="M21" s="1458">
        <v>467.40000000000003</v>
      </c>
      <c r="N21" s="1458">
        <v>475.83100000000002</v>
      </c>
      <c r="O21" s="1459">
        <f>IF(N21="","",(N21/M21-1)*100)</f>
        <v>1.8038083012408945</v>
      </c>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c r="AL21" s="1440"/>
      <c r="AM21" s="1440"/>
      <c r="AN21" s="1440"/>
      <c r="AO21" s="1440"/>
      <c r="AP21" s="1440"/>
      <c r="AQ21" s="1440"/>
      <c r="AR21" s="1440"/>
      <c r="AS21" s="1440"/>
      <c r="AT21" s="1440"/>
      <c r="AU21" s="1440"/>
      <c r="AV21" s="1440"/>
      <c r="AW21" s="1440"/>
      <c r="AX21" s="1440"/>
      <c r="AY21" s="1440"/>
      <c r="AZ21" s="1440"/>
      <c r="BA21" s="1440"/>
      <c r="BB21" s="1440"/>
      <c r="BC21" s="1440"/>
      <c r="BD21" s="1440"/>
      <c r="BE21" s="1440"/>
    </row>
    <row r="22" spans="1:57" ht="14.1" customHeight="1">
      <c r="A22" s="1457">
        <v>35096</v>
      </c>
      <c r="B22" s="1458">
        <v>343.5</v>
      </c>
      <c r="C22" s="1460"/>
      <c r="D22" s="1458">
        <v>0.5</v>
      </c>
      <c r="E22" s="1460"/>
      <c r="F22" s="1458">
        <v>344</v>
      </c>
      <c r="G22" s="1460"/>
      <c r="H22" s="1459"/>
      <c r="I22" s="1458">
        <v>429</v>
      </c>
      <c r="J22" s="1460"/>
      <c r="K22" s="1471">
        <v>1.7</v>
      </c>
      <c r="L22" s="1460"/>
      <c r="M22" s="1458">
        <v>430.7</v>
      </c>
      <c r="N22" s="1460"/>
      <c r="O22" s="1459"/>
      <c r="Q22" s="1440"/>
      <c r="R22" s="1440"/>
      <c r="S22" s="1440"/>
      <c r="T22" s="1440"/>
      <c r="U22" s="1440"/>
      <c r="V22" s="1440"/>
      <c r="W22" s="1440"/>
      <c r="X22" s="1440"/>
      <c r="Y22" s="1440"/>
      <c r="Z22" s="1440"/>
      <c r="AA22" s="1440"/>
      <c r="AB22" s="1440"/>
      <c r="AC22" s="1440"/>
      <c r="AD22" s="1440"/>
      <c r="AE22" s="1440"/>
      <c r="AF22" s="1440"/>
      <c r="AG22" s="1440"/>
      <c r="AH22" s="1440"/>
      <c r="AI22" s="1440"/>
      <c r="AJ22" s="1440"/>
      <c r="AK22" s="1440"/>
      <c r="AL22" s="1440"/>
      <c r="AM22" s="1440"/>
      <c r="AN22" s="1440"/>
      <c r="AO22" s="1440"/>
      <c r="AP22" s="1440"/>
      <c r="AQ22" s="1440"/>
      <c r="AR22" s="1440"/>
      <c r="AS22" s="1440"/>
      <c r="AT22" s="1440"/>
      <c r="AU22" s="1440"/>
      <c r="AV22" s="1440"/>
      <c r="AW22" s="1440"/>
      <c r="AX22" s="1440"/>
      <c r="AY22" s="1440"/>
      <c r="AZ22" s="1440"/>
      <c r="BA22" s="1440"/>
      <c r="BB22" s="1440"/>
      <c r="BC22" s="1440"/>
      <c r="BD22" s="1440"/>
      <c r="BE22" s="1440"/>
    </row>
    <row r="23" spans="1:57" ht="14.1" customHeight="1">
      <c r="A23" s="1457">
        <v>35125</v>
      </c>
      <c r="B23" s="1458">
        <v>347</v>
      </c>
      <c r="C23" s="1460"/>
      <c r="D23" s="1458">
        <v>0.5</v>
      </c>
      <c r="E23" s="1460"/>
      <c r="F23" s="1458">
        <v>347.5</v>
      </c>
      <c r="G23" s="1460"/>
      <c r="H23" s="1459"/>
      <c r="I23" s="1458">
        <v>436.8</v>
      </c>
      <c r="J23" s="1460"/>
      <c r="K23" s="1471">
        <v>1.7</v>
      </c>
      <c r="L23" s="1460"/>
      <c r="M23" s="1458">
        <v>438.5</v>
      </c>
      <c r="N23" s="1460"/>
      <c r="O23" s="1459"/>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c r="AL23" s="1440"/>
      <c r="AM23" s="1440"/>
      <c r="AN23" s="1440"/>
      <c r="AO23" s="1440"/>
      <c r="AP23" s="1440"/>
      <c r="AQ23" s="1440"/>
      <c r="AR23" s="1440"/>
      <c r="AS23" s="1440"/>
      <c r="AT23" s="1440"/>
      <c r="AU23" s="1440"/>
      <c r="AV23" s="1440"/>
      <c r="AW23" s="1440"/>
      <c r="AX23" s="1440"/>
      <c r="AY23" s="1440"/>
      <c r="AZ23" s="1440"/>
      <c r="BA23" s="1440"/>
      <c r="BB23" s="1440"/>
      <c r="BC23" s="1440"/>
      <c r="BD23" s="1440"/>
      <c r="BE23" s="1440"/>
    </row>
    <row r="24" spans="1:57" ht="14.1" customHeight="1">
      <c r="A24" s="1457">
        <v>35156</v>
      </c>
      <c r="B24" s="1458">
        <v>357.1</v>
      </c>
      <c r="C24" s="1460"/>
      <c r="D24" s="1458">
        <v>0.2</v>
      </c>
      <c r="E24" s="1460"/>
      <c r="F24" s="1458">
        <v>357.3</v>
      </c>
      <c r="G24" s="1460"/>
      <c r="H24" s="1459"/>
      <c r="I24" s="1458">
        <v>444</v>
      </c>
      <c r="J24" s="1460"/>
      <c r="K24" s="1471">
        <v>1.2</v>
      </c>
      <c r="L24" s="1460"/>
      <c r="M24" s="1458">
        <v>445.2</v>
      </c>
      <c r="N24" s="1460"/>
      <c r="O24" s="1459"/>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c r="AL24" s="1440"/>
      <c r="AM24" s="1440"/>
      <c r="AN24" s="1440"/>
      <c r="AO24" s="1440"/>
      <c r="AP24" s="1440"/>
      <c r="AQ24" s="1440"/>
      <c r="AR24" s="1440"/>
      <c r="AS24" s="1440"/>
      <c r="AT24" s="1440"/>
      <c r="AU24" s="1440"/>
      <c r="AV24" s="1440"/>
      <c r="AW24" s="1440"/>
      <c r="AX24" s="1440"/>
      <c r="AY24" s="1440"/>
      <c r="AZ24" s="1440"/>
      <c r="BA24" s="1440"/>
      <c r="BB24" s="1440"/>
      <c r="BC24" s="1440"/>
      <c r="BD24" s="1440"/>
      <c r="BE24" s="1440"/>
    </row>
    <row r="25" spans="1:57" ht="14.1" customHeight="1">
      <c r="A25" s="1457">
        <v>35186</v>
      </c>
      <c r="B25" s="1458">
        <v>343.5</v>
      </c>
      <c r="C25" s="1460"/>
      <c r="D25" s="1458">
        <v>0.1</v>
      </c>
      <c r="E25" s="1460"/>
      <c r="F25" s="1458">
        <v>343.6</v>
      </c>
      <c r="G25" s="1460"/>
      <c r="H25" s="1459"/>
      <c r="I25" s="1458">
        <v>434</v>
      </c>
      <c r="J25" s="1460"/>
      <c r="K25" s="1471">
        <v>0.9</v>
      </c>
      <c r="L25" s="1460"/>
      <c r="M25" s="1458">
        <v>434.9</v>
      </c>
      <c r="N25" s="1460"/>
      <c r="O25" s="1459"/>
      <c r="Q25" s="1440"/>
      <c r="R25" s="1440"/>
      <c r="S25" s="1440"/>
      <c r="T25" s="1440"/>
      <c r="U25" s="1440"/>
      <c r="V25" s="1440"/>
      <c r="W25" s="1440"/>
      <c r="X25" s="1440"/>
      <c r="Y25" s="1440"/>
      <c r="Z25" s="1440"/>
      <c r="AA25" s="1440"/>
      <c r="AB25" s="1440"/>
      <c r="AC25" s="1440"/>
      <c r="AD25" s="1440"/>
      <c r="AE25" s="1440"/>
      <c r="AF25" s="1440"/>
      <c r="AG25" s="1440"/>
      <c r="AH25" s="1440"/>
      <c r="AI25" s="1440"/>
      <c r="AJ25" s="1440"/>
      <c r="AK25" s="1440"/>
      <c r="AL25" s="1440"/>
      <c r="AM25" s="1440"/>
      <c r="AN25" s="1440"/>
      <c r="AO25" s="1440"/>
      <c r="AP25" s="1440"/>
      <c r="AQ25" s="1440"/>
      <c r="AR25" s="1440"/>
      <c r="AS25" s="1440"/>
      <c r="AT25" s="1440"/>
      <c r="AU25" s="1440"/>
      <c r="AV25" s="1440"/>
      <c r="AW25" s="1440"/>
      <c r="AX25" s="1440"/>
      <c r="AY25" s="1440"/>
      <c r="AZ25" s="1440"/>
      <c r="BA25" s="1440"/>
      <c r="BB25" s="1440"/>
      <c r="BC25" s="1440"/>
      <c r="BD25" s="1440"/>
      <c r="BE25" s="1440"/>
    </row>
    <row r="26" spans="1:57" ht="14.1" customHeight="1">
      <c r="A26" s="1457">
        <v>35217</v>
      </c>
      <c r="B26" s="1458">
        <v>329.1</v>
      </c>
      <c r="C26" s="1460"/>
      <c r="D26" s="1458">
        <v>0.1</v>
      </c>
      <c r="E26" s="1460"/>
      <c r="F26" s="1458">
        <v>329.20000000000005</v>
      </c>
      <c r="G26" s="1460"/>
      <c r="H26" s="1459"/>
      <c r="I26" s="1458">
        <v>406.7</v>
      </c>
      <c r="J26" s="1460"/>
      <c r="K26" s="1471">
        <v>0.7</v>
      </c>
      <c r="L26" s="1460"/>
      <c r="M26" s="1458">
        <v>407.4</v>
      </c>
      <c r="N26" s="1460"/>
      <c r="O26" s="1459"/>
      <c r="Q26" s="1440"/>
      <c r="R26" s="1440"/>
      <c r="S26" s="1440"/>
      <c r="T26" s="1440"/>
      <c r="U26" s="1440"/>
      <c r="V26" s="1440"/>
      <c r="W26" s="1440"/>
      <c r="X26" s="1440"/>
      <c r="Y26" s="1440"/>
      <c r="Z26" s="1440"/>
      <c r="AA26" s="1440"/>
      <c r="AB26" s="1440"/>
      <c r="AC26" s="1440"/>
      <c r="AD26" s="1440"/>
      <c r="AE26" s="1440"/>
      <c r="AF26" s="1440"/>
      <c r="AG26" s="1440"/>
      <c r="AH26" s="1440"/>
      <c r="AI26" s="1440"/>
      <c r="AJ26" s="1440"/>
      <c r="AK26" s="1440"/>
      <c r="AL26" s="1440"/>
      <c r="AM26" s="1440"/>
      <c r="AN26" s="1440"/>
      <c r="AO26" s="1440"/>
      <c r="AP26" s="1440"/>
      <c r="AQ26" s="1440"/>
      <c r="AR26" s="1440"/>
      <c r="AS26" s="1440"/>
      <c r="AT26" s="1440"/>
      <c r="AU26" s="1440"/>
      <c r="AV26" s="1440"/>
      <c r="AW26" s="1440"/>
      <c r="AX26" s="1440"/>
      <c r="AY26" s="1440"/>
      <c r="AZ26" s="1440"/>
      <c r="BA26" s="1440"/>
      <c r="BB26" s="1440"/>
      <c r="BC26" s="1440"/>
      <c r="BD26" s="1440"/>
      <c r="BE26" s="1440"/>
    </row>
    <row r="27" spans="1:57" ht="14.1" customHeight="1">
      <c r="A27" s="1457">
        <v>35247</v>
      </c>
      <c r="B27" s="1458">
        <v>361.4</v>
      </c>
      <c r="C27" s="1460"/>
      <c r="D27" s="1458">
        <v>0.1</v>
      </c>
      <c r="E27" s="1460"/>
      <c r="F27" s="1458">
        <v>361.5</v>
      </c>
      <c r="G27" s="1460"/>
      <c r="H27" s="1459"/>
      <c r="I27" s="1458">
        <v>442.4</v>
      </c>
      <c r="J27" s="1460"/>
      <c r="K27" s="1471">
        <v>0.5</v>
      </c>
      <c r="L27" s="1460"/>
      <c r="M27" s="1458">
        <v>442.9</v>
      </c>
      <c r="N27" s="1460"/>
      <c r="O27" s="1459"/>
      <c r="Q27" s="1440"/>
      <c r="R27" s="1440"/>
      <c r="S27" s="1440"/>
      <c r="T27" s="1440"/>
      <c r="U27" s="1440"/>
      <c r="V27" s="1440"/>
      <c r="W27" s="1440"/>
      <c r="X27" s="1440"/>
      <c r="Y27" s="1440"/>
      <c r="Z27" s="1440"/>
      <c r="AA27" s="1440"/>
      <c r="AB27" s="1440"/>
      <c r="AC27" s="1440"/>
      <c r="AD27" s="1440"/>
      <c r="AE27" s="1440"/>
      <c r="AF27" s="1440"/>
      <c r="AG27" s="1440"/>
      <c r="AH27" s="1440"/>
      <c r="AI27" s="1440"/>
      <c r="AJ27" s="1440"/>
      <c r="AK27" s="1440"/>
      <c r="AL27" s="1440"/>
      <c r="AM27" s="1440"/>
      <c r="AN27" s="1440"/>
      <c r="AO27" s="1440"/>
      <c r="AP27" s="1440"/>
      <c r="AQ27" s="1440"/>
      <c r="AR27" s="1440"/>
      <c r="AS27" s="1440"/>
      <c r="AT27" s="1440"/>
      <c r="AU27" s="1440"/>
      <c r="AV27" s="1440"/>
      <c r="AW27" s="1440"/>
      <c r="AX27" s="1440"/>
      <c r="AY27" s="1440"/>
      <c r="AZ27" s="1440"/>
      <c r="BA27" s="1440"/>
      <c r="BB27" s="1440"/>
      <c r="BC27" s="1440"/>
      <c r="BD27" s="1440"/>
      <c r="BE27" s="1440"/>
    </row>
    <row r="28" spans="1:57" ht="14.1" customHeight="1">
      <c r="A28" s="1457">
        <v>35278</v>
      </c>
      <c r="B28" s="1458">
        <v>356.1</v>
      </c>
      <c r="C28" s="1460"/>
      <c r="D28" s="1458">
        <v>0.1</v>
      </c>
      <c r="E28" s="1460"/>
      <c r="F28" s="1458">
        <v>356.20000000000005</v>
      </c>
      <c r="G28" s="1460"/>
      <c r="H28" s="1459"/>
      <c r="I28" s="1458">
        <v>434.4</v>
      </c>
      <c r="J28" s="1460"/>
      <c r="K28" s="1471">
        <v>0.5</v>
      </c>
      <c r="L28" s="1460"/>
      <c r="M28" s="1458">
        <v>434.9</v>
      </c>
      <c r="N28" s="1460"/>
      <c r="O28" s="1459"/>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c r="AL28" s="1440"/>
      <c r="AM28" s="1440"/>
      <c r="AN28" s="1440"/>
      <c r="AO28" s="1440"/>
      <c r="AP28" s="1440"/>
      <c r="AQ28" s="1440"/>
      <c r="AR28" s="1440"/>
      <c r="AS28" s="1440"/>
      <c r="AT28" s="1440"/>
      <c r="AU28" s="1440"/>
      <c r="AV28" s="1440"/>
      <c r="AW28" s="1440"/>
      <c r="AX28" s="1440"/>
      <c r="AY28" s="1440"/>
      <c r="AZ28" s="1440"/>
      <c r="BA28" s="1440"/>
      <c r="BB28" s="1440"/>
      <c r="BC28" s="1440"/>
      <c r="BD28" s="1440"/>
      <c r="BE28" s="1440"/>
    </row>
    <row r="29" spans="1:57" ht="14.1" customHeight="1">
      <c r="A29" s="1457">
        <v>35309</v>
      </c>
      <c r="B29" s="1458">
        <v>358.6</v>
      </c>
      <c r="C29" s="1460"/>
      <c r="D29" s="1458">
        <v>0.1</v>
      </c>
      <c r="E29" s="1460"/>
      <c r="F29" s="1458">
        <v>358.70000000000005</v>
      </c>
      <c r="G29" s="1460"/>
      <c r="H29" s="1459"/>
      <c r="I29" s="1458">
        <v>443.8</v>
      </c>
      <c r="J29" s="1460"/>
      <c r="K29" s="1471">
        <v>0.8</v>
      </c>
      <c r="L29" s="1460"/>
      <c r="M29" s="1458">
        <v>444.6</v>
      </c>
      <c r="N29" s="1460"/>
      <c r="O29" s="1459"/>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c r="AL29" s="1440"/>
      <c r="AM29" s="1440"/>
      <c r="AN29" s="1440"/>
      <c r="AO29" s="1440"/>
      <c r="AP29" s="1440"/>
      <c r="AQ29" s="1440"/>
      <c r="AR29" s="1440"/>
      <c r="AS29" s="1440"/>
      <c r="AT29" s="1440"/>
      <c r="AU29" s="1440"/>
      <c r="AV29" s="1440"/>
      <c r="AW29" s="1440"/>
      <c r="AX29" s="1440"/>
      <c r="AY29" s="1440"/>
      <c r="AZ29" s="1440"/>
      <c r="BA29" s="1440"/>
      <c r="BB29" s="1440"/>
      <c r="BC29" s="1440"/>
      <c r="BD29" s="1440"/>
      <c r="BE29" s="1440"/>
    </row>
    <row r="30" spans="1:57" ht="14.1" customHeight="1">
      <c r="A30" s="1457">
        <v>35339</v>
      </c>
      <c r="B30" s="1458">
        <v>378.1</v>
      </c>
      <c r="C30" s="1460"/>
      <c r="D30" s="1458">
        <v>0.3</v>
      </c>
      <c r="E30" s="1460"/>
      <c r="F30" s="1458">
        <v>378.40000000000003</v>
      </c>
      <c r="G30" s="1460"/>
      <c r="H30" s="1459"/>
      <c r="I30" s="1458">
        <v>472.4</v>
      </c>
      <c r="J30" s="1460"/>
      <c r="K30" s="1471">
        <v>1.6</v>
      </c>
      <c r="L30" s="1460"/>
      <c r="M30" s="1458">
        <v>474</v>
      </c>
      <c r="N30" s="1460"/>
      <c r="O30" s="1459"/>
      <c r="Q30" s="1440"/>
      <c r="R30" s="1440"/>
      <c r="S30" s="1440"/>
      <c r="T30" s="1440"/>
      <c r="U30" s="1440"/>
      <c r="V30" s="1440"/>
      <c r="W30" s="1440"/>
      <c r="X30" s="1440"/>
      <c r="Y30" s="1440"/>
      <c r="Z30" s="1440"/>
      <c r="AA30" s="1440"/>
      <c r="AB30" s="1440"/>
      <c r="AC30" s="1440"/>
      <c r="AD30" s="1440"/>
      <c r="AE30" s="1440"/>
      <c r="AF30" s="1440"/>
      <c r="AG30" s="1440"/>
      <c r="AH30" s="1440"/>
      <c r="AI30" s="1440"/>
      <c r="AJ30" s="1440"/>
      <c r="AK30" s="1440"/>
      <c r="AL30" s="1440"/>
      <c r="AM30" s="1440"/>
      <c r="AN30" s="1440"/>
      <c r="AO30" s="1440"/>
      <c r="AP30" s="1440"/>
      <c r="AQ30" s="1440"/>
      <c r="AR30" s="1440"/>
      <c r="AS30" s="1440"/>
      <c r="AT30" s="1440"/>
      <c r="AU30" s="1440"/>
      <c r="AV30" s="1440"/>
      <c r="AW30" s="1440"/>
      <c r="AX30" s="1440"/>
      <c r="AY30" s="1440"/>
      <c r="AZ30" s="1440"/>
      <c r="BA30" s="1440"/>
      <c r="BB30" s="1440"/>
      <c r="BC30" s="1440"/>
      <c r="BD30" s="1440"/>
      <c r="BE30" s="1440"/>
    </row>
    <row r="31" spans="1:57" ht="14.1" customHeight="1">
      <c r="A31" s="1457">
        <v>35370</v>
      </c>
      <c r="B31" s="1458">
        <v>384.5</v>
      </c>
      <c r="C31" s="1460"/>
      <c r="D31" s="1458">
        <v>0.6</v>
      </c>
      <c r="E31" s="1460"/>
      <c r="F31" s="1458">
        <v>385.1</v>
      </c>
      <c r="G31" s="1460"/>
      <c r="H31" s="1459"/>
      <c r="I31" s="1458">
        <v>483.2</v>
      </c>
      <c r="J31" s="1460"/>
      <c r="K31" s="1471">
        <v>2.8</v>
      </c>
      <c r="L31" s="1460"/>
      <c r="M31" s="1458">
        <v>486</v>
      </c>
      <c r="N31" s="1460"/>
      <c r="O31" s="1459"/>
      <c r="Q31" s="1440"/>
      <c r="R31" s="1440"/>
      <c r="S31" s="1440"/>
      <c r="T31" s="1440"/>
      <c r="U31" s="1440"/>
      <c r="V31" s="1440"/>
      <c r="W31" s="1440"/>
      <c r="X31" s="1440"/>
      <c r="Y31" s="1440"/>
      <c r="Z31" s="1440"/>
      <c r="AA31" s="1440"/>
      <c r="AB31" s="1440"/>
      <c r="AC31" s="1440"/>
      <c r="AD31" s="1440"/>
      <c r="AE31" s="1440"/>
      <c r="AF31" s="1440"/>
      <c r="AG31" s="1440"/>
      <c r="AH31" s="1440"/>
      <c r="AI31" s="1440"/>
      <c r="AJ31" s="1440"/>
      <c r="AK31" s="1440"/>
      <c r="AL31" s="1440"/>
      <c r="AM31" s="1440"/>
      <c r="AN31" s="1440"/>
      <c r="AO31" s="1440"/>
      <c r="AP31" s="1440"/>
      <c r="AQ31" s="1440"/>
      <c r="AR31" s="1440"/>
      <c r="AS31" s="1440"/>
      <c r="AT31" s="1440"/>
      <c r="AU31" s="1440"/>
      <c r="AV31" s="1440"/>
      <c r="AW31" s="1440"/>
      <c r="AX31" s="1440"/>
      <c r="AY31" s="1440"/>
      <c r="AZ31" s="1440"/>
      <c r="BA31" s="1440"/>
      <c r="BB31" s="1440"/>
      <c r="BC31" s="1440"/>
      <c r="BD31" s="1440"/>
      <c r="BE31" s="1440"/>
    </row>
    <row r="32" spans="1:57" ht="14.1" customHeight="1">
      <c r="A32" s="1457">
        <v>35400</v>
      </c>
      <c r="B32" s="1461">
        <v>337.9</v>
      </c>
      <c r="C32" s="1461"/>
      <c r="D32" s="1461">
        <v>0.5</v>
      </c>
      <c r="E32" s="1461"/>
      <c r="F32" s="1461">
        <v>338.4</v>
      </c>
      <c r="G32" s="1461"/>
      <c r="H32" s="1462"/>
      <c r="I32" s="1461">
        <v>418.6</v>
      </c>
      <c r="J32" s="1461"/>
      <c r="K32" s="1461">
        <v>2.5</v>
      </c>
      <c r="L32" s="1461"/>
      <c r="M32" s="1461">
        <v>421.1</v>
      </c>
      <c r="N32" s="1461"/>
      <c r="O32" s="1462"/>
      <c r="P32" s="1472"/>
      <c r="Q32" s="1440"/>
      <c r="R32" s="1440"/>
      <c r="S32" s="1440"/>
      <c r="T32" s="1440"/>
      <c r="U32" s="1440"/>
      <c r="V32" s="1440"/>
      <c r="W32" s="1440"/>
      <c r="X32" s="1440"/>
      <c r="Y32" s="1440"/>
      <c r="Z32" s="1440"/>
      <c r="AA32" s="1440"/>
      <c r="AB32" s="1440"/>
      <c r="AC32" s="1440"/>
      <c r="AD32" s="1440"/>
      <c r="AE32" s="1440"/>
      <c r="AF32" s="1440"/>
      <c r="AG32" s="1440"/>
      <c r="AH32" s="1440"/>
      <c r="AI32" s="1440"/>
      <c r="AJ32" s="1440"/>
      <c r="AK32" s="1440"/>
      <c r="AL32" s="1440"/>
      <c r="AM32" s="1440"/>
      <c r="AN32" s="1440"/>
      <c r="AO32" s="1440"/>
      <c r="AP32" s="1440"/>
      <c r="AQ32" s="1440"/>
      <c r="AR32" s="1440"/>
      <c r="AS32" s="1440"/>
      <c r="AT32" s="1440"/>
      <c r="AU32" s="1440"/>
      <c r="AV32" s="1440"/>
      <c r="AW32" s="1440"/>
      <c r="AX32" s="1440"/>
      <c r="AY32" s="1440"/>
      <c r="AZ32" s="1440"/>
      <c r="BA32" s="1440"/>
      <c r="BB32" s="1440"/>
      <c r="BC32" s="1440"/>
      <c r="BD32" s="1440"/>
      <c r="BE32" s="1440"/>
    </row>
    <row r="33" spans="1:57" s="1466" customFormat="1" ht="14.1" customHeight="1">
      <c r="A33" s="1473" t="str">
        <f>A19</f>
        <v>Januar bis Dezember</v>
      </c>
      <c r="B33" s="1474">
        <f>SUM(B21:INDEX(B21:B32,$S$2))</f>
        <v>4275.5</v>
      </c>
      <c r="C33" s="1474"/>
      <c r="D33" s="1474">
        <f>SUM(D21:INDEX(D21:D32,$S$2))</f>
        <v>3.7</v>
      </c>
      <c r="E33" s="1474"/>
      <c r="F33" s="1474">
        <f>SUM(F21:INDEX(F21:F32,$S$2))</f>
        <v>4279.1999999999989</v>
      </c>
      <c r="G33" s="1474"/>
      <c r="H33" s="1475"/>
      <c r="I33" s="1474">
        <f>SUM(I21:INDEX(I21:I32,$S$2))</f>
        <v>5310.9000000000005</v>
      </c>
      <c r="J33" s="1474"/>
      <c r="K33" s="1474">
        <f>SUM(K21:INDEX(K21:K32,$S$2))</f>
        <v>16.7</v>
      </c>
      <c r="L33" s="1474"/>
      <c r="M33" s="1474">
        <f>SUM(M21:INDEX(M21:M32,$S$2))</f>
        <v>5327.6</v>
      </c>
      <c r="N33" s="1474"/>
      <c r="O33" s="1475"/>
      <c r="P33" s="1476"/>
      <c r="Q33" s="1467"/>
      <c r="R33" s="1467"/>
      <c r="S33" s="1467"/>
      <c r="T33" s="1467"/>
      <c r="U33" s="1467"/>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row>
    <row r="34" spans="1:57" s="1484" customFormat="1" ht="14.1" customHeight="1">
      <c r="A34" s="1477" t="s">
        <v>989</v>
      </c>
      <c r="B34" s="1478"/>
      <c r="C34" s="1478"/>
      <c r="D34" s="1478"/>
      <c r="E34" s="1478"/>
      <c r="F34" s="1478"/>
      <c r="G34" s="1478"/>
      <c r="H34" s="1479"/>
      <c r="I34" s="1478"/>
      <c r="J34" s="1478"/>
      <c r="K34" s="1480"/>
      <c r="L34" s="1480"/>
      <c r="M34" s="1480"/>
      <c r="N34" s="1480"/>
      <c r="O34" s="1478"/>
      <c r="P34" s="1481"/>
      <c r="Q34" s="1482"/>
      <c r="R34" s="1482"/>
      <c r="S34" s="1482"/>
      <c r="T34" s="1482"/>
      <c r="U34" s="1482"/>
      <c r="V34" s="1482"/>
      <c r="W34" s="1482"/>
      <c r="X34" s="1482"/>
      <c r="Y34" s="1482"/>
      <c r="Z34" s="1482"/>
      <c r="AA34" s="1482"/>
      <c r="AB34" s="1482"/>
      <c r="AC34" s="1483"/>
      <c r="AD34" s="1482"/>
      <c r="AE34" s="1482"/>
      <c r="AF34" s="1482"/>
      <c r="AG34" s="1482"/>
      <c r="AH34" s="1482"/>
      <c r="AJ34" s="1439"/>
      <c r="AK34" s="1439"/>
      <c r="AL34" s="1439"/>
      <c r="AM34" s="1439"/>
      <c r="AN34" s="1439"/>
      <c r="AO34" s="1439"/>
      <c r="AP34" s="1439"/>
      <c r="AQ34" s="1439"/>
      <c r="AR34" s="1439"/>
      <c r="AS34" s="1439"/>
      <c r="AT34" s="1439"/>
      <c r="AU34" s="1439"/>
      <c r="AV34" s="1439"/>
      <c r="AW34" s="1439"/>
      <c r="AX34" s="1439"/>
      <c r="AY34" s="1439"/>
      <c r="AZ34" s="1439"/>
      <c r="BA34" s="1439"/>
      <c r="BB34" s="1439"/>
      <c r="BC34" s="1439"/>
      <c r="BD34" s="1439"/>
    </row>
    <row r="35" spans="1:57" s="1484" customFormat="1" ht="14.1" customHeight="1">
      <c r="A35" s="1477" t="s">
        <v>990</v>
      </c>
      <c r="B35" s="1478"/>
      <c r="C35" s="1478"/>
      <c r="D35" s="1478"/>
      <c r="E35" s="1478"/>
      <c r="F35" s="1478"/>
      <c r="G35" s="1478"/>
      <c r="H35" s="1479"/>
      <c r="I35" s="1478"/>
      <c r="J35" s="1478"/>
      <c r="K35" s="1480"/>
      <c r="L35" s="1480"/>
      <c r="M35" s="1480"/>
      <c r="N35" s="1480"/>
      <c r="O35" s="1480"/>
      <c r="P35" s="1481"/>
      <c r="Q35" s="1482"/>
      <c r="R35" s="1482"/>
      <c r="S35" s="1482"/>
      <c r="T35" s="1482"/>
      <c r="U35" s="1482"/>
      <c r="V35" s="1482"/>
      <c r="W35" s="1482"/>
      <c r="X35" s="1482"/>
      <c r="Y35" s="1482"/>
      <c r="Z35" s="1482"/>
      <c r="AA35" s="1482"/>
      <c r="AB35" s="1482"/>
      <c r="AC35" s="1482"/>
      <c r="AD35" s="1482"/>
      <c r="AE35" s="1482"/>
      <c r="AF35" s="1482"/>
      <c r="AG35" s="1482"/>
      <c r="AH35" s="1482"/>
      <c r="AJ35" s="1439"/>
      <c r="AK35" s="1439"/>
      <c r="AL35" s="1439"/>
      <c r="AM35" s="1439"/>
      <c r="AN35" s="1439"/>
      <c r="AO35" s="1439"/>
      <c r="AP35" s="1439"/>
      <c r="AQ35" s="1439"/>
      <c r="AR35" s="1439"/>
      <c r="AS35" s="1439"/>
      <c r="AT35" s="1439"/>
      <c r="AU35" s="1439"/>
      <c r="AV35" s="1439"/>
      <c r="AW35" s="1439"/>
      <c r="AX35" s="1439"/>
      <c r="AY35" s="1439"/>
      <c r="AZ35" s="1439"/>
      <c r="BA35" s="1439"/>
      <c r="BB35" s="1439"/>
      <c r="BC35" s="1439"/>
      <c r="BD35" s="1439"/>
    </row>
    <row r="36" spans="1:57" s="1484" customFormat="1" ht="14.1" customHeight="1">
      <c r="A36" s="1485" t="s">
        <v>991</v>
      </c>
      <c r="B36" s="1478"/>
      <c r="C36" s="1478"/>
      <c r="D36" s="1478"/>
      <c r="E36" s="1478"/>
      <c r="F36" s="1478"/>
      <c r="G36" s="1478"/>
      <c r="H36" s="1479"/>
      <c r="I36" s="1478"/>
      <c r="J36" s="1478"/>
      <c r="K36" s="1480"/>
      <c r="L36" s="1480"/>
      <c r="M36" s="1480"/>
      <c r="N36" s="1480"/>
      <c r="O36" s="1480"/>
      <c r="P36" s="1481"/>
      <c r="Q36" s="1482"/>
      <c r="R36" s="1482"/>
      <c r="S36" s="1482"/>
      <c r="T36" s="1482"/>
      <c r="U36" s="1482"/>
      <c r="V36" s="1482"/>
      <c r="W36" s="1482"/>
      <c r="X36" s="1482"/>
      <c r="Y36" s="1482"/>
      <c r="Z36" s="1482"/>
      <c r="AA36" s="1482"/>
      <c r="AB36" s="1482"/>
      <c r="AC36" s="1482"/>
      <c r="AD36" s="1482"/>
      <c r="AE36" s="1482"/>
      <c r="AF36" s="1482"/>
      <c r="AG36" s="1482"/>
      <c r="AH36" s="1482"/>
      <c r="AJ36" s="1439"/>
      <c r="AK36" s="1439"/>
      <c r="AL36" s="1439"/>
      <c r="AM36" s="1439"/>
      <c r="AN36" s="1439"/>
      <c r="AO36" s="1439"/>
      <c r="AP36" s="1439"/>
      <c r="AQ36" s="1439"/>
      <c r="AR36" s="1439"/>
      <c r="AS36" s="1439"/>
      <c r="AT36" s="1439"/>
      <c r="AU36" s="1439"/>
      <c r="AV36" s="1439"/>
      <c r="AW36" s="1439"/>
      <c r="AX36" s="1439"/>
      <c r="AY36" s="1439"/>
      <c r="AZ36" s="1439"/>
      <c r="BA36" s="1439"/>
      <c r="BB36" s="1439"/>
      <c r="BC36" s="1439"/>
      <c r="BD36" s="1439"/>
    </row>
    <row r="37" spans="1:57" ht="14.1" customHeight="1">
      <c r="A37" s="14" t="s">
        <v>87</v>
      </c>
      <c r="B37" s="1460"/>
      <c r="C37" s="1460"/>
      <c r="D37" s="1460"/>
      <c r="E37" s="1460"/>
      <c r="F37" s="1460"/>
      <c r="G37" s="1460"/>
      <c r="H37" s="1479"/>
      <c r="I37" s="1460"/>
      <c r="J37" s="1460"/>
      <c r="K37" s="1460"/>
      <c r="L37" s="1460"/>
      <c r="M37" s="1460"/>
      <c r="N37" s="1460"/>
      <c r="O37" s="1460"/>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9:K106"/>
  <sheetViews>
    <sheetView showGridLines="0" showZeros="0" zoomScale="140" zoomScaleNormal="140" zoomScaleSheetLayoutView="55" workbookViewId="0">
      <pane ySplit="17" topLeftCell="A18" activePane="bottomLeft" state="frozen"/>
      <selection activeCell="P34" sqref="P34"/>
      <selection pane="bottomLeft" activeCell="B12" sqref="B12"/>
    </sheetView>
  </sheetViews>
  <sheetFormatPr baseColWidth="10" defaultColWidth="11.5703125" defaultRowHeight="8.25"/>
  <cols>
    <col min="1" max="1" width="1.7109375" style="1829" customWidth="1"/>
    <col min="2" max="2" width="8.7109375" style="1829" customWidth="1"/>
    <col min="3" max="3" width="14.7109375" style="1829" customWidth="1"/>
    <col min="4" max="9" width="10.7109375" style="1829" customWidth="1"/>
    <col min="10" max="16384" width="11.5703125" style="1829"/>
  </cols>
  <sheetData>
    <row r="9" spans="2:11" ht="12" customHeight="1">
      <c r="B9" s="1828" t="s">
        <v>1213</v>
      </c>
      <c r="C9" s="1828"/>
      <c r="D9" s="1828"/>
      <c r="E9" s="1828"/>
      <c r="F9" s="1828"/>
      <c r="G9" s="1828"/>
      <c r="H9" s="1828"/>
      <c r="I9" s="1828"/>
    </row>
    <row r="10" spans="2:11" ht="12" customHeight="1">
      <c r="B10" s="1828" t="s">
        <v>1214</v>
      </c>
      <c r="C10" s="1828"/>
      <c r="D10" s="1828"/>
      <c r="E10" s="1828"/>
      <c r="F10" s="1828"/>
      <c r="G10" s="1828"/>
      <c r="H10" s="1828"/>
      <c r="I10" s="1828"/>
      <c r="K10" s="1830"/>
    </row>
    <row r="11" spans="2:11" ht="3" customHeight="1">
      <c r="B11" s="1831"/>
      <c r="C11" s="1832"/>
      <c r="D11" s="1832"/>
      <c r="E11" s="1832"/>
      <c r="F11" s="1832"/>
      <c r="G11" s="1832"/>
      <c r="H11" s="1832"/>
      <c r="I11" s="1832"/>
    </row>
    <row r="12" spans="2:11" ht="9">
      <c r="B12" s="1833" t="s">
        <v>1215</v>
      </c>
      <c r="C12" s="1834">
        <v>45721</v>
      </c>
      <c r="I12" s="1833" t="s">
        <v>1216</v>
      </c>
      <c r="J12" s="1835"/>
    </row>
    <row r="13" spans="2:11" ht="3" customHeight="1"/>
    <row r="14" spans="2:11" ht="12.95" customHeight="1">
      <c r="B14" s="1836" t="s">
        <v>1217</v>
      </c>
      <c r="C14" s="1837"/>
      <c r="D14" s="3218" t="s">
        <v>1218</v>
      </c>
      <c r="E14" s="3218" t="s">
        <v>422</v>
      </c>
      <c r="F14" s="3218" t="s">
        <v>153</v>
      </c>
      <c r="G14" s="3218" t="s">
        <v>154</v>
      </c>
      <c r="H14" s="3218" t="s">
        <v>155</v>
      </c>
      <c r="I14" s="3220" t="s">
        <v>156</v>
      </c>
    </row>
    <row r="15" spans="2:11" ht="8.1" customHeight="1">
      <c r="B15" s="3222" t="s">
        <v>1219</v>
      </c>
      <c r="C15" s="3225" t="s">
        <v>1220</v>
      </c>
      <c r="D15" s="3219"/>
      <c r="E15" s="3219"/>
      <c r="F15" s="3219"/>
      <c r="G15" s="3219"/>
      <c r="H15" s="3219"/>
      <c r="I15" s="3221"/>
    </row>
    <row r="16" spans="2:11" ht="12.75" customHeight="1">
      <c r="B16" s="3223"/>
      <c r="C16" s="3226"/>
      <c r="D16" s="1838" t="s">
        <v>438</v>
      </c>
      <c r="E16" s="1839"/>
      <c r="F16" s="1839"/>
      <c r="G16" s="1839"/>
      <c r="H16" s="1839"/>
      <c r="I16" s="1840"/>
    </row>
    <row r="17" spans="2:9" ht="8.1" customHeight="1">
      <c r="B17" s="3224"/>
      <c r="C17" s="3219"/>
      <c r="D17" s="1838" t="s">
        <v>1221</v>
      </c>
      <c r="E17" s="1839"/>
      <c r="F17" s="1839"/>
      <c r="G17" s="1839"/>
      <c r="H17" s="1839"/>
      <c r="I17" s="1840"/>
    </row>
    <row r="18" spans="2:9" ht="3" customHeight="1">
      <c r="B18" s="1841"/>
      <c r="C18" s="1842"/>
      <c r="D18" s="1843"/>
      <c r="E18" s="1842"/>
      <c r="F18" s="1842"/>
      <c r="G18" s="1842"/>
      <c r="H18" s="1842"/>
      <c r="I18" s="1844"/>
    </row>
    <row r="19" spans="2:9">
      <c r="B19" s="1845" t="s">
        <v>1222</v>
      </c>
      <c r="C19" s="1846" t="s">
        <v>1223</v>
      </c>
      <c r="D19" s="1847" t="s">
        <v>228</v>
      </c>
      <c r="E19" s="1847" t="s">
        <v>228</v>
      </c>
      <c r="F19" s="1847" t="s">
        <v>228</v>
      </c>
      <c r="G19" s="1847" t="s">
        <v>228</v>
      </c>
      <c r="H19" s="1847" t="s">
        <v>228</v>
      </c>
      <c r="I19" s="1848" t="s">
        <v>228</v>
      </c>
    </row>
    <row r="20" spans="2:9">
      <c r="B20" s="1845" t="s">
        <v>1224</v>
      </c>
      <c r="C20" s="1846" t="s">
        <v>1225</v>
      </c>
      <c r="D20" s="1847" t="s">
        <v>228</v>
      </c>
      <c r="E20" s="1847" t="s">
        <v>228</v>
      </c>
      <c r="F20" s="1847" t="s">
        <v>228</v>
      </c>
      <c r="G20" s="1847" t="s">
        <v>228</v>
      </c>
      <c r="H20" s="1847" t="s">
        <v>228</v>
      </c>
      <c r="I20" s="1848" t="s">
        <v>228</v>
      </c>
    </row>
    <row r="21" spans="2:9">
      <c r="B21" s="1845" t="s">
        <v>1226</v>
      </c>
      <c r="C21" s="1846" t="s">
        <v>1227</v>
      </c>
      <c r="D21" s="1847" t="s">
        <v>228</v>
      </c>
      <c r="E21" s="1847" t="s">
        <v>228</v>
      </c>
      <c r="F21" s="1847" t="s">
        <v>228</v>
      </c>
      <c r="G21" s="1847" t="s">
        <v>228</v>
      </c>
      <c r="H21" s="1847" t="s">
        <v>228</v>
      </c>
      <c r="I21" s="1848" t="s">
        <v>228</v>
      </c>
    </row>
    <row r="22" spans="2:9">
      <c r="B22" s="1845" t="s">
        <v>1228</v>
      </c>
      <c r="C22" s="1846" t="s">
        <v>1229</v>
      </c>
      <c r="D22" s="1847" t="s">
        <v>228</v>
      </c>
      <c r="E22" s="1847" t="s">
        <v>228</v>
      </c>
      <c r="F22" s="1847" t="s">
        <v>228</v>
      </c>
      <c r="G22" s="1847" t="s">
        <v>228</v>
      </c>
      <c r="H22" s="1847" t="s">
        <v>228</v>
      </c>
      <c r="I22" s="1848" t="s">
        <v>228</v>
      </c>
    </row>
    <row r="23" spans="2:9">
      <c r="B23" s="1845" t="s">
        <v>1230</v>
      </c>
      <c r="C23" s="1846" t="s">
        <v>1231</v>
      </c>
      <c r="D23" s="1847">
        <v>24605253</v>
      </c>
      <c r="E23" s="1847" t="s">
        <v>228</v>
      </c>
      <c r="F23" s="1847" t="s">
        <v>228</v>
      </c>
      <c r="G23" s="1847" t="s">
        <v>228</v>
      </c>
      <c r="H23" s="1847" t="s">
        <v>228</v>
      </c>
      <c r="I23" s="1848" t="s">
        <v>228</v>
      </c>
    </row>
    <row r="24" spans="2:9">
      <c r="B24" s="1845" t="s">
        <v>1232</v>
      </c>
      <c r="C24" s="1846" t="s">
        <v>1233</v>
      </c>
      <c r="D24" s="1847">
        <v>5159489</v>
      </c>
      <c r="E24" s="1847" t="s">
        <v>228</v>
      </c>
      <c r="F24" s="1847" t="s">
        <v>228</v>
      </c>
      <c r="G24" s="1847" t="s">
        <v>228</v>
      </c>
      <c r="H24" s="1847" t="s">
        <v>228</v>
      </c>
      <c r="I24" s="1848" t="s">
        <v>228</v>
      </c>
    </row>
    <row r="25" spans="2:9">
      <c r="B25" s="1845" t="s">
        <v>1234</v>
      </c>
      <c r="C25" s="1846" t="s">
        <v>1235</v>
      </c>
      <c r="D25" s="1847">
        <v>45756362</v>
      </c>
      <c r="E25" s="1847" t="s">
        <v>228</v>
      </c>
      <c r="F25" s="1847" t="s">
        <v>228</v>
      </c>
      <c r="G25" s="1847" t="s">
        <v>228</v>
      </c>
      <c r="H25" s="1847" t="s">
        <v>228</v>
      </c>
      <c r="I25" s="1848" t="s">
        <v>228</v>
      </c>
    </row>
    <row r="26" spans="2:9">
      <c r="B26" s="1845" t="s">
        <v>1236</v>
      </c>
      <c r="C26" s="1846" t="s">
        <v>1237</v>
      </c>
      <c r="D26" s="1847">
        <v>5058012</v>
      </c>
      <c r="E26" s="1847" t="s">
        <v>228</v>
      </c>
      <c r="F26" s="1847" t="s">
        <v>228</v>
      </c>
      <c r="G26" s="1847" t="s">
        <v>228</v>
      </c>
      <c r="H26" s="1847" t="s">
        <v>228</v>
      </c>
      <c r="I26" s="1848" t="s">
        <v>228</v>
      </c>
    </row>
    <row r="27" spans="2:9">
      <c r="B27" s="1845" t="s">
        <v>1238</v>
      </c>
      <c r="C27" s="1846" t="s">
        <v>1239</v>
      </c>
      <c r="D27" s="1847" t="s">
        <v>228</v>
      </c>
      <c r="E27" s="1847" t="s">
        <v>228</v>
      </c>
      <c r="F27" s="1847" t="s">
        <v>228</v>
      </c>
      <c r="G27" s="1847" t="s">
        <v>228</v>
      </c>
      <c r="H27" s="1847" t="s">
        <v>228</v>
      </c>
      <c r="I27" s="1848" t="s">
        <v>228</v>
      </c>
    </row>
    <row r="28" spans="2:9">
      <c r="B28" s="1845" t="s">
        <v>1240</v>
      </c>
      <c r="C28" s="1846" t="s">
        <v>1241</v>
      </c>
      <c r="D28" s="1847">
        <v>12119881</v>
      </c>
      <c r="E28" s="1847" t="s">
        <v>228</v>
      </c>
      <c r="F28" s="1847" t="s">
        <v>228</v>
      </c>
      <c r="G28" s="1847" t="s">
        <v>228</v>
      </c>
      <c r="H28" s="1847" t="s">
        <v>228</v>
      </c>
      <c r="I28" s="1848" t="s">
        <v>228</v>
      </c>
    </row>
    <row r="29" spans="2:9">
      <c r="B29" s="1845" t="s">
        <v>1242</v>
      </c>
      <c r="C29" s="1846" t="s">
        <v>1243</v>
      </c>
      <c r="D29" s="1847">
        <v>52388846</v>
      </c>
      <c r="E29" s="1847" t="s">
        <v>228</v>
      </c>
      <c r="F29" s="1847" t="s">
        <v>228</v>
      </c>
      <c r="G29" s="1847" t="s">
        <v>228</v>
      </c>
      <c r="H29" s="1847" t="s">
        <v>228</v>
      </c>
      <c r="I29" s="1848" t="s">
        <v>228</v>
      </c>
    </row>
    <row r="30" spans="2:9">
      <c r="B30" s="1845" t="s">
        <v>1244</v>
      </c>
      <c r="C30" s="1846" t="s">
        <v>1245</v>
      </c>
      <c r="D30" s="1847">
        <v>45417872</v>
      </c>
      <c r="E30" s="1847" t="s">
        <v>228</v>
      </c>
      <c r="F30" s="1847" t="s">
        <v>228</v>
      </c>
      <c r="G30" s="1847" t="s">
        <v>228</v>
      </c>
      <c r="H30" s="1847" t="s">
        <v>228</v>
      </c>
      <c r="I30" s="1848" t="s">
        <v>228</v>
      </c>
    </row>
    <row r="31" spans="2:9">
      <c r="B31" s="1845" t="s">
        <v>1246</v>
      </c>
      <c r="C31" s="1846" t="s">
        <v>1247</v>
      </c>
      <c r="D31" s="1847">
        <v>16049068</v>
      </c>
      <c r="E31" s="1847" t="s">
        <v>228</v>
      </c>
      <c r="F31" s="1847" t="s">
        <v>228</v>
      </c>
      <c r="G31" s="1847" t="s">
        <v>228</v>
      </c>
      <c r="H31" s="1847" t="s">
        <v>228</v>
      </c>
      <c r="I31" s="1848" t="s">
        <v>228</v>
      </c>
    </row>
    <row r="32" spans="2:9">
      <c r="B32" s="1845" t="s">
        <v>1248</v>
      </c>
      <c r="C32" s="1846" t="s">
        <v>1249</v>
      </c>
      <c r="D32" s="1847">
        <v>24280602</v>
      </c>
      <c r="E32" s="1847" t="s">
        <v>228</v>
      </c>
      <c r="F32" s="1847" t="s">
        <v>228</v>
      </c>
      <c r="G32" s="1847" t="s">
        <v>228</v>
      </c>
      <c r="H32" s="1847" t="s">
        <v>228</v>
      </c>
      <c r="I32" s="1848" t="s">
        <v>228</v>
      </c>
    </row>
    <row r="33" spans="2:9">
      <c r="B33" s="1845" t="s">
        <v>1250</v>
      </c>
      <c r="C33" s="1846" t="s">
        <v>1251</v>
      </c>
      <c r="D33" s="1847">
        <v>6361723</v>
      </c>
      <c r="E33" s="1847" t="s">
        <v>228</v>
      </c>
      <c r="F33" s="1847" t="s">
        <v>228</v>
      </c>
      <c r="G33" s="1847" t="s">
        <v>228</v>
      </c>
      <c r="H33" s="1847" t="s">
        <v>228</v>
      </c>
      <c r="I33" s="1848" t="s">
        <v>228</v>
      </c>
    </row>
    <row r="34" spans="2:9">
      <c r="B34" s="1845" t="s">
        <v>1252</v>
      </c>
      <c r="C34" s="1846" t="s">
        <v>1102</v>
      </c>
      <c r="D34" s="1847" t="s">
        <v>228</v>
      </c>
      <c r="E34" s="1847" t="s">
        <v>228</v>
      </c>
      <c r="F34" s="1847" t="s">
        <v>228</v>
      </c>
      <c r="G34" s="1847" t="s">
        <v>228</v>
      </c>
      <c r="H34" s="1847" t="s">
        <v>228</v>
      </c>
      <c r="I34" s="1848" t="s">
        <v>228</v>
      </c>
    </row>
    <row r="35" spans="2:9">
      <c r="B35" s="1845" t="s">
        <v>1253</v>
      </c>
      <c r="C35" s="1846" t="s">
        <v>1254</v>
      </c>
      <c r="D35" s="1847" t="s">
        <v>228</v>
      </c>
      <c r="E35" s="1847" t="s">
        <v>228</v>
      </c>
      <c r="F35" s="1847" t="s">
        <v>228</v>
      </c>
      <c r="G35" s="1847" t="s">
        <v>228</v>
      </c>
      <c r="H35" s="1847" t="s">
        <v>228</v>
      </c>
      <c r="I35" s="1848" t="s">
        <v>228</v>
      </c>
    </row>
    <row r="36" spans="2:9">
      <c r="B36" s="1845" t="s">
        <v>1255</v>
      </c>
      <c r="C36" s="1846" t="s">
        <v>1256</v>
      </c>
      <c r="D36" s="1847" t="s">
        <v>228</v>
      </c>
      <c r="E36" s="1847" t="s">
        <v>228</v>
      </c>
      <c r="F36" s="1847" t="s">
        <v>228</v>
      </c>
      <c r="G36" s="1847" t="s">
        <v>228</v>
      </c>
      <c r="H36" s="1847" t="s">
        <v>228</v>
      </c>
      <c r="I36" s="1848" t="s">
        <v>228</v>
      </c>
    </row>
    <row r="37" spans="2:9">
      <c r="B37" s="1845" t="s">
        <v>1257</v>
      </c>
      <c r="C37" s="1846" t="s">
        <v>1258</v>
      </c>
      <c r="D37" s="1847" t="s">
        <v>228</v>
      </c>
      <c r="E37" s="1847" t="s">
        <v>228</v>
      </c>
      <c r="F37" s="1847" t="s">
        <v>228</v>
      </c>
      <c r="G37" s="1847" t="s">
        <v>228</v>
      </c>
      <c r="H37" s="1847" t="s">
        <v>228</v>
      </c>
      <c r="I37" s="1848" t="s">
        <v>228</v>
      </c>
    </row>
    <row r="38" spans="2:9">
      <c r="B38" s="1845" t="s">
        <v>1259</v>
      </c>
      <c r="C38" s="1846" t="s">
        <v>1260</v>
      </c>
      <c r="D38" s="1847">
        <v>3603402</v>
      </c>
      <c r="E38" s="1847" t="s">
        <v>228</v>
      </c>
      <c r="F38" s="1847" t="s">
        <v>228</v>
      </c>
      <c r="G38" s="1847" t="s">
        <v>228</v>
      </c>
      <c r="H38" s="1847" t="s">
        <v>228</v>
      </c>
      <c r="I38" s="1848" t="s">
        <v>228</v>
      </c>
    </row>
    <row r="39" spans="2:9">
      <c r="B39" s="1845" t="s">
        <v>1261</v>
      </c>
      <c r="C39" s="1846" t="s">
        <v>1262</v>
      </c>
      <c r="D39" s="1847" t="s">
        <v>228</v>
      </c>
      <c r="E39" s="1847" t="s">
        <v>228</v>
      </c>
      <c r="F39" s="1847" t="s">
        <v>228</v>
      </c>
      <c r="G39" s="1847" t="s">
        <v>228</v>
      </c>
      <c r="H39" s="1847" t="s">
        <v>228</v>
      </c>
      <c r="I39" s="1848" t="s">
        <v>228</v>
      </c>
    </row>
    <row r="40" spans="2:9">
      <c r="B40" s="1845" t="s">
        <v>1263</v>
      </c>
      <c r="C40" s="1846" t="s">
        <v>1264</v>
      </c>
      <c r="D40" s="1847" t="s">
        <v>228</v>
      </c>
      <c r="E40" s="1847" t="s">
        <v>228</v>
      </c>
      <c r="F40" s="1847" t="s">
        <v>228</v>
      </c>
      <c r="G40" s="1847" t="s">
        <v>228</v>
      </c>
      <c r="H40" s="1847" t="s">
        <v>228</v>
      </c>
      <c r="I40" s="1848" t="s">
        <v>228</v>
      </c>
    </row>
    <row r="41" spans="2:9">
      <c r="B41" s="1845" t="s">
        <v>1265</v>
      </c>
      <c r="C41" s="1846" t="s">
        <v>1266</v>
      </c>
      <c r="D41" s="1847" t="s">
        <v>228</v>
      </c>
      <c r="E41" s="1847" t="s">
        <v>228</v>
      </c>
      <c r="F41" s="1847" t="s">
        <v>228</v>
      </c>
      <c r="G41" s="1847" t="s">
        <v>228</v>
      </c>
      <c r="H41" s="1847" t="s">
        <v>228</v>
      </c>
      <c r="I41" s="1848" t="s">
        <v>228</v>
      </c>
    </row>
    <row r="42" spans="2:9">
      <c r="B42" s="1845" t="s">
        <v>1267</v>
      </c>
      <c r="C42" s="1846" t="s">
        <v>1268</v>
      </c>
      <c r="D42" s="1847" t="s">
        <v>228</v>
      </c>
      <c r="E42" s="1847" t="s">
        <v>228</v>
      </c>
      <c r="F42" s="1847" t="s">
        <v>228</v>
      </c>
      <c r="G42" s="1847" t="s">
        <v>228</v>
      </c>
      <c r="H42" s="1847" t="s">
        <v>228</v>
      </c>
      <c r="I42" s="1848" t="s">
        <v>228</v>
      </c>
    </row>
    <row r="43" spans="2:9">
      <c r="B43" s="1845" t="s">
        <v>1269</v>
      </c>
      <c r="C43" s="1846" t="s">
        <v>1270</v>
      </c>
      <c r="D43" s="1847" t="s">
        <v>228</v>
      </c>
      <c r="E43" s="1847" t="s">
        <v>228</v>
      </c>
      <c r="F43" s="1847" t="s">
        <v>228</v>
      </c>
      <c r="G43" s="1847" t="s">
        <v>228</v>
      </c>
      <c r="H43" s="1847" t="s">
        <v>228</v>
      </c>
      <c r="I43" s="1848" t="s">
        <v>228</v>
      </c>
    </row>
    <row r="44" spans="2:9">
      <c r="B44" s="1845" t="s">
        <v>1271</v>
      </c>
      <c r="C44" s="1846" t="s">
        <v>1272</v>
      </c>
      <c r="D44" s="1847" t="s">
        <v>228</v>
      </c>
      <c r="E44" s="1847" t="s">
        <v>228</v>
      </c>
      <c r="F44" s="1847" t="s">
        <v>228</v>
      </c>
      <c r="G44" s="1847" t="s">
        <v>228</v>
      </c>
      <c r="H44" s="1847" t="s">
        <v>228</v>
      </c>
      <c r="I44" s="1848" t="s">
        <v>228</v>
      </c>
    </row>
    <row r="45" spans="2:9">
      <c r="B45" s="1845" t="s">
        <v>1273</v>
      </c>
      <c r="C45" s="1846" t="s">
        <v>1274</v>
      </c>
      <c r="D45" s="1847" t="s">
        <v>228</v>
      </c>
      <c r="E45" s="1847" t="s">
        <v>228</v>
      </c>
      <c r="F45" s="1847" t="s">
        <v>228</v>
      </c>
      <c r="G45" s="1847" t="s">
        <v>228</v>
      </c>
      <c r="H45" s="1847" t="s">
        <v>228</v>
      </c>
      <c r="I45" s="1848" t="s">
        <v>228</v>
      </c>
    </row>
    <row r="46" spans="2:9">
      <c r="B46" s="1845" t="s">
        <v>1275</v>
      </c>
      <c r="C46" s="1846" t="s">
        <v>1276</v>
      </c>
      <c r="D46" s="1847" t="s">
        <v>228</v>
      </c>
      <c r="E46" s="1847" t="s">
        <v>228</v>
      </c>
      <c r="F46" s="1847" t="s">
        <v>228</v>
      </c>
      <c r="G46" s="1847" t="s">
        <v>228</v>
      </c>
      <c r="H46" s="1847" t="s">
        <v>228</v>
      </c>
      <c r="I46" s="1848" t="s">
        <v>228</v>
      </c>
    </row>
    <row r="47" spans="2:9">
      <c r="B47" s="1845" t="s">
        <v>1277</v>
      </c>
      <c r="C47" s="1846" t="s">
        <v>1278</v>
      </c>
      <c r="D47" s="1847">
        <v>29237327</v>
      </c>
      <c r="E47" s="1847" t="s">
        <v>228</v>
      </c>
      <c r="F47" s="1847" t="s">
        <v>228</v>
      </c>
      <c r="G47" s="1847" t="s">
        <v>228</v>
      </c>
      <c r="H47" s="1847" t="s">
        <v>228</v>
      </c>
      <c r="I47" s="1848" t="s">
        <v>228</v>
      </c>
    </row>
    <row r="48" spans="2:9">
      <c r="B48" s="1845" t="s">
        <v>1279</v>
      </c>
      <c r="C48" s="1846" t="s">
        <v>1280</v>
      </c>
      <c r="D48" s="1847">
        <v>1331380</v>
      </c>
      <c r="E48" s="1847" t="s">
        <v>228</v>
      </c>
      <c r="F48" s="1847" t="s">
        <v>228</v>
      </c>
      <c r="G48" s="1847" t="s">
        <v>228</v>
      </c>
      <c r="H48" s="1847" t="s">
        <v>228</v>
      </c>
      <c r="I48" s="1848" t="s">
        <v>228</v>
      </c>
    </row>
    <row r="49" spans="2:9">
      <c r="B49" s="1845" t="s">
        <v>1281</v>
      </c>
      <c r="C49" s="1846" t="s">
        <v>1282</v>
      </c>
      <c r="D49" s="1847" t="s">
        <v>228</v>
      </c>
      <c r="E49" s="1847" t="s">
        <v>228</v>
      </c>
      <c r="F49" s="1847" t="s">
        <v>228</v>
      </c>
      <c r="G49" s="1847" t="s">
        <v>228</v>
      </c>
      <c r="H49" s="1847" t="s">
        <v>228</v>
      </c>
      <c r="I49" s="1848" t="s">
        <v>228</v>
      </c>
    </row>
    <row r="50" spans="2:9">
      <c r="B50" s="1845" t="s">
        <v>1283</v>
      </c>
      <c r="C50" s="1846" t="s">
        <v>1284</v>
      </c>
      <c r="D50" s="1847">
        <v>3756833</v>
      </c>
      <c r="E50" s="1847" t="s">
        <v>228</v>
      </c>
      <c r="F50" s="1847" t="s">
        <v>228</v>
      </c>
      <c r="G50" s="1847" t="s">
        <v>228</v>
      </c>
      <c r="H50" s="1847" t="s">
        <v>228</v>
      </c>
      <c r="I50" s="1848" t="s">
        <v>228</v>
      </c>
    </row>
    <row r="51" spans="2:9">
      <c r="B51" s="1845" t="s">
        <v>1285</v>
      </c>
      <c r="C51" s="1846" t="s">
        <v>1286</v>
      </c>
      <c r="D51" s="1847">
        <v>11112528</v>
      </c>
      <c r="E51" s="1847" t="s">
        <v>228</v>
      </c>
      <c r="F51" s="1847" t="s">
        <v>228</v>
      </c>
      <c r="G51" s="1847" t="s">
        <v>228</v>
      </c>
      <c r="H51" s="1847" t="s">
        <v>228</v>
      </c>
      <c r="I51" s="1848" t="s">
        <v>228</v>
      </c>
    </row>
    <row r="52" spans="2:9">
      <c r="B52" s="1845" t="s">
        <v>1287</v>
      </c>
      <c r="C52" s="1846" t="s">
        <v>1288</v>
      </c>
      <c r="D52" s="1847">
        <v>2529742</v>
      </c>
      <c r="E52" s="1847" t="s">
        <v>228</v>
      </c>
      <c r="F52" s="1847" t="s">
        <v>228</v>
      </c>
      <c r="G52" s="1847" t="s">
        <v>228</v>
      </c>
      <c r="H52" s="1847" t="s">
        <v>228</v>
      </c>
      <c r="I52" s="1848" t="s">
        <v>228</v>
      </c>
    </row>
    <row r="53" spans="2:9">
      <c r="B53" s="1845" t="s">
        <v>1289</v>
      </c>
      <c r="C53" s="1846" t="s">
        <v>1290</v>
      </c>
      <c r="D53" s="1847">
        <v>5650056</v>
      </c>
      <c r="E53" s="1847" t="s">
        <v>228</v>
      </c>
      <c r="F53" s="1847" t="s">
        <v>228</v>
      </c>
      <c r="G53" s="1847" t="s">
        <v>228</v>
      </c>
      <c r="H53" s="1847" t="s">
        <v>228</v>
      </c>
      <c r="I53" s="1848" t="s">
        <v>228</v>
      </c>
    </row>
    <row r="54" spans="2:9">
      <c r="B54" s="1845" t="s">
        <v>1291</v>
      </c>
      <c r="C54" s="1846" t="s">
        <v>1292</v>
      </c>
      <c r="D54" s="1847">
        <v>80846968</v>
      </c>
      <c r="E54" s="1847" t="s">
        <v>228</v>
      </c>
      <c r="F54" s="1847" t="s">
        <v>228</v>
      </c>
      <c r="G54" s="1847" t="s">
        <v>228</v>
      </c>
      <c r="H54" s="1847" t="s">
        <v>228</v>
      </c>
      <c r="I54" s="1848" t="s">
        <v>228</v>
      </c>
    </row>
    <row r="55" spans="2:9">
      <c r="B55" s="1845" t="s">
        <v>1293</v>
      </c>
      <c r="C55" s="1846" t="s">
        <v>1294</v>
      </c>
      <c r="D55" s="1847">
        <v>9605985</v>
      </c>
      <c r="E55" s="1847" t="s">
        <v>228</v>
      </c>
      <c r="F55" s="1847" t="s">
        <v>228</v>
      </c>
      <c r="G55" s="1847" t="s">
        <v>228</v>
      </c>
      <c r="H55" s="1847" t="s">
        <v>228</v>
      </c>
      <c r="I55" s="1848" t="s">
        <v>228</v>
      </c>
    </row>
    <row r="56" spans="2:9">
      <c r="B56" s="1845" t="s">
        <v>1295</v>
      </c>
      <c r="C56" s="1846" t="s">
        <v>1296</v>
      </c>
      <c r="D56" s="1847" t="s">
        <v>228</v>
      </c>
      <c r="E56" s="1847" t="s">
        <v>228</v>
      </c>
      <c r="F56" s="1847" t="s">
        <v>228</v>
      </c>
      <c r="G56" s="1847" t="s">
        <v>228</v>
      </c>
      <c r="H56" s="1847" t="s">
        <v>228</v>
      </c>
      <c r="I56" s="1848" t="s">
        <v>228</v>
      </c>
    </row>
    <row r="57" spans="2:9">
      <c r="B57" s="1845" t="s">
        <v>1297</v>
      </c>
      <c r="C57" s="1846" t="s">
        <v>1298</v>
      </c>
      <c r="D57" s="1847">
        <v>6853343</v>
      </c>
      <c r="E57" s="1847" t="s">
        <v>228</v>
      </c>
      <c r="F57" s="1847" t="s">
        <v>228</v>
      </c>
      <c r="G57" s="1847" t="s">
        <v>228</v>
      </c>
      <c r="H57" s="1847" t="s">
        <v>228</v>
      </c>
      <c r="I57" s="1848" t="s">
        <v>228</v>
      </c>
    </row>
    <row r="58" spans="2:9">
      <c r="B58" s="1845" t="s">
        <v>1299</v>
      </c>
      <c r="C58" s="1846" t="s">
        <v>1300</v>
      </c>
      <c r="D58" s="1847">
        <v>18174840</v>
      </c>
      <c r="E58" s="1847" t="s">
        <v>228</v>
      </c>
      <c r="F58" s="1847" t="s">
        <v>228</v>
      </c>
      <c r="G58" s="1847" t="s">
        <v>228</v>
      </c>
      <c r="H58" s="1847" t="s">
        <v>228</v>
      </c>
      <c r="I58" s="1848" t="s">
        <v>228</v>
      </c>
    </row>
    <row r="59" spans="2:9">
      <c r="B59" s="1845" t="s">
        <v>1301</v>
      </c>
      <c r="C59" s="1846" t="s">
        <v>1302</v>
      </c>
      <c r="D59" s="1847">
        <v>51443161</v>
      </c>
      <c r="E59" s="1847" t="s">
        <v>228</v>
      </c>
      <c r="F59" s="1847" t="s">
        <v>228</v>
      </c>
      <c r="G59" s="1847" t="s">
        <v>228</v>
      </c>
      <c r="H59" s="1847" t="s">
        <v>228</v>
      </c>
      <c r="I59" s="1848" t="s">
        <v>228</v>
      </c>
    </row>
    <row r="60" spans="2:9">
      <c r="B60" s="1845" t="s">
        <v>1303</v>
      </c>
      <c r="C60" s="1846" t="s">
        <v>1304</v>
      </c>
      <c r="D60" s="1847">
        <v>9987030</v>
      </c>
      <c r="E60" s="1847" t="s">
        <v>228</v>
      </c>
      <c r="F60" s="1847" t="s">
        <v>228</v>
      </c>
      <c r="G60" s="1847" t="s">
        <v>228</v>
      </c>
      <c r="H60" s="1847" t="s">
        <v>228</v>
      </c>
      <c r="I60" s="1848" t="s">
        <v>228</v>
      </c>
    </row>
    <row r="61" spans="2:9">
      <c r="B61" s="1845" t="s">
        <v>1305</v>
      </c>
      <c r="C61" s="1846" t="s">
        <v>1306</v>
      </c>
      <c r="D61" s="1847">
        <v>33476713</v>
      </c>
      <c r="E61" s="1847" t="s">
        <v>228</v>
      </c>
      <c r="F61" s="1847" t="s">
        <v>228</v>
      </c>
      <c r="G61" s="1847" t="s">
        <v>228</v>
      </c>
      <c r="H61" s="1847" t="s">
        <v>228</v>
      </c>
      <c r="I61" s="1848" t="s">
        <v>228</v>
      </c>
    </row>
    <row r="62" spans="2:9">
      <c r="B62" s="1845" t="s">
        <v>1307</v>
      </c>
      <c r="C62" s="1846" t="s">
        <v>1308</v>
      </c>
      <c r="D62" s="1847" t="s">
        <v>228</v>
      </c>
      <c r="E62" s="1847" t="s">
        <v>228</v>
      </c>
      <c r="F62" s="1847" t="s">
        <v>228</v>
      </c>
      <c r="G62" s="1847" t="s">
        <v>228</v>
      </c>
      <c r="H62" s="1847" t="s">
        <v>228</v>
      </c>
      <c r="I62" s="1848" t="s">
        <v>228</v>
      </c>
    </row>
    <row r="63" spans="2:9">
      <c r="B63" s="1845" t="s">
        <v>1309</v>
      </c>
      <c r="C63" s="1846" t="s">
        <v>1310</v>
      </c>
      <c r="D63" s="1847">
        <v>12614610</v>
      </c>
      <c r="E63" s="1847" t="s">
        <v>228</v>
      </c>
      <c r="F63" s="1847" t="s">
        <v>228</v>
      </c>
      <c r="G63" s="1847" t="s">
        <v>228</v>
      </c>
      <c r="H63" s="1847" t="s">
        <v>228</v>
      </c>
      <c r="I63" s="1848" t="s">
        <v>228</v>
      </c>
    </row>
    <row r="64" spans="2:9">
      <c r="B64" s="1845" t="s">
        <v>1311</v>
      </c>
      <c r="C64" s="1846" t="s">
        <v>1312</v>
      </c>
      <c r="D64" s="1847" t="s">
        <v>228</v>
      </c>
      <c r="E64" s="1847" t="s">
        <v>228</v>
      </c>
      <c r="F64" s="1847" t="s">
        <v>228</v>
      </c>
      <c r="G64" s="1847" t="s">
        <v>228</v>
      </c>
      <c r="H64" s="1847" t="s">
        <v>228</v>
      </c>
      <c r="I64" s="1848" t="s">
        <v>228</v>
      </c>
    </row>
    <row r="65" spans="2:9">
      <c r="B65" s="1845" t="s">
        <v>1313</v>
      </c>
      <c r="C65" s="1846" t="s">
        <v>1314</v>
      </c>
      <c r="D65" s="1847" t="s">
        <v>228</v>
      </c>
      <c r="E65" s="1847" t="s">
        <v>228</v>
      </c>
      <c r="F65" s="1847" t="s">
        <v>228</v>
      </c>
      <c r="G65" s="1847" t="s">
        <v>228</v>
      </c>
      <c r="H65" s="1847" t="s">
        <v>228</v>
      </c>
      <c r="I65" s="1848" t="s">
        <v>228</v>
      </c>
    </row>
    <row r="66" spans="2:9">
      <c r="B66" s="1845" t="s">
        <v>1315</v>
      </c>
      <c r="C66" s="1846" t="s">
        <v>1316</v>
      </c>
      <c r="D66" s="1847" t="s">
        <v>228</v>
      </c>
      <c r="E66" s="1847" t="s">
        <v>228</v>
      </c>
      <c r="F66" s="1847" t="s">
        <v>228</v>
      </c>
      <c r="G66" s="1847" t="s">
        <v>228</v>
      </c>
      <c r="H66" s="1847" t="s">
        <v>228</v>
      </c>
      <c r="I66" s="1848" t="s">
        <v>228</v>
      </c>
    </row>
    <row r="67" spans="2:9">
      <c r="B67" s="1845" t="s">
        <v>1317</v>
      </c>
      <c r="C67" s="1846" t="s">
        <v>1318</v>
      </c>
      <c r="D67" s="1847" t="s">
        <v>228</v>
      </c>
      <c r="E67" s="1847" t="s">
        <v>228</v>
      </c>
      <c r="F67" s="1847" t="s">
        <v>228</v>
      </c>
      <c r="G67" s="1847" t="s">
        <v>228</v>
      </c>
      <c r="H67" s="1847" t="s">
        <v>228</v>
      </c>
      <c r="I67" s="1848" t="s">
        <v>228</v>
      </c>
    </row>
    <row r="68" spans="2:9">
      <c r="B68" s="1845" t="s">
        <v>1319</v>
      </c>
      <c r="C68" s="1846" t="s">
        <v>1320</v>
      </c>
      <c r="D68" s="1847" t="s">
        <v>228</v>
      </c>
      <c r="E68" s="1847" t="s">
        <v>228</v>
      </c>
      <c r="F68" s="1847" t="s">
        <v>228</v>
      </c>
      <c r="G68" s="1847" t="s">
        <v>228</v>
      </c>
      <c r="H68" s="1847" t="s">
        <v>228</v>
      </c>
      <c r="I68" s="1848" t="s">
        <v>228</v>
      </c>
    </row>
    <row r="69" spans="2:9">
      <c r="B69" s="1845" t="s">
        <v>1321</v>
      </c>
      <c r="C69" s="1846" t="s">
        <v>1322</v>
      </c>
      <c r="D69" s="1847" t="s">
        <v>228</v>
      </c>
      <c r="E69" s="1847" t="s">
        <v>228</v>
      </c>
      <c r="F69" s="1847" t="s">
        <v>228</v>
      </c>
      <c r="G69" s="1847" t="s">
        <v>228</v>
      </c>
      <c r="H69" s="1847" t="s">
        <v>228</v>
      </c>
      <c r="I69" s="1848" t="s">
        <v>228</v>
      </c>
    </row>
    <row r="70" spans="2:9">
      <c r="B70" s="1845" t="s">
        <v>1323</v>
      </c>
      <c r="C70" s="1846" t="s">
        <v>1324</v>
      </c>
      <c r="D70" s="1847">
        <v>34043468</v>
      </c>
      <c r="E70" s="1847" t="s">
        <v>228</v>
      </c>
      <c r="F70" s="1847" t="s">
        <v>228</v>
      </c>
      <c r="G70" s="1847" t="s">
        <v>228</v>
      </c>
      <c r="H70" s="1847" t="s">
        <v>228</v>
      </c>
      <c r="I70" s="1848" t="s">
        <v>228</v>
      </c>
    </row>
    <row r="71" spans="2:9">
      <c r="B71" s="1845" t="s">
        <v>1325</v>
      </c>
      <c r="C71" s="1846" t="s">
        <v>1326</v>
      </c>
      <c r="D71" s="1847" t="s">
        <v>228</v>
      </c>
      <c r="E71" s="1847" t="s">
        <v>228</v>
      </c>
      <c r="F71" s="1847" t="s">
        <v>228</v>
      </c>
      <c r="G71" s="1847" t="s">
        <v>228</v>
      </c>
      <c r="H71" s="1847" t="s">
        <v>228</v>
      </c>
      <c r="I71" s="1848" t="s">
        <v>228</v>
      </c>
    </row>
    <row r="72" spans="2:9">
      <c r="B72" s="1845" t="s">
        <v>1327</v>
      </c>
      <c r="C72" s="1846" t="s">
        <v>1328</v>
      </c>
      <c r="D72" s="1847">
        <v>25378265</v>
      </c>
      <c r="E72" s="1847" t="s">
        <v>228</v>
      </c>
      <c r="F72" s="1847" t="s">
        <v>228</v>
      </c>
      <c r="G72" s="1847" t="s">
        <v>228</v>
      </c>
      <c r="H72" s="1847" t="s">
        <v>228</v>
      </c>
      <c r="I72" s="1848" t="s">
        <v>228</v>
      </c>
    </row>
    <row r="73" spans="2:9">
      <c r="B73" s="1845" t="s">
        <v>1329</v>
      </c>
      <c r="C73" s="1846" t="s">
        <v>1330</v>
      </c>
      <c r="D73" s="1847" t="s">
        <v>228</v>
      </c>
      <c r="E73" s="1847" t="s">
        <v>228</v>
      </c>
      <c r="F73" s="1847" t="s">
        <v>228</v>
      </c>
      <c r="G73" s="1847" t="s">
        <v>228</v>
      </c>
      <c r="H73" s="1847" t="s">
        <v>228</v>
      </c>
      <c r="I73" s="1848" t="s">
        <v>228</v>
      </c>
    </row>
    <row r="74" spans="2:9">
      <c r="B74" s="1845" t="s">
        <v>1331</v>
      </c>
      <c r="C74" s="1846" t="s">
        <v>1332</v>
      </c>
      <c r="D74" s="1847">
        <v>31682366</v>
      </c>
      <c r="E74" s="1847" t="s">
        <v>228</v>
      </c>
      <c r="F74" s="1847" t="s">
        <v>228</v>
      </c>
      <c r="G74" s="1847" t="s">
        <v>228</v>
      </c>
      <c r="H74" s="1847" t="s">
        <v>228</v>
      </c>
      <c r="I74" s="1848" t="s">
        <v>228</v>
      </c>
    </row>
    <row r="75" spans="2:9">
      <c r="B75" s="1845" t="s">
        <v>1333</v>
      </c>
      <c r="C75" s="1846" t="s">
        <v>1334</v>
      </c>
      <c r="D75" s="1847" t="s">
        <v>228</v>
      </c>
      <c r="E75" s="1847" t="s">
        <v>228</v>
      </c>
      <c r="F75" s="1847" t="s">
        <v>228</v>
      </c>
      <c r="G75" s="1847" t="s">
        <v>228</v>
      </c>
      <c r="H75" s="1847" t="s">
        <v>228</v>
      </c>
      <c r="I75" s="1848" t="s">
        <v>228</v>
      </c>
    </row>
    <row r="76" spans="2:9">
      <c r="B76" s="1845" t="s">
        <v>1335</v>
      </c>
      <c r="C76" s="1846" t="s">
        <v>1336</v>
      </c>
      <c r="D76" s="1847" t="s">
        <v>228</v>
      </c>
      <c r="E76" s="1847" t="s">
        <v>228</v>
      </c>
      <c r="F76" s="1847" t="s">
        <v>228</v>
      </c>
      <c r="G76" s="1847" t="s">
        <v>228</v>
      </c>
      <c r="H76" s="1847" t="s">
        <v>228</v>
      </c>
      <c r="I76" s="1848" t="s">
        <v>228</v>
      </c>
    </row>
    <row r="77" spans="2:9">
      <c r="B77" s="1845" t="s">
        <v>1337</v>
      </c>
      <c r="C77" s="1846" t="s">
        <v>1338</v>
      </c>
      <c r="D77" s="1847">
        <v>26816574</v>
      </c>
      <c r="E77" s="1847" t="s">
        <v>228</v>
      </c>
      <c r="F77" s="1847" t="s">
        <v>228</v>
      </c>
      <c r="G77" s="1847" t="s">
        <v>228</v>
      </c>
      <c r="H77" s="1847" t="s">
        <v>228</v>
      </c>
      <c r="I77" s="1848" t="s">
        <v>228</v>
      </c>
    </row>
    <row r="78" spans="2:9">
      <c r="B78" s="1845" t="s">
        <v>1339</v>
      </c>
      <c r="C78" s="1846" t="s">
        <v>1340</v>
      </c>
      <c r="D78" s="1847">
        <v>4859213</v>
      </c>
      <c r="E78" s="1847" t="s">
        <v>228</v>
      </c>
      <c r="F78" s="1847" t="s">
        <v>228</v>
      </c>
      <c r="G78" s="1847" t="s">
        <v>228</v>
      </c>
      <c r="H78" s="1847" t="s">
        <v>228</v>
      </c>
      <c r="I78" s="1848" t="s">
        <v>228</v>
      </c>
    </row>
    <row r="79" spans="2:9">
      <c r="B79" s="1845" t="s">
        <v>1341</v>
      </c>
      <c r="C79" s="1846" t="s">
        <v>1342</v>
      </c>
      <c r="D79" s="1847" t="s">
        <v>228</v>
      </c>
      <c r="E79" s="1847" t="s">
        <v>228</v>
      </c>
      <c r="F79" s="1847" t="s">
        <v>228</v>
      </c>
      <c r="G79" s="1847" t="s">
        <v>228</v>
      </c>
      <c r="H79" s="1847" t="s">
        <v>228</v>
      </c>
      <c r="I79" s="1848" t="s">
        <v>228</v>
      </c>
    </row>
    <row r="80" spans="2:9">
      <c r="B80" s="1845" t="s">
        <v>1343</v>
      </c>
      <c r="C80" s="1846" t="s">
        <v>1344</v>
      </c>
      <c r="D80" s="1847" t="s">
        <v>228</v>
      </c>
      <c r="E80" s="1847" t="s">
        <v>228</v>
      </c>
      <c r="F80" s="1847" t="s">
        <v>228</v>
      </c>
      <c r="G80" s="1847" t="s">
        <v>228</v>
      </c>
      <c r="H80" s="1847" t="s">
        <v>228</v>
      </c>
      <c r="I80" s="1848" t="s">
        <v>228</v>
      </c>
    </row>
    <row r="81" spans="2:9">
      <c r="B81" s="1845" t="s">
        <v>1345</v>
      </c>
      <c r="C81" s="1846" t="s">
        <v>1101</v>
      </c>
      <c r="D81" s="1847">
        <v>2060891</v>
      </c>
      <c r="E81" s="1847" t="s">
        <v>228</v>
      </c>
      <c r="F81" s="1847" t="s">
        <v>228</v>
      </c>
      <c r="G81" s="1847" t="s">
        <v>228</v>
      </c>
      <c r="H81" s="1847" t="s">
        <v>228</v>
      </c>
      <c r="I81" s="1848" t="s">
        <v>228</v>
      </c>
    </row>
    <row r="82" spans="2:9">
      <c r="B82" s="1845" t="s">
        <v>1346</v>
      </c>
      <c r="C82" s="1846" t="s">
        <v>1347</v>
      </c>
      <c r="D82" s="1847" t="s">
        <v>228</v>
      </c>
      <c r="E82" s="1847" t="s">
        <v>228</v>
      </c>
      <c r="F82" s="1847" t="s">
        <v>228</v>
      </c>
      <c r="G82" s="1847" t="s">
        <v>228</v>
      </c>
      <c r="H82" s="1847" t="s">
        <v>228</v>
      </c>
      <c r="I82" s="1848" t="s">
        <v>228</v>
      </c>
    </row>
    <row r="83" spans="2:9">
      <c r="B83" s="1845" t="s">
        <v>1348</v>
      </c>
      <c r="C83" s="1846" t="s">
        <v>1349</v>
      </c>
      <c r="D83" s="1847" t="s">
        <v>228</v>
      </c>
      <c r="E83" s="1847" t="s">
        <v>228</v>
      </c>
      <c r="F83" s="1847" t="s">
        <v>228</v>
      </c>
      <c r="G83" s="1847" t="s">
        <v>228</v>
      </c>
      <c r="H83" s="1847" t="s">
        <v>228</v>
      </c>
      <c r="I83" s="1848" t="s">
        <v>228</v>
      </c>
    </row>
    <row r="84" spans="2:9">
      <c r="B84" s="1845" t="s">
        <v>1350</v>
      </c>
      <c r="C84" s="1846" t="s">
        <v>1351</v>
      </c>
      <c r="D84" s="1847" t="s">
        <v>228</v>
      </c>
      <c r="E84" s="1847" t="s">
        <v>228</v>
      </c>
      <c r="F84" s="1847" t="s">
        <v>228</v>
      </c>
      <c r="G84" s="1847" t="s">
        <v>228</v>
      </c>
      <c r="H84" s="1847" t="s">
        <v>228</v>
      </c>
      <c r="I84" s="1848" t="s">
        <v>228</v>
      </c>
    </row>
    <row r="85" spans="2:9">
      <c r="B85" s="1845" t="s">
        <v>1352</v>
      </c>
      <c r="C85" s="1846" t="s">
        <v>1353</v>
      </c>
      <c r="D85" s="1847" t="s">
        <v>228</v>
      </c>
      <c r="E85" s="1847" t="s">
        <v>228</v>
      </c>
      <c r="F85" s="1847" t="s">
        <v>228</v>
      </c>
      <c r="G85" s="1847" t="s">
        <v>228</v>
      </c>
      <c r="H85" s="1847" t="s">
        <v>228</v>
      </c>
      <c r="I85" s="1848" t="s">
        <v>228</v>
      </c>
    </row>
    <row r="86" spans="2:9">
      <c r="B86" s="1845" t="s">
        <v>1354</v>
      </c>
      <c r="C86" s="1846" t="s">
        <v>1355</v>
      </c>
      <c r="D86" s="1847" t="s">
        <v>228</v>
      </c>
      <c r="E86" s="1847" t="s">
        <v>228</v>
      </c>
      <c r="F86" s="1847" t="s">
        <v>228</v>
      </c>
      <c r="G86" s="1847" t="s">
        <v>228</v>
      </c>
      <c r="H86" s="1847" t="s">
        <v>228</v>
      </c>
      <c r="I86" s="1848" t="s">
        <v>228</v>
      </c>
    </row>
    <row r="87" spans="2:9">
      <c r="B87" s="1845" t="s">
        <v>1356</v>
      </c>
      <c r="C87" s="1846" t="s">
        <v>1357</v>
      </c>
      <c r="D87" s="1847" t="s">
        <v>228</v>
      </c>
      <c r="E87" s="1847" t="s">
        <v>228</v>
      </c>
      <c r="F87" s="1847" t="s">
        <v>228</v>
      </c>
      <c r="G87" s="1847" t="s">
        <v>228</v>
      </c>
      <c r="H87" s="1847" t="s">
        <v>228</v>
      </c>
      <c r="I87" s="1848" t="s">
        <v>228</v>
      </c>
    </row>
    <row r="88" spans="2:9">
      <c r="B88" s="1845" t="s">
        <v>1358</v>
      </c>
      <c r="C88" s="1846" t="s">
        <v>1359</v>
      </c>
      <c r="D88" s="1847" t="s">
        <v>228</v>
      </c>
      <c r="E88" s="1847" t="s">
        <v>228</v>
      </c>
      <c r="F88" s="1847" t="s">
        <v>228</v>
      </c>
      <c r="G88" s="1847" t="s">
        <v>228</v>
      </c>
      <c r="H88" s="1847" t="s">
        <v>228</v>
      </c>
      <c r="I88" s="1848" t="s">
        <v>228</v>
      </c>
    </row>
    <row r="89" spans="2:9">
      <c r="B89" s="1845" t="s">
        <v>1360</v>
      </c>
      <c r="C89" s="1846" t="s">
        <v>1361</v>
      </c>
      <c r="D89" s="1847" t="s">
        <v>228</v>
      </c>
      <c r="E89" s="1847" t="s">
        <v>228</v>
      </c>
      <c r="F89" s="1847" t="s">
        <v>228</v>
      </c>
      <c r="G89" s="1847" t="s">
        <v>228</v>
      </c>
      <c r="H89" s="1847" t="s">
        <v>228</v>
      </c>
      <c r="I89" s="1848" t="s">
        <v>228</v>
      </c>
    </row>
    <row r="90" spans="2:9">
      <c r="B90" s="1845" t="s">
        <v>1362</v>
      </c>
      <c r="C90" s="1846" t="s">
        <v>1363</v>
      </c>
      <c r="D90" s="1847" t="s">
        <v>228</v>
      </c>
      <c r="E90" s="1847" t="s">
        <v>228</v>
      </c>
      <c r="F90" s="1847" t="s">
        <v>228</v>
      </c>
      <c r="G90" s="1847" t="s">
        <v>228</v>
      </c>
      <c r="H90" s="1847" t="s">
        <v>228</v>
      </c>
      <c r="I90" s="1848" t="s">
        <v>228</v>
      </c>
    </row>
    <row r="91" spans="2:9">
      <c r="B91" s="1845" t="s">
        <v>1364</v>
      </c>
      <c r="C91" s="1846" t="s">
        <v>1365</v>
      </c>
      <c r="D91" s="1847" t="s">
        <v>228</v>
      </c>
      <c r="E91" s="1847" t="s">
        <v>228</v>
      </c>
      <c r="F91" s="1847" t="s">
        <v>228</v>
      </c>
      <c r="G91" s="1847" t="s">
        <v>228</v>
      </c>
      <c r="H91" s="1847" t="s">
        <v>228</v>
      </c>
      <c r="I91" s="1848" t="s">
        <v>228</v>
      </c>
    </row>
    <row r="92" spans="2:9">
      <c r="B92" s="1845" t="s">
        <v>1366</v>
      </c>
      <c r="C92" s="1846" t="s">
        <v>1367</v>
      </c>
      <c r="D92" s="1847" t="s">
        <v>228</v>
      </c>
      <c r="E92" s="1847" t="s">
        <v>228</v>
      </c>
      <c r="F92" s="1847" t="s">
        <v>228</v>
      </c>
      <c r="G92" s="1847" t="s">
        <v>228</v>
      </c>
      <c r="H92" s="1847" t="s">
        <v>228</v>
      </c>
      <c r="I92" s="1848" t="s">
        <v>228</v>
      </c>
    </row>
    <row r="93" spans="2:9">
      <c r="B93" s="1845" t="s">
        <v>1368</v>
      </c>
      <c r="C93" s="1846" t="s">
        <v>1369</v>
      </c>
      <c r="D93" s="1847">
        <v>41168732</v>
      </c>
      <c r="E93" s="1847" t="s">
        <v>228</v>
      </c>
      <c r="F93" s="1847" t="s">
        <v>228</v>
      </c>
      <c r="G93" s="1847" t="s">
        <v>228</v>
      </c>
      <c r="H93" s="1847" t="s">
        <v>228</v>
      </c>
      <c r="I93" s="1848" t="s">
        <v>228</v>
      </c>
    </row>
    <row r="94" spans="2:9">
      <c r="B94" s="1845" t="s">
        <v>1370</v>
      </c>
      <c r="C94" s="1846" t="s">
        <v>1371</v>
      </c>
      <c r="D94" s="1847" t="s">
        <v>228</v>
      </c>
      <c r="E94" s="1847" t="s">
        <v>228</v>
      </c>
      <c r="F94" s="1847" t="s">
        <v>228</v>
      </c>
      <c r="G94" s="1847" t="s">
        <v>228</v>
      </c>
      <c r="H94" s="1847" t="s">
        <v>228</v>
      </c>
      <c r="I94" s="1848" t="s">
        <v>228</v>
      </c>
    </row>
    <row r="95" spans="2:9">
      <c r="B95" s="1845" t="s">
        <v>1372</v>
      </c>
      <c r="C95" s="1846" t="s">
        <v>1373</v>
      </c>
      <c r="D95" s="1847" t="s">
        <v>228</v>
      </c>
      <c r="E95" s="1847" t="s">
        <v>228</v>
      </c>
      <c r="F95" s="1847" t="s">
        <v>228</v>
      </c>
      <c r="G95" s="1847" t="s">
        <v>228</v>
      </c>
      <c r="H95" s="1847" t="s">
        <v>228</v>
      </c>
      <c r="I95" s="1848" t="s">
        <v>228</v>
      </c>
    </row>
    <row r="96" spans="2:9">
      <c r="B96" s="1845" t="s">
        <v>1374</v>
      </c>
      <c r="C96" s="1846" t="s">
        <v>1375</v>
      </c>
      <c r="D96" s="1847">
        <v>10152163</v>
      </c>
      <c r="E96" s="1847" t="s">
        <v>228</v>
      </c>
      <c r="F96" s="1847" t="s">
        <v>228</v>
      </c>
      <c r="G96" s="1847" t="s">
        <v>228</v>
      </c>
      <c r="H96" s="1847" t="s">
        <v>228</v>
      </c>
      <c r="I96" s="1848" t="s">
        <v>228</v>
      </c>
    </row>
    <row r="97" spans="2:10">
      <c r="B97" s="1845" t="s">
        <v>1376</v>
      </c>
      <c r="C97" s="1846" t="s">
        <v>1377</v>
      </c>
      <c r="D97" s="1847">
        <v>21326555</v>
      </c>
      <c r="E97" s="1847" t="s">
        <v>228</v>
      </c>
      <c r="F97" s="1847" t="s">
        <v>228</v>
      </c>
      <c r="G97" s="1847" t="s">
        <v>228</v>
      </c>
      <c r="H97" s="1847" t="s">
        <v>228</v>
      </c>
      <c r="I97" s="1848" t="s">
        <v>228</v>
      </c>
    </row>
    <row r="98" spans="2:10">
      <c r="B98" s="1845" t="s">
        <v>1378</v>
      </c>
      <c r="C98" s="1846" t="s">
        <v>1379</v>
      </c>
      <c r="D98" s="1847" t="s">
        <v>228</v>
      </c>
      <c r="E98" s="1847" t="s">
        <v>228</v>
      </c>
      <c r="F98" s="1847" t="s">
        <v>228</v>
      </c>
      <c r="G98" s="1847" t="s">
        <v>228</v>
      </c>
      <c r="H98" s="1847" t="s">
        <v>228</v>
      </c>
      <c r="I98" s="1848" t="s">
        <v>228</v>
      </c>
    </row>
    <row r="99" spans="2:10">
      <c r="B99" s="1845" t="s">
        <v>1380</v>
      </c>
      <c r="C99" s="1846" t="s">
        <v>1381</v>
      </c>
      <c r="D99" s="1847" t="s">
        <v>228</v>
      </c>
      <c r="E99" s="1847" t="s">
        <v>228</v>
      </c>
      <c r="F99" s="1847" t="s">
        <v>228</v>
      </c>
      <c r="G99" s="1847" t="s">
        <v>228</v>
      </c>
      <c r="H99" s="1847" t="s">
        <v>228</v>
      </c>
      <c r="I99" s="1848" t="s">
        <v>228</v>
      </c>
    </row>
    <row r="100" spans="2:10" ht="2.4500000000000002" customHeight="1">
      <c r="B100" s="1849"/>
      <c r="C100" s="1850"/>
      <c r="D100" s="1851" t="s">
        <v>228</v>
      </c>
      <c r="E100" s="1851" t="s">
        <v>228</v>
      </c>
      <c r="F100" s="1851" t="s">
        <v>228</v>
      </c>
      <c r="G100" s="1851" t="s">
        <v>228</v>
      </c>
      <c r="H100" s="1851" t="s">
        <v>228</v>
      </c>
      <c r="I100" s="1852" t="s">
        <v>228</v>
      </c>
    </row>
    <row r="101" spans="2:10">
      <c r="B101" s="1853" t="s">
        <v>1382</v>
      </c>
      <c r="C101" s="1853"/>
      <c r="D101" s="1853"/>
      <c r="E101" s="1853"/>
      <c r="F101" s="1853"/>
      <c r="G101" s="1853"/>
      <c r="H101" s="1853"/>
      <c r="I101" s="1853"/>
      <c r="J101" s="1854"/>
    </row>
    <row r="102" spans="2:10">
      <c r="B102" s="1855" t="s">
        <v>1383</v>
      </c>
      <c r="C102" s="1855"/>
      <c r="D102" s="1855"/>
      <c r="E102" s="1855"/>
      <c r="F102" s="1855"/>
      <c r="G102" s="1855"/>
      <c r="H102" s="1855"/>
      <c r="I102" s="1855"/>
      <c r="J102" s="1855"/>
    </row>
    <row r="103" spans="2:10">
      <c r="B103" s="1855" t="s">
        <v>1384</v>
      </c>
      <c r="C103" s="1855"/>
      <c r="D103" s="1855"/>
      <c r="E103" s="1855"/>
      <c r="F103" s="1855"/>
      <c r="G103" s="1855"/>
      <c r="I103" s="1856"/>
      <c r="J103" s="1854"/>
    </row>
    <row r="104" spans="2:10">
      <c r="B104" s="1854" t="s">
        <v>1385</v>
      </c>
      <c r="C104" s="1854"/>
      <c r="D104" s="1854"/>
      <c r="E104" s="1854"/>
      <c r="F104" s="1854"/>
      <c r="G104" s="1854"/>
    </row>
    <row r="105" spans="2:10">
      <c r="B105" s="1854" t="s">
        <v>1386</v>
      </c>
    </row>
    <row r="106" spans="2:10" ht="16.5">
      <c r="B106" s="14" t="s">
        <v>87</v>
      </c>
    </row>
  </sheetData>
  <mergeCells count="8">
    <mergeCell ref="G14:G15"/>
    <mergeCell ref="H14:H15"/>
    <mergeCell ref="I14:I15"/>
    <mergeCell ref="B15:B17"/>
    <mergeCell ref="C15:C17"/>
    <mergeCell ref="D14:D15"/>
    <mergeCell ref="E14:E15"/>
    <mergeCell ref="F14:F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9:J106"/>
  <sheetViews>
    <sheetView showGridLines="0" showZeros="0" zoomScale="140" zoomScaleNormal="140" zoomScaleSheetLayoutView="55" workbookViewId="0">
      <pane ySplit="17" topLeftCell="A18" activePane="bottomLeft" state="frozen"/>
      <selection activeCell="P34" sqref="P34"/>
      <selection pane="bottomLeft" activeCell="B12" sqref="B12"/>
    </sheetView>
  </sheetViews>
  <sheetFormatPr baseColWidth="10" defaultColWidth="11.5703125" defaultRowHeight="8.25"/>
  <cols>
    <col min="1" max="1" width="1.7109375" style="1829" customWidth="1"/>
    <col min="2" max="2" width="8.7109375" style="1829" customWidth="1"/>
    <col min="3" max="3" width="14.7109375" style="1829" customWidth="1"/>
    <col min="4" max="10" width="10.7109375" style="1829" customWidth="1"/>
    <col min="11" max="16384" width="11.5703125" style="1829"/>
  </cols>
  <sheetData>
    <row r="9" spans="2:10" ht="12" customHeight="1">
      <c r="B9" s="1828" t="s">
        <v>1387</v>
      </c>
      <c r="C9" s="1857"/>
      <c r="D9" s="1857"/>
      <c r="E9" s="1857"/>
      <c r="F9" s="1857"/>
      <c r="G9" s="1857"/>
      <c r="H9" s="1857"/>
      <c r="I9" s="1857"/>
      <c r="J9" s="1828"/>
    </row>
    <row r="10" spans="2:10" ht="12" customHeight="1">
      <c r="B10" s="1828" t="s">
        <v>1214</v>
      </c>
      <c r="C10" s="1857"/>
      <c r="D10" s="1857"/>
      <c r="E10" s="1857"/>
      <c r="F10" s="1857"/>
      <c r="G10" s="1857"/>
      <c r="H10" s="1857"/>
      <c r="I10" s="1857"/>
      <c r="J10" s="1828"/>
    </row>
    <row r="11" spans="2:10" ht="3" customHeight="1"/>
    <row r="12" spans="2:10" ht="9">
      <c r="B12" s="1833" t="s">
        <v>1215</v>
      </c>
      <c r="C12" s="1834">
        <v>45721</v>
      </c>
      <c r="I12" s="1835"/>
      <c r="J12" s="1833" t="s">
        <v>1216</v>
      </c>
    </row>
    <row r="13" spans="2:10" ht="3" customHeight="1"/>
    <row r="14" spans="2:10" ht="12.95" customHeight="1">
      <c r="B14" s="1836" t="s">
        <v>1217</v>
      </c>
      <c r="C14" s="1837"/>
      <c r="D14" s="3218" t="s">
        <v>157</v>
      </c>
      <c r="E14" s="3218" t="s">
        <v>425</v>
      </c>
      <c r="F14" s="3218" t="s">
        <v>426</v>
      </c>
      <c r="G14" s="3218" t="s">
        <v>418</v>
      </c>
      <c r="H14" s="3218" t="s">
        <v>419</v>
      </c>
      <c r="I14" s="3229" t="s">
        <v>420</v>
      </c>
      <c r="J14" s="3227" t="s">
        <v>1388</v>
      </c>
    </row>
    <row r="15" spans="2:10" ht="8.1" customHeight="1">
      <c r="B15" s="3222" t="s">
        <v>1219</v>
      </c>
      <c r="C15" s="3225" t="s">
        <v>1220</v>
      </c>
      <c r="D15" s="3219"/>
      <c r="E15" s="3219"/>
      <c r="F15" s="3219"/>
      <c r="G15" s="3219"/>
      <c r="H15" s="3219"/>
      <c r="I15" s="3230"/>
      <c r="J15" s="3228"/>
    </row>
    <row r="16" spans="2:10" ht="12.75" customHeight="1">
      <c r="B16" s="3223"/>
      <c r="C16" s="3226"/>
      <c r="D16" s="1838" t="s">
        <v>438</v>
      </c>
      <c r="E16" s="1839"/>
      <c r="F16" s="1839"/>
      <c r="G16" s="1839"/>
      <c r="H16" s="1839"/>
      <c r="I16" s="1839"/>
      <c r="J16" s="1840"/>
    </row>
    <row r="17" spans="2:10" ht="8.1" customHeight="1">
      <c r="B17" s="3224"/>
      <c r="C17" s="3219"/>
      <c r="D17" s="1838" t="s">
        <v>1221</v>
      </c>
      <c r="E17" s="1839"/>
      <c r="F17" s="1839"/>
      <c r="G17" s="1839"/>
      <c r="H17" s="1839"/>
      <c r="I17" s="1839"/>
      <c r="J17" s="1840"/>
    </row>
    <row r="18" spans="2:10" ht="3" customHeight="1">
      <c r="B18" s="1841"/>
      <c r="C18" s="1842"/>
      <c r="D18" s="1858"/>
      <c r="E18" s="1842"/>
      <c r="F18" s="1842"/>
      <c r="G18" s="1842"/>
      <c r="H18" s="1842"/>
      <c r="I18" s="1842"/>
      <c r="J18" s="1859"/>
    </row>
    <row r="19" spans="2:10">
      <c r="B19" s="1845" t="s">
        <v>1222</v>
      </c>
      <c r="C19" s="1846" t="s">
        <v>1223</v>
      </c>
      <c r="D19" s="1860" t="s">
        <v>228</v>
      </c>
      <c r="E19" s="1860" t="s">
        <v>228</v>
      </c>
      <c r="F19" s="1860" t="s">
        <v>228</v>
      </c>
      <c r="G19" s="1860" t="s">
        <v>228</v>
      </c>
      <c r="H19" s="1860" t="s">
        <v>228</v>
      </c>
      <c r="I19" s="1860" t="s">
        <v>228</v>
      </c>
      <c r="J19" s="1861" t="s">
        <v>228</v>
      </c>
    </row>
    <row r="20" spans="2:10">
      <c r="B20" s="1845" t="s">
        <v>1224</v>
      </c>
      <c r="C20" s="1846" t="s">
        <v>1225</v>
      </c>
      <c r="D20" s="1860" t="s">
        <v>228</v>
      </c>
      <c r="E20" s="1860" t="s">
        <v>228</v>
      </c>
      <c r="F20" s="1860" t="s">
        <v>228</v>
      </c>
      <c r="G20" s="1860" t="s">
        <v>228</v>
      </c>
      <c r="H20" s="1860" t="s">
        <v>228</v>
      </c>
      <c r="I20" s="1860" t="s">
        <v>228</v>
      </c>
      <c r="J20" s="1861" t="s">
        <v>228</v>
      </c>
    </row>
    <row r="21" spans="2:10">
      <c r="B21" s="1845" t="s">
        <v>1226</v>
      </c>
      <c r="C21" s="1846" t="s">
        <v>1227</v>
      </c>
      <c r="D21" s="1860" t="s">
        <v>228</v>
      </c>
      <c r="E21" s="1860" t="s">
        <v>228</v>
      </c>
      <c r="F21" s="1860" t="s">
        <v>228</v>
      </c>
      <c r="G21" s="1860" t="s">
        <v>228</v>
      </c>
      <c r="H21" s="1860" t="s">
        <v>228</v>
      </c>
      <c r="I21" s="1860" t="s">
        <v>228</v>
      </c>
      <c r="J21" s="1861" t="s">
        <v>228</v>
      </c>
    </row>
    <row r="22" spans="2:10">
      <c r="B22" s="1845" t="s">
        <v>1228</v>
      </c>
      <c r="C22" s="1846" t="s">
        <v>1229</v>
      </c>
      <c r="D22" s="1860" t="s">
        <v>228</v>
      </c>
      <c r="E22" s="1860" t="s">
        <v>228</v>
      </c>
      <c r="F22" s="1860" t="s">
        <v>228</v>
      </c>
      <c r="G22" s="1860" t="s">
        <v>228</v>
      </c>
      <c r="H22" s="1860" t="s">
        <v>228</v>
      </c>
      <c r="I22" s="1860" t="s">
        <v>228</v>
      </c>
      <c r="J22" s="1861" t="s">
        <v>228</v>
      </c>
    </row>
    <row r="23" spans="2:10">
      <c r="B23" s="1845" t="s">
        <v>1230</v>
      </c>
      <c r="C23" s="1846" t="s">
        <v>1231</v>
      </c>
      <c r="D23" s="1860" t="s">
        <v>228</v>
      </c>
      <c r="E23" s="1860" t="s">
        <v>228</v>
      </c>
      <c r="F23" s="1860" t="s">
        <v>228</v>
      </c>
      <c r="G23" s="1860" t="s">
        <v>228</v>
      </c>
      <c r="H23" s="1860" t="s">
        <v>228</v>
      </c>
      <c r="I23" s="1860" t="s">
        <v>228</v>
      </c>
      <c r="J23" s="1861">
        <v>24605253</v>
      </c>
    </row>
    <row r="24" spans="2:10">
      <c r="B24" s="1845" t="s">
        <v>1232</v>
      </c>
      <c r="C24" s="1846" t="s">
        <v>1233</v>
      </c>
      <c r="D24" s="1860" t="s">
        <v>228</v>
      </c>
      <c r="E24" s="1860" t="s">
        <v>228</v>
      </c>
      <c r="F24" s="1860" t="s">
        <v>228</v>
      </c>
      <c r="G24" s="1860" t="s">
        <v>228</v>
      </c>
      <c r="H24" s="1860" t="s">
        <v>228</v>
      </c>
      <c r="I24" s="1860" t="s">
        <v>228</v>
      </c>
      <c r="J24" s="1861">
        <v>5159489</v>
      </c>
    </row>
    <row r="25" spans="2:10">
      <c r="B25" s="1845" t="s">
        <v>1234</v>
      </c>
      <c r="C25" s="1846" t="s">
        <v>1235</v>
      </c>
      <c r="D25" s="1860" t="s">
        <v>228</v>
      </c>
      <c r="E25" s="1860" t="s">
        <v>228</v>
      </c>
      <c r="F25" s="1860" t="s">
        <v>228</v>
      </c>
      <c r="G25" s="1860" t="s">
        <v>228</v>
      </c>
      <c r="H25" s="1860" t="s">
        <v>228</v>
      </c>
      <c r="I25" s="1860" t="s">
        <v>228</v>
      </c>
      <c r="J25" s="1861">
        <v>45756362</v>
      </c>
    </row>
    <row r="26" spans="2:10">
      <c r="B26" s="1845" t="s">
        <v>1236</v>
      </c>
      <c r="C26" s="1846" t="s">
        <v>1237</v>
      </c>
      <c r="D26" s="1860" t="s">
        <v>228</v>
      </c>
      <c r="E26" s="1860" t="s">
        <v>228</v>
      </c>
      <c r="F26" s="1860" t="s">
        <v>228</v>
      </c>
      <c r="G26" s="1860" t="s">
        <v>228</v>
      </c>
      <c r="H26" s="1860" t="s">
        <v>228</v>
      </c>
      <c r="I26" s="1860" t="s">
        <v>228</v>
      </c>
      <c r="J26" s="1861">
        <v>5058012</v>
      </c>
    </row>
    <row r="27" spans="2:10">
      <c r="B27" s="1845" t="s">
        <v>1238</v>
      </c>
      <c r="C27" s="1846" t="s">
        <v>1239</v>
      </c>
      <c r="D27" s="1860" t="s">
        <v>228</v>
      </c>
      <c r="E27" s="1860" t="s">
        <v>228</v>
      </c>
      <c r="F27" s="1860" t="s">
        <v>228</v>
      </c>
      <c r="G27" s="1860" t="s">
        <v>228</v>
      </c>
      <c r="H27" s="1860" t="s">
        <v>228</v>
      </c>
      <c r="I27" s="1860" t="s">
        <v>228</v>
      </c>
      <c r="J27" s="1861" t="s">
        <v>228</v>
      </c>
    </row>
    <row r="28" spans="2:10">
      <c r="B28" s="1845" t="s">
        <v>1240</v>
      </c>
      <c r="C28" s="1846" t="s">
        <v>1241</v>
      </c>
      <c r="D28" s="1860" t="s">
        <v>228</v>
      </c>
      <c r="E28" s="1860" t="s">
        <v>228</v>
      </c>
      <c r="F28" s="1860" t="s">
        <v>228</v>
      </c>
      <c r="G28" s="1860" t="s">
        <v>228</v>
      </c>
      <c r="H28" s="1860" t="s">
        <v>228</v>
      </c>
      <c r="I28" s="1860" t="s">
        <v>228</v>
      </c>
      <c r="J28" s="1861">
        <v>12119881</v>
      </c>
    </row>
    <row r="29" spans="2:10">
      <c r="B29" s="1845" t="s">
        <v>1242</v>
      </c>
      <c r="C29" s="1846" t="s">
        <v>1243</v>
      </c>
      <c r="D29" s="1860" t="s">
        <v>228</v>
      </c>
      <c r="E29" s="1860" t="s">
        <v>228</v>
      </c>
      <c r="F29" s="1860" t="s">
        <v>228</v>
      </c>
      <c r="G29" s="1860" t="s">
        <v>228</v>
      </c>
      <c r="H29" s="1860" t="s">
        <v>228</v>
      </c>
      <c r="I29" s="1860" t="s">
        <v>228</v>
      </c>
      <c r="J29" s="1861">
        <v>52388846</v>
      </c>
    </row>
    <row r="30" spans="2:10">
      <c r="B30" s="1845" t="s">
        <v>1244</v>
      </c>
      <c r="C30" s="1846" t="s">
        <v>1245</v>
      </c>
      <c r="D30" s="1860" t="s">
        <v>228</v>
      </c>
      <c r="E30" s="1860" t="s">
        <v>228</v>
      </c>
      <c r="F30" s="1860" t="s">
        <v>228</v>
      </c>
      <c r="G30" s="1860" t="s">
        <v>228</v>
      </c>
      <c r="H30" s="1860" t="s">
        <v>228</v>
      </c>
      <c r="I30" s="1860" t="s">
        <v>228</v>
      </c>
      <c r="J30" s="1861">
        <v>45417872</v>
      </c>
    </row>
    <row r="31" spans="2:10">
      <c r="B31" s="1845" t="s">
        <v>1246</v>
      </c>
      <c r="C31" s="1846" t="s">
        <v>1247</v>
      </c>
      <c r="D31" s="1860" t="s">
        <v>228</v>
      </c>
      <c r="E31" s="1860" t="s">
        <v>228</v>
      </c>
      <c r="F31" s="1860" t="s">
        <v>228</v>
      </c>
      <c r="G31" s="1860" t="s">
        <v>228</v>
      </c>
      <c r="H31" s="1860" t="s">
        <v>228</v>
      </c>
      <c r="I31" s="1860" t="s">
        <v>228</v>
      </c>
      <c r="J31" s="1861">
        <v>16049068</v>
      </c>
    </row>
    <row r="32" spans="2:10">
      <c r="B32" s="1845" t="s">
        <v>1248</v>
      </c>
      <c r="C32" s="1846" t="s">
        <v>1249</v>
      </c>
      <c r="D32" s="1860" t="s">
        <v>228</v>
      </c>
      <c r="E32" s="1860" t="s">
        <v>228</v>
      </c>
      <c r="F32" s="1860" t="s">
        <v>228</v>
      </c>
      <c r="G32" s="1860" t="s">
        <v>228</v>
      </c>
      <c r="H32" s="1860" t="s">
        <v>228</v>
      </c>
      <c r="I32" s="1860" t="s">
        <v>228</v>
      </c>
      <c r="J32" s="1861">
        <v>24280602</v>
      </c>
    </row>
    <row r="33" spans="2:10">
      <c r="B33" s="1845" t="s">
        <v>1250</v>
      </c>
      <c r="C33" s="1846" t="s">
        <v>1251</v>
      </c>
      <c r="D33" s="1860" t="s">
        <v>228</v>
      </c>
      <c r="E33" s="1860" t="s">
        <v>228</v>
      </c>
      <c r="F33" s="1860" t="s">
        <v>228</v>
      </c>
      <c r="G33" s="1860" t="s">
        <v>228</v>
      </c>
      <c r="H33" s="1860" t="s">
        <v>228</v>
      </c>
      <c r="I33" s="1860" t="s">
        <v>228</v>
      </c>
      <c r="J33" s="1861">
        <v>6361723</v>
      </c>
    </row>
    <row r="34" spans="2:10">
      <c r="B34" s="1845" t="s">
        <v>1252</v>
      </c>
      <c r="C34" s="1846" t="s">
        <v>1102</v>
      </c>
      <c r="D34" s="1860" t="s">
        <v>228</v>
      </c>
      <c r="E34" s="1860" t="s">
        <v>228</v>
      </c>
      <c r="F34" s="1860" t="s">
        <v>228</v>
      </c>
      <c r="G34" s="1860" t="s">
        <v>228</v>
      </c>
      <c r="H34" s="1860" t="s">
        <v>228</v>
      </c>
      <c r="I34" s="1860" t="s">
        <v>228</v>
      </c>
      <c r="J34" s="1861" t="s">
        <v>228</v>
      </c>
    </row>
    <row r="35" spans="2:10">
      <c r="B35" s="1845" t="s">
        <v>1253</v>
      </c>
      <c r="C35" s="1846" t="s">
        <v>1254</v>
      </c>
      <c r="D35" s="1860" t="s">
        <v>228</v>
      </c>
      <c r="E35" s="1860" t="s">
        <v>228</v>
      </c>
      <c r="F35" s="1860" t="s">
        <v>228</v>
      </c>
      <c r="G35" s="1860" t="s">
        <v>228</v>
      </c>
      <c r="H35" s="1860" t="s">
        <v>228</v>
      </c>
      <c r="I35" s="1860" t="s">
        <v>228</v>
      </c>
      <c r="J35" s="1861" t="s">
        <v>228</v>
      </c>
    </row>
    <row r="36" spans="2:10">
      <c r="B36" s="1845" t="s">
        <v>1255</v>
      </c>
      <c r="C36" s="1846" t="s">
        <v>1256</v>
      </c>
      <c r="D36" s="1860" t="s">
        <v>228</v>
      </c>
      <c r="E36" s="1860" t="s">
        <v>228</v>
      </c>
      <c r="F36" s="1860" t="s">
        <v>228</v>
      </c>
      <c r="G36" s="1860" t="s">
        <v>228</v>
      </c>
      <c r="H36" s="1860" t="s">
        <v>228</v>
      </c>
      <c r="I36" s="1860" t="s">
        <v>228</v>
      </c>
      <c r="J36" s="1861" t="s">
        <v>228</v>
      </c>
    </row>
    <row r="37" spans="2:10">
      <c r="B37" s="1845" t="s">
        <v>1257</v>
      </c>
      <c r="C37" s="1846" t="s">
        <v>1258</v>
      </c>
      <c r="D37" s="1860" t="s">
        <v>228</v>
      </c>
      <c r="E37" s="1860" t="s">
        <v>228</v>
      </c>
      <c r="F37" s="1860" t="s">
        <v>228</v>
      </c>
      <c r="G37" s="1860" t="s">
        <v>228</v>
      </c>
      <c r="H37" s="1860" t="s">
        <v>228</v>
      </c>
      <c r="I37" s="1860" t="s">
        <v>228</v>
      </c>
      <c r="J37" s="1861" t="s">
        <v>228</v>
      </c>
    </row>
    <row r="38" spans="2:10">
      <c r="B38" s="1845" t="s">
        <v>1259</v>
      </c>
      <c r="C38" s="1846" t="s">
        <v>1260</v>
      </c>
      <c r="D38" s="1860" t="s">
        <v>228</v>
      </c>
      <c r="E38" s="1860" t="s">
        <v>228</v>
      </c>
      <c r="F38" s="1860" t="s">
        <v>228</v>
      </c>
      <c r="G38" s="1860" t="s">
        <v>228</v>
      </c>
      <c r="H38" s="1860" t="s">
        <v>228</v>
      </c>
      <c r="I38" s="1860" t="s">
        <v>228</v>
      </c>
      <c r="J38" s="1861">
        <v>3603402</v>
      </c>
    </row>
    <row r="39" spans="2:10">
      <c r="B39" s="1845" t="s">
        <v>1261</v>
      </c>
      <c r="C39" s="1846" t="s">
        <v>1262</v>
      </c>
      <c r="D39" s="1860" t="s">
        <v>228</v>
      </c>
      <c r="E39" s="1860" t="s">
        <v>228</v>
      </c>
      <c r="F39" s="1860" t="s">
        <v>228</v>
      </c>
      <c r="G39" s="1860" t="s">
        <v>228</v>
      </c>
      <c r="H39" s="1860" t="s">
        <v>228</v>
      </c>
      <c r="I39" s="1860" t="s">
        <v>228</v>
      </c>
      <c r="J39" s="1861" t="s">
        <v>228</v>
      </c>
    </row>
    <row r="40" spans="2:10">
      <c r="B40" s="1845" t="s">
        <v>1263</v>
      </c>
      <c r="C40" s="1846" t="s">
        <v>1264</v>
      </c>
      <c r="D40" s="1860" t="s">
        <v>228</v>
      </c>
      <c r="E40" s="1860" t="s">
        <v>228</v>
      </c>
      <c r="F40" s="1860" t="s">
        <v>228</v>
      </c>
      <c r="G40" s="1860" t="s">
        <v>228</v>
      </c>
      <c r="H40" s="1860" t="s">
        <v>228</v>
      </c>
      <c r="I40" s="1860" t="s">
        <v>228</v>
      </c>
      <c r="J40" s="1861" t="s">
        <v>228</v>
      </c>
    </row>
    <row r="41" spans="2:10">
      <c r="B41" s="1845" t="s">
        <v>1265</v>
      </c>
      <c r="C41" s="1846" t="s">
        <v>1266</v>
      </c>
      <c r="D41" s="1860" t="s">
        <v>228</v>
      </c>
      <c r="E41" s="1860" t="s">
        <v>228</v>
      </c>
      <c r="F41" s="1860" t="s">
        <v>228</v>
      </c>
      <c r="G41" s="1860" t="s">
        <v>228</v>
      </c>
      <c r="H41" s="1860" t="s">
        <v>228</v>
      </c>
      <c r="I41" s="1860" t="s">
        <v>228</v>
      </c>
      <c r="J41" s="1861" t="s">
        <v>228</v>
      </c>
    </row>
    <row r="42" spans="2:10">
      <c r="B42" s="1845" t="s">
        <v>1267</v>
      </c>
      <c r="C42" s="1846" t="s">
        <v>1268</v>
      </c>
      <c r="D42" s="1860" t="s">
        <v>228</v>
      </c>
      <c r="E42" s="1860" t="s">
        <v>228</v>
      </c>
      <c r="F42" s="1860" t="s">
        <v>228</v>
      </c>
      <c r="G42" s="1860" t="s">
        <v>228</v>
      </c>
      <c r="H42" s="1860" t="s">
        <v>228</v>
      </c>
      <c r="I42" s="1860" t="s">
        <v>228</v>
      </c>
      <c r="J42" s="1861" t="s">
        <v>228</v>
      </c>
    </row>
    <row r="43" spans="2:10">
      <c r="B43" s="1845" t="s">
        <v>1269</v>
      </c>
      <c r="C43" s="1846" t="s">
        <v>1270</v>
      </c>
      <c r="D43" s="1860" t="s">
        <v>228</v>
      </c>
      <c r="E43" s="1860" t="s">
        <v>228</v>
      </c>
      <c r="F43" s="1860" t="s">
        <v>228</v>
      </c>
      <c r="G43" s="1860" t="s">
        <v>228</v>
      </c>
      <c r="H43" s="1860" t="s">
        <v>228</v>
      </c>
      <c r="I43" s="1860" t="s">
        <v>228</v>
      </c>
      <c r="J43" s="1861" t="s">
        <v>228</v>
      </c>
    </row>
    <row r="44" spans="2:10">
      <c r="B44" s="1845" t="s">
        <v>1271</v>
      </c>
      <c r="C44" s="1846" t="s">
        <v>1272</v>
      </c>
      <c r="D44" s="1860" t="s">
        <v>228</v>
      </c>
      <c r="E44" s="1860" t="s">
        <v>228</v>
      </c>
      <c r="F44" s="1860" t="s">
        <v>228</v>
      </c>
      <c r="G44" s="1860" t="s">
        <v>228</v>
      </c>
      <c r="H44" s="1860" t="s">
        <v>228</v>
      </c>
      <c r="I44" s="1860" t="s">
        <v>228</v>
      </c>
      <c r="J44" s="1861" t="s">
        <v>228</v>
      </c>
    </row>
    <row r="45" spans="2:10">
      <c r="B45" s="1845" t="s">
        <v>1273</v>
      </c>
      <c r="C45" s="1846" t="s">
        <v>1274</v>
      </c>
      <c r="D45" s="1860" t="s">
        <v>228</v>
      </c>
      <c r="E45" s="1860" t="s">
        <v>228</v>
      </c>
      <c r="F45" s="1860" t="s">
        <v>228</v>
      </c>
      <c r="G45" s="1860" t="s">
        <v>228</v>
      </c>
      <c r="H45" s="1860" t="s">
        <v>228</v>
      </c>
      <c r="I45" s="1860" t="s">
        <v>228</v>
      </c>
      <c r="J45" s="1861" t="s">
        <v>228</v>
      </c>
    </row>
    <row r="46" spans="2:10">
      <c r="B46" s="1845" t="s">
        <v>1275</v>
      </c>
      <c r="C46" s="1846" t="s">
        <v>1276</v>
      </c>
      <c r="D46" s="1860" t="s">
        <v>228</v>
      </c>
      <c r="E46" s="1860" t="s">
        <v>228</v>
      </c>
      <c r="F46" s="1860" t="s">
        <v>228</v>
      </c>
      <c r="G46" s="1860" t="s">
        <v>228</v>
      </c>
      <c r="H46" s="1860" t="s">
        <v>228</v>
      </c>
      <c r="I46" s="1860" t="s">
        <v>228</v>
      </c>
      <c r="J46" s="1861" t="s">
        <v>228</v>
      </c>
    </row>
    <row r="47" spans="2:10">
      <c r="B47" s="1845" t="s">
        <v>1277</v>
      </c>
      <c r="C47" s="1846" t="s">
        <v>1278</v>
      </c>
      <c r="D47" s="1860" t="s">
        <v>228</v>
      </c>
      <c r="E47" s="1860" t="s">
        <v>228</v>
      </c>
      <c r="F47" s="1860" t="s">
        <v>228</v>
      </c>
      <c r="G47" s="1860" t="s">
        <v>228</v>
      </c>
      <c r="H47" s="1860" t="s">
        <v>228</v>
      </c>
      <c r="I47" s="1860" t="s">
        <v>228</v>
      </c>
      <c r="J47" s="1861">
        <v>29237327</v>
      </c>
    </row>
    <row r="48" spans="2:10">
      <c r="B48" s="1845" t="s">
        <v>1279</v>
      </c>
      <c r="C48" s="1846" t="s">
        <v>1280</v>
      </c>
      <c r="D48" s="1860" t="s">
        <v>228</v>
      </c>
      <c r="E48" s="1860" t="s">
        <v>228</v>
      </c>
      <c r="F48" s="1860" t="s">
        <v>228</v>
      </c>
      <c r="G48" s="1860" t="s">
        <v>228</v>
      </c>
      <c r="H48" s="1860" t="s">
        <v>228</v>
      </c>
      <c r="I48" s="1860" t="s">
        <v>228</v>
      </c>
      <c r="J48" s="1861">
        <v>1331380</v>
      </c>
    </row>
    <row r="49" spans="2:10">
      <c r="B49" s="1845" t="s">
        <v>1281</v>
      </c>
      <c r="C49" s="1846" t="s">
        <v>1282</v>
      </c>
      <c r="D49" s="1860" t="s">
        <v>228</v>
      </c>
      <c r="E49" s="1860" t="s">
        <v>228</v>
      </c>
      <c r="F49" s="1860" t="s">
        <v>228</v>
      </c>
      <c r="G49" s="1860" t="s">
        <v>228</v>
      </c>
      <c r="H49" s="1860" t="s">
        <v>228</v>
      </c>
      <c r="I49" s="1860" t="s">
        <v>228</v>
      </c>
      <c r="J49" s="1861" t="s">
        <v>228</v>
      </c>
    </row>
    <row r="50" spans="2:10">
      <c r="B50" s="1845" t="s">
        <v>1283</v>
      </c>
      <c r="C50" s="1846" t="s">
        <v>1284</v>
      </c>
      <c r="D50" s="1860" t="s">
        <v>228</v>
      </c>
      <c r="E50" s="1860" t="s">
        <v>228</v>
      </c>
      <c r="F50" s="1860" t="s">
        <v>228</v>
      </c>
      <c r="G50" s="1860" t="s">
        <v>228</v>
      </c>
      <c r="H50" s="1860" t="s">
        <v>228</v>
      </c>
      <c r="I50" s="1860" t="s">
        <v>228</v>
      </c>
      <c r="J50" s="1861">
        <v>3756833</v>
      </c>
    </row>
    <row r="51" spans="2:10">
      <c r="B51" s="1845" t="s">
        <v>1285</v>
      </c>
      <c r="C51" s="1846" t="s">
        <v>1286</v>
      </c>
      <c r="D51" s="1860" t="s">
        <v>228</v>
      </c>
      <c r="E51" s="1860" t="s">
        <v>228</v>
      </c>
      <c r="F51" s="1860" t="s">
        <v>228</v>
      </c>
      <c r="G51" s="1860" t="s">
        <v>228</v>
      </c>
      <c r="H51" s="1860" t="s">
        <v>228</v>
      </c>
      <c r="I51" s="1860" t="s">
        <v>228</v>
      </c>
      <c r="J51" s="1861">
        <v>11112528</v>
      </c>
    </row>
    <row r="52" spans="2:10">
      <c r="B52" s="1845" t="s">
        <v>1287</v>
      </c>
      <c r="C52" s="1846" t="s">
        <v>1288</v>
      </c>
      <c r="D52" s="1860" t="s">
        <v>228</v>
      </c>
      <c r="E52" s="1860" t="s">
        <v>228</v>
      </c>
      <c r="F52" s="1860" t="s">
        <v>228</v>
      </c>
      <c r="G52" s="1860" t="s">
        <v>228</v>
      </c>
      <c r="H52" s="1860" t="s">
        <v>228</v>
      </c>
      <c r="I52" s="1860" t="s">
        <v>228</v>
      </c>
      <c r="J52" s="1861">
        <v>2529742</v>
      </c>
    </row>
    <row r="53" spans="2:10">
      <c r="B53" s="1845" t="s">
        <v>1289</v>
      </c>
      <c r="C53" s="1846" t="s">
        <v>1290</v>
      </c>
      <c r="D53" s="1860" t="s">
        <v>228</v>
      </c>
      <c r="E53" s="1860" t="s">
        <v>228</v>
      </c>
      <c r="F53" s="1860" t="s">
        <v>228</v>
      </c>
      <c r="G53" s="1860" t="s">
        <v>228</v>
      </c>
      <c r="H53" s="1860" t="s">
        <v>228</v>
      </c>
      <c r="I53" s="1860" t="s">
        <v>228</v>
      </c>
      <c r="J53" s="1861">
        <v>5650056</v>
      </c>
    </row>
    <row r="54" spans="2:10">
      <c r="B54" s="1845" t="s">
        <v>1291</v>
      </c>
      <c r="C54" s="1846" t="s">
        <v>1292</v>
      </c>
      <c r="D54" s="1860" t="s">
        <v>228</v>
      </c>
      <c r="E54" s="1860" t="s">
        <v>228</v>
      </c>
      <c r="F54" s="1860" t="s">
        <v>228</v>
      </c>
      <c r="G54" s="1860" t="s">
        <v>228</v>
      </c>
      <c r="H54" s="1860" t="s">
        <v>228</v>
      </c>
      <c r="I54" s="1860" t="s">
        <v>228</v>
      </c>
      <c r="J54" s="1861">
        <v>80846968</v>
      </c>
    </row>
    <row r="55" spans="2:10">
      <c r="B55" s="1845" t="s">
        <v>1293</v>
      </c>
      <c r="C55" s="1846" t="s">
        <v>1294</v>
      </c>
      <c r="D55" s="1860" t="s">
        <v>228</v>
      </c>
      <c r="E55" s="1860" t="s">
        <v>228</v>
      </c>
      <c r="F55" s="1860" t="s">
        <v>228</v>
      </c>
      <c r="G55" s="1860" t="s">
        <v>228</v>
      </c>
      <c r="H55" s="1860" t="s">
        <v>228</v>
      </c>
      <c r="I55" s="1860" t="s">
        <v>228</v>
      </c>
      <c r="J55" s="1861">
        <v>9605985</v>
      </c>
    </row>
    <row r="56" spans="2:10">
      <c r="B56" s="1845" t="s">
        <v>1295</v>
      </c>
      <c r="C56" s="1846" t="s">
        <v>1296</v>
      </c>
      <c r="D56" s="1860" t="s">
        <v>228</v>
      </c>
      <c r="E56" s="1860" t="s">
        <v>228</v>
      </c>
      <c r="F56" s="1860" t="s">
        <v>228</v>
      </c>
      <c r="G56" s="1860" t="s">
        <v>228</v>
      </c>
      <c r="H56" s="1860" t="s">
        <v>228</v>
      </c>
      <c r="I56" s="1860" t="s">
        <v>228</v>
      </c>
      <c r="J56" s="1861" t="s">
        <v>228</v>
      </c>
    </row>
    <row r="57" spans="2:10">
      <c r="B57" s="1845" t="s">
        <v>1297</v>
      </c>
      <c r="C57" s="1846" t="s">
        <v>1298</v>
      </c>
      <c r="D57" s="1860" t="s">
        <v>228</v>
      </c>
      <c r="E57" s="1860" t="s">
        <v>228</v>
      </c>
      <c r="F57" s="1860" t="s">
        <v>228</v>
      </c>
      <c r="G57" s="1860" t="s">
        <v>228</v>
      </c>
      <c r="H57" s="1860" t="s">
        <v>228</v>
      </c>
      <c r="I57" s="1860" t="s">
        <v>228</v>
      </c>
      <c r="J57" s="1861">
        <v>6853343</v>
      </c>
    </row>
    <row r="58" spans="2:10">
      <c r="B58" s="1845" t="s">
        <v>1299</v>
      </c>
      <c r="C58" s="1846" t="s">
        <v>1300</v>
      </c>
      <c r="D58" s="1860" t="s">
        <v>228</v>
      </c>
      <c r="E58" s="1860" t="s">
        <v>228</v>
      </c>
      <c r="F58" s="1860" t="s">
        <v>228</v>
      </c>
      <c r="G58" s="1860" t="s">
        <v>228</v>
      </c>
      <c r="H58" s="1860" t="s">
        <v>228</v>
      </c>
      <c r="I58" s="1860" t="s">
        <v>228</v>
      </c>
      <c r="J58" s="1861">
        <v>18174840</v>
      </c>
    </row>
    <row r="59" spans="2:10">
      <c r="B59" s="1845" t="s">
        <v>1301</v>
      </c>
      <c r="C59" s="1846" t="s">
        <v>1302</v>
      </c>
      <c r="D59" s="1860" t="s">
        <v>228</v>
      </c>
      <c r="E59" s="1860" t="s">
        <v>228</v>
      </c>
      <c r="F59" s="1860" t="s">
        <v>228</v>
      </c>
      <c r="G59" s="1860" t="s">
        <v>228</v>
      </c>
      <c r="H59" s="1860" t="s">
        <v>228</v>
      </c>
      <c r="I59" s="1860" t="s">
        <v>228</v>
      </c>
      <c r="J59" s="1861">
        <v>51443161</v>
      </c>
    </row>
    <row r="60" spans="2:10">
      <c r="B60" s="1845" t="s">
        <v>1303</v>
      </c>
      <c r="C60" s="1846" t="s">
        <v>1304</v>
      </c>
      <c r="D60" s="1860" t="s">
        <v>228</v>
      </c>
      <c r="E60" s="1860" t="s">
        <v>228</v>
      </c>
      <c r="F60" s="1860" t="s">
        <v>228</v>
      </c>
      <c r="G60" s="1860" t="s">
        <v>228</v>
      </c>
      <c r="H60" s="1860" t="s">
        <v>228</v>
      </c>
      <c r="I60" s="1860" t="s">
        <v>228</v>
      </c>
      <c r="J60" s="1861">
        <v>9987030</v>
      </c>
    </row>
    <row r="61" spans="2:10">
      <c r="B61" s="1845" t="s">
        <v>1305</v>
      </c>
      <c r="C61" s="1846" t="s">
        <v>1306</v>
      </c>
      <c r="D61" s="1860" t="s">
        <v>228</v>
      </c>
      <c r="E61" s="1860" t="s">
        <v>228</v>
      </c>
      <c r="F61" s="1860" t="s">
        <v>228</v>
      </c>
      <c r="G61" s="1860" t="s">
        <v>228</v>
      </c>
      <c r="H61" s="1860" t="s">
        <v>228</v>
      </c>
      <c r="I61" s="1860" t="s">
        <v>228</v>
      </c>
      <c r="J61" s="1861">
        <v>33476713</v>
      </c>
    </row>
    <row r="62" spans="2:10">
      <c r="B62" s="1845" t="s">
        <v>1307</v>
      </c>
      <c r="C62" s="1846" t="s">
        <v>1308</v>
      </c>
      <c r="D62" s="1860" t="s">
        <v>228</v>
      </c>
      <c r="E62" s="1860" t="s">
        <v>228</v>
      </c>
      <c r="F62" s="1860" t="s">
        <v>228</v>
      </c>
      <c r="G62" s="1860" t="s">
        <v>228</v>
      </c>
      <c r="H62" s="1860" t="s">
        <v>228</v>
      </c>
      <c r="I62" s="1860" t="s">
        <v>228</v>
      </c>
      <c r="J62" s="1861" t="s">
        <v>228</v>
      </c>
    </row>
    <row r="63" spans="2:10">
      <c r="B63" s="1845" t="s">
        <v>1309</v>
      </c>
      <c r="C63" s="1846" t="s">
        <v>1310</v>
      </c>
      <c r="D63" s="1860" t="s">
        <v>228</v>
      </c>
      <c r="E63" s="1860" t="s">
        <v>228</v>
      </c>
      <c r="F63" s="1860" t="s">
        <v>228</v>
      </c>
      <c r="G63" s="1860" t="s">
        <v>228</v>
      </c>
      <c r="H63" s="1860" t="s">
        <v>228</v>
      </c>
      <c r="I63" s="1860" t="s">
        <v>228</v>
      </c>
      <c r="J63" s="1861">
        <v>12614610</v>
      </c>
    </row>
    <row r="64" spans="2:10">
      <c r="B64" s="1845" t="s">
        <v>1311</v>
      </c>
      <c r="C64" s="1846" t="s">
        <v>1312</v>
      </c>
      <c r="D64" s="1860" t="s">
        <v>228</v>
      </c>
      <c r="E64" s="1860" t="s">
        <v>228</v>
      </c>
      <c r="F64" s="1860" t="s">
        <v>228</v>
      </c>
      <c r="G64" s="1860" t="s">
        <v>228</v>
      </c>
      <c r="H64" s="1860" t="s">
        <v>228</v>
      </c>
      <c r="I64" s="1860" t="s">
        <v>228</v>
      </c>
      <c r="J64" s="1861" t="s">
        <v>228</v>
      </c>
    </row>
    <row r="65" spans="2:10">
      <c r="B65" s="1845" t="s">
        <v>1313</v>
      </c>
      <c r="C65" s="1846" t="s">
        <v>1314</v>
      </c>
      <c r="D65" s="1860" t="s">
        <v>228</v>
      </c>
      <c r="E65" s="1860" t="s">
        <v>228</v>
      </c>
      <c r="F65" s="1860" t="s">
        <v>228</v>
      </c>
      <c r="G65" s="1860" t="s">
        <v>228</v>
      </c>
      <c r="H65" s="1860" t="s">
        <v>228</v>
      </c>
      <c r="I65" s="1860" t="s">
        <v>228</v>
      </c>
      <c r="J65" s="1861" t="s">
        <v>228</v>
      </c>
    </row>
    <row r="66" spans="2:10">
      <c r="B66" s="1845" t="s">
        <v>1315</v>
      </c>
      <c r="C66" s="1846" t="s">
        <v>1316</v>
      </c>
      <c r="D66" s="1860" t="s">
        <v>228</v>
      </c>
      <c r="E66" s="1860" t="s">
        <v>228</v>
      </c>
      <c r="F66" s="1860" t="s">
        <v>228</v>
      </c>
      <c r="G66" s="1860" t="s">
        <v>228</v>
      </c>
      <c r="H66" s="1860" t="s">
        <v>228</v>
      </c>
      <c r="I66" s="1860" t="s">
        <v>228</v>
      </c>
      <c r="J66" s="1861" t="s">
        <v>228</v>
      </c>
    </row>
    <row r="67" spans="2:10">
      <c r="B67" s="1845" t="s">
        <v>1317</v>
      </c>
      <c r="C67" s="1846" t="s">
        <v>1318</v>
      </c>
      <c r="D67" s="1860" t="s">
        <v>228</v>
      </c>
      <c r="E67" s="1860" t="s">
        <v>228</v>
      </c>
      <c r="F67" s="1860" t="s">
        <v>228</v>
      </c>
      <c r="G67" s="1860" t="s">
        <v>228</v>
      </c>
      <c r="H67" s="1860" t="s">
        <v>228</v>
      </c>
      <c r="I67" s="1860" t="s">
        <v>228</v>
      </c>
      <c r="J67" s="1861" t="s">
        <v>228</v>
      </c>
    </row>
    <row r="68" spans="2:10">
      <c r="B68" s="1845" t="s">
        <v>1319</v>
      </c>
      <c r="C68" s="1846" t="s">
        <v>1320</v>
      </c>
      <c r="D68" s="1860" t="s">
        <v>228</v>
      </c>
      <c r="E68" s="1860" t="s">
        <v>228</v>
      </c>
      <c r="F68" s="1860" t="s">
        <v>228</v>
      </c>
      <c r="G68" s="1860" t="s">
        <v>228</v>
      </c>
      <c r="H68" s="1860" t="s">
        <v>228</v>
      </c>
      <c r="I68" s="1860" t="s">
        <v>228</v>
      </c>
      <c r="J68" s="1861" t="s">
        <v>228</v>
      </c>
    </row>
    <row r="69" spans="2:10">
      <c r="B69" s="1845" t="s">
        <v>1321</v>
      </c>
      <c r="C69" s="1846" t="s">
        <v>1322</v>
      </c>
      <c r="D69" s="1860" t="s">
        <v>228</v>
      </c>
      <c r="E69" s="1860" t="s">
        <v>228</v>
      </c>
      <c r="F69" s="1860" t="s">
        <v>228</v>
      </c>
      <c r="G69" s="1860" t="s">
        <v>228</v>
      </c>
      <c r="H69" s="1860" t="s">
        <v>228</v>
      </c>
      <c r="I69" s="1860" t="s">
        <v>228</v>
      </c>
      <c r="J69" s="1861" t="s">
        <v>228</v>
      </c>
    </row>
    <row r="70" spans="2:10">
      <c r="B70" s="1845" t="s">
        <v>1323</v>
      </c>
      <c r="C70" s="1846" t="s">
        <v>1324</v>
      </c>
      <c r="D70" s="1860" t="s">
        <v>228</v>
      </c>
      <c r="E70" s="1860" t="s">
        <v>228</v>
      </c>
      <c r="F70" s="1860" t="s">
        <v>228</v>
      </c>
      <c r="G70" s="1860" t="s">
        <v>228</v>
      </c>
      <c r="H70" s="1860" t="s">
        <v>228</v>
      </c>
      <c r="I70" s="1860" t="s">
        <v>228</v>
      </c>
      <c r="J70" s="1861">
        <v>34043468</v>
      </c>
    </row>
    <row r="71" spans="2:10">
      <c r="B71" s="1845" t="s">
        <v>1325</v>
      </c>
      <c r="C71" s="1846" t="s">
        <v>1326</v>
      </c>
      <c r="D71" s="1860" t="s">
        <v>228</v>
      </c>
      <c r="E71" s="1860" t="s">
        <v>228</v>
      </c>
      <c r="F71" s="1860" t="s">
        <v>228</v>
      </c>
      <c r="G71" s="1860" t="s">
        <v>228</v>
      </c>
      <c r="H71" s="1860" t="s">
        <v>228</v>
      </c>
      <c r="I71" s="1860" t="s">
        <v>228</v>
      </c>
      <c r="J71" s="1861" t="s">
        <v>228</v>
      </c>
    </row>
    <row r="72" spans="2:10">
      <c r="B72" s="1845" t="s">
        <v>1327</v>
      </c>
      <c r="C72" s="1846" t="s">
        <v>1328</v>
      </c>
      <c r="D72" s="1860" t="s">
        <v>228</v>
      </c>
      <c r="E72" s="1860" t="s">
        <v>228</v>
      </c>
      <c r="F72" s="1860" t="s">
        <v>228</v>
      </c>
      <c r="G72" s="1860" t="s">
        <v>228</v>
      </c>
      <c r="H72" s="1860" t="s">
        <v>228</v>
      </c>
      <c r="I72" s="1860" t="s">
        <v>228</v>
      </c>
      <c r="J72" s="1861">
        <v>25378265</v>
      </c>
    </row>
    <row r="73" spans="2:10">
      <c r="B73" s="1845" t="s">
        <v>1329</v>
      </c>
      <c r="C73" s="1846" t="s">
        <v>1330</v>
      </c>
      <c r="D73" s="1860" t="s">
        <v>228</v>
      </c>
      <c r="E73" s="1860" t="s">
        <v>228</v>
      </c>
      <c r="F73" s="1860" t="s">
        <v>228</v>
      </c>
      <c r="G73" s="1860" t="s">
        <v>228</v>
      </c>
      <c r="H73" s="1860" t="s">
        <v>228</v>
      </c>
      <c r="I73" s="1860" t="s">
        <v>228</v>
      </c>
      <c r="J73" s="1861" t="s">
        <v>228</v>
      </c>
    </row>
    <row r="74" spans="2:10">
      <c r="B74" s="1845" t="s">
        <v>1331</v>
      </c>
      <c r="C74" s="1846" t="s">
        <v>1332</v>
      </c>
      <c r="D74" s="1860" t="s">
        <v>228</v>
      </c>
      <c r="E74" s="1860" t="s">
        <v>228</v>
      </c>
      <c r="F74" s="1860" t="s">
        <v>228</v>
      </c>
      <c r="G74" s="1860" t="s">
        <v>228</v>
      </c>
      <c r="H74" s="1860" t="s">
        <v>228</v>
      </c>
      <c r="I74" s="1860" t="s">
        <v>228</v>
      </c>
      <c r="J74" s="1861">
        <v>31682366</v>
      </c>
    </row>
    <row r="75" spans="2:10">
      <c r="B75" s="1845" t="s">
        <v>1333</v>
      </c>
      <c r="C75" s="1846" t="s">
        <v>1334</v>
      </c>
      <c r="D75" s="1860" t="s">
        <v>228</v>
      </c>
      <c r="E75" s="1860" t="s">
        <v>228</v>
      </c>
      <c r="F75" s="1860" t="s">
        <v>228</v>
      </c>
      <c r="G75" s="1860" t="s">
        <v>228</v>
      </c>
      <c r="H75" s="1860" t="s">
        <v>228</v>
      </c>
      <c r="I75" s="1860" t="s">
        <v>228</v>
      </c>
      <c r="J75" s="1861" t="s">
        <v>228</v>
      </c>
    </row>
    <row r="76" spans="2:10">
      <c r="B76" s="1845" t="s">
        <v>1335</v>
      </c>
      <c r="C76" s="1846" t="s">
        <v>1336</v>
      </c>
      <c r="D76" s="1860" t="s">
        <v>228</v>
      </c>
      <c r="E76" s="1860" t="s">
        <v>228</v>
      </c>
      <c r="F76" s="1860" t="s">
        <v>228</v>
      </c>
      <c r="G76" s="1860" t="s">
        <v>228</v>
      </c>
      <c r="H76" s="1860" t="s">
        <v>228</v>
      </c>
      <c r="I76" s="1860" t="s">
        <v>228</v>
      </c>
      <c r="J76" s="1861" t="s">
        <v>228</v>
      </c>
    </row>
    <row r="77" spans="2:10">
      <c r="B77" s="1845" t="s">
        <v>1337</v>
      </c>
      <c r="C77" s="1846" t="s">
        <v>1338</v>
      </c>
      <c r="D77" s="1860" t="s">
        <v>228</v>
      </c>
      <c r="E77" s="1860" t="s">
        <v>228</v>
      </c>
      <c r="F77" s="1860" t="s">
        <v>228</v>
      </c>
      <c r="G77" s="1860" t="s">
        <v>228</v>
      </c>
      <c r="H77" s="1860" t="s">
        <v>228</v>
      </c>
      <c r="I77" s="1860" t="s">
        <v>228</v>
      </c>
      <c r="J77" s="1861">
        <v>26816574</v>
      </c>
    </row>
    <row r="78" spans="2:10">
      <c r="B78" s="1845" t="s">
        <v>1339</v>
      </c>
      <c r="C78" s="1846" t="s">
        <v>1340</v>
      </c>
      <c r="D78" s="1860" t="s">
        <v>228</v>
      </c>
      <c r="E78" s="1860" t="s">
        <v>228</v>
      </c>
      <c r="F78" s="1860" t="s">
        <v>228</v>
      </c>
      <c r="G78" s="1860" t="s">
        <v>228</v>
      </c>
      <c r="H78" s="1860" t="s">
        <v>228</v>
      </c>
      <c r="I78" s="1860" t="s">
        <v>228</v>
      </c>
      <c r="J78" s="1861">
        <v>4859213</v>
      </c>
    </row>
    <row r="79" spans="2:10">
      <c r="B79" s="1845" t="s">
        <v>1341</v>
      </c>
      <c r="C79" s="1846" t="s">
        <v>1342</v>
      </c>
      <c r="D79" s="1860" t="s">
        <v>228</v>
      </c>
      <c r="E79" s="1860" t="s">
        <v>228</v>
      </c>
      <c r="F79" s="1860" t="s">
        <v>228</v>
      </c>
      <c r="G79" s="1860" t="s">
        <v>228</v>
      </c>
      <c r="H79" s="1860" t="s">
        <v>228</v>
      </c>
      <c r="I79" s="1860" t="s">
        <v>228</v>
      </c>
      <c r="J79" s="1861" t="s">
        <v>228</v>
      </c>
    </row>
    <row r="80" spans="2:10">
      <c r="B80" s="1845" t="s">
        <v>1343</v>
      </c>
      <c r="C80" s="1846" t="s">
        <v>1344</v>
      </c>
      <c r="D80" s="1860" t="s">
        <v>228</v>
      </c>
      <c r="E80" s="1860" t="s">
        <v>228</v>
      </c>
      <c r="F80" s="1860" t="s">
        <v>228</v>
      </c>
      <c r="G80" s="1860" t="s">
        <v>228</v>
      </c>
      <c r="H80" s="1860" t="s">
        <v>228</v>
      </c>
      <c r="I80" s="1860" t="s">
        <v>228</v>
      </c>
      <c r="J80" s="1861" t="s">
        <v>228</v>
      </c>
    </row>
    <row r="81" spans="2:10">
      <c r="B81" s="1845" t="s">
        <v>1345</v>
      </c>
      <c r="C81" s="1846" t="s">
        <v>1101</v>
      </c>
      <c r="D81" s="1860" t="s">
        <v>228</v>
      </c>
      <c r="E81" s="1860" t="s">
        <v>228</v>
      </c>
      <c r="F81" s="1860" t="s">
        <v>228</v>
      </c>
      <c r="G81" s="1860" t="s">
        <v>228</v>
      </c>
      <c r="H81" s="1860" t="s">
        <v>228</v>
      </c>
      <c r="I81" s="1860" t="s">
        <v>228</v>
      </c>
      <c r="J81" s="1861">
        <v>2060891</v>
      </c>
    </row>
    <row r="82" spans="2:10">
      <c r="B82" s="1845" t="s">
        <v>1346</v>
      </c>
      <c r="C82" s="1846" t="s">
        <v>1347</v>
      </c>
      <c r="D82" s="1860" t="s">
        <v>228</v>
      </c>
      <c r="E82" s="1860" t="s">
        <v>228</v>
      </c>
      <c r="F82" s="1860" t="s">
        <v>228</v>
      </c>
      <c r="G82" s="1860" t="s">
        <v>228</v>
      </c>
      <c r="H82" s="1860" t="s">
        <v>228</v>
      </c>
      <c r="I82" s="1860" t="s">
        <v>228</v>
      </c>
      <c r="J82" s="1861" t="s">
        <v>228</v>
      </c>
    </row>
    <row r="83" spans="2:10">
      <c r="B83" s="1845" t="s">
        <v>1348</v>
      </c>
      <c r="C83" s="1846" t="s">
        <v>1349</v>
      </c>
      <c r="D83" s="1860" t="s">
        <v>228</v>
      </c>
      <c r="E83" s="1860" t="s">
        <v>228</v>
      </c>
      <c r="F83" s="1860" t="s">
        <v>228</v>
      </c>
      <c r="G83" s="1860" t="s">
        <v>228</v>
      </c>
      <c r="H83" s="1860" t="s">
        <v>228</v>
      </c>
      <c r="I83" s="1860" t="s">
        <v>228</v>
      </c>
      <c r="J83" s="1861" t="s">
        <v>228</v>
      </c>
    </row>
    <row r="84" spans="2:10">
      <c r="B84" s="1845" t="s">
        <v>1350</v>
      </c>
      <c r="C84" s="1846" t="s">
        <v>1351</v>
      </c>
      <c r="D84" s="1860" t="s">
        <v>228</v>
      </c>
      <c r="E84" s="1860" t="s">
        <v>228</v>
      </c>
      <c r="F84" s="1860" t="s">
        <v>228</v>
      </c>
      <c r="G84" s="1860" t="s">
        <v>228</v>
      </c>
      <c r="H84" s="1860" t="s">
        <v>228</v>
      </c>
      <c r="I84" s="1860" t="s">
        <v>228</v>
      </c>
      <c r="J84" s="1861" t="s">
        <v>228</v>
      </c>
    </row>
    <row r="85" spans="2:10">
      <c r="B85" s="1845" t="s">
        <v>1352</v>
      </c>
      <c r="C85" s="1846" t="s">
        <v>1353</v>
      </c>
      <c r="D85" s="1860" t="s">
        <v>228</v>
      </c>
      <c r="E85" s="1860" t="s">
        <v>228</v>
      </c>
      <c r="F85" s="1860" t="s">
        <v>228</v>
      </c>
      <c r="G85" s="1860" t="s">
        <v>228</v>
      </c>
      <c r="H85" s="1860" t="s">
        <v>228</v>
      </c>
      <c r="I85" s="1860" t="s">
        <v>228</v>
      </c>
      <c r="J85" s="1861" t="s">
        <v>228</v>
      </c>
    </row>
    <row r="86" spans="2:10">
      <c r="B86" s="1845" t="s">
        <v>1354</v>
      </c>
      <c r="C86" s="1846" t="s">
        <v>1355</v>
      </c>
      <c r="D86" s="1860" t="s">
        <v>228</v>
      </c>
      <c r="E86" s="1860" t="s">
        <v>228</v>
      </c>
      <c r="F86" s="1860" t="s">
        <v>228</v>
      </c>
      <c r="G86" s="1860" t="s">
        <v>228</v>
      </c>
      <c r="H86" s="1860" t="s">
        <v>228</v>
      </c>
      <c r="I86" s="1860" t="s">
        <v>228</v>
      </c>
      <c r="J86" s="1861" t="s">
        <v>228</v>
      </c>
    </row>
    <row r="87" spans="2:10">
      <c r="B87" s="1845" t="s">
        <v>1356</v>
      </c>
      <c r="C87" s="1846" t="s">
        <v>1357</v>
      </c>
      <c r="D87" s="1860" t="s">
        <v>228</v>
      </c>
      <c r="E87" s="1860" t="s">
        <v>228</v>
      </c>
      <c r="F87" s="1860" t="s">
        <v>228</v>
      </c>
      <c r="G87" s="1860" t="s">
        <v>228</v>
      </c>
      <c r="H87" s="1860" t="s">
        <v>228</v>
      </c>
      <c r="I87" s="1860" t="s">
        <v>228</v>
      </c>
      <c r="J87" s="1861" t="s">
        <v>228</v>
      </c>
    </row>
    <row r="88" spans="2:10">
      <c r="B88" s="1845" t="s">
        <v>1358</v>
      </c>
      <c r="C88" s="1846" t="s">
        <v>1359</v>
      </c>
      <c r="D88" s="1860" t="s">
        <v>228</v>
      </c>
      <c r="E88" s="1860" t="s">
        <v>228</v>
      </c>
      <c r="F88" s="1860" t="s">
        <v>228</v>
      </c>
      <c r="G88" s="1860" t="s">
        <v>228</v>
      </c>
      <c r="H88" s="1860" t="s">
        <v>228</v>
      </c>
      <c r="I88" s="1860" t="s">
        <v>228</v>
      </c>
      <c r="J88" s="1861" t="s">
        <v>228</v>
      </c>
    </row>
    <row r="89" spans="2:10">
      <c r="B89" s="1845" t="s">
        <v>1360</v>
      </c>
      <c r="C89" s="1846" t="s">
        <v>1361</v>
      </c>
      <c r="D89" s="1860" t="s">
        <v>228</v>
      </c>
      <c r="E89" s="1860" t="s">
        <v>228</v>
      </c>
      <c r="F89" s="1860" t="s">
        <v>228</v>
      </c>
      <c r="G89" s="1860" t="s">
        <v>228</v>
      </c>
      <c r="H89" s="1860" t="s">
        <v>228</v>
      </c>
      <c r="I89" s="1860" t="s">
        <v>228</v>
      </c>
      <c r="J89" s="1861" t="s">
        <v>228</v>
      </c>
    </row>
    <row r="90" spans="2:10">
      <c r="B90" s="1845" t="s">
        <v>1362</v>
      </c>
      <c r="C90" s="1846" t="s">
        <v>1363</v>
      </c>
      <c r="D90" s="1860" t="s">
        <v>228</v>
      </c>
      <c r="E90" s="1860" t="s">
        <v>228</v>
      </c>
      <c r="F90" s="1860" t="s">
        <v>228</v>
      </c>
      <c r="G90" s="1860" t="s">
        <v>228</v>
      </c>
      <c r="H90" s="1860" t="s">
        <v>228</v>
      </c>
      <c r="I90" s="1860" t="s">
        <v>228</v>
      </c>
      <c r="J90" s="1861" t="s">
        <v>228</v>
      </c>
    </row>
    <row r="91" spans="2:10">
      <c r="B91" s="1845" t="s">
        <v>1364</v>
      </c>
      <c r="C91" s="1846" t="s">
        <v>1365</v>
      </c>
      <c r="D91" s="1860" t="s">
        <v>228</v>
      </c>
      <c r="E91" s="1860" t="s">
        <v>228</v>
      </c>
      <c r="F91" s="1860" t="s">
        <v>228</v>
      </c>
      <c r="G91" s="1860" t="s">
        <v>228</v>
      </c>
      <c r="H91" s="1860" t="s">
        <v>228</v>
      </c>
      <c r="I91" s="1860" t="s">
        <v>228</v>
      </c>
      <c r="J91" s="1861" t="s">
        <v>228</v>
      </c>
    </row>
    <row r="92" spans="2:10">
      <c r="B92" s="1845" t="s">
        <v>1366</v>
      </c>
      <c r="C92" s="1846" t="s">
        <v>1367</v>
      </c>
      <c r="D92" s="1860" t="s">
        <v>228</v>
      </c>
      <c r="E92" s="1860" t="s">
        <v>228</v>
      </c>
      <c r="F92" s="1860" t="s">
        <v>228</v>
      </c>
      <c r="G92" s="1860" t="s">
        <v>228</v>
      </c>
      <c r="H92" s="1860" t="s">
        <v>228</v>
      </c>
      <c r="I92" s="1860" t="s">
        <v>228</v>
      </c>
      <c r="J92" s="1861" t="s">
        <v>228</v>
      </c>
    </row>
    <row r="93" spans="2:10">
      <c r="B93" s="1845" t="s">
        <v>1368</v>
      </c>
      <c r="C93" s="1846" t="s">
        <v>1369</v>
      </c>
      <c r="D93" s="1860" t="s">
        <v>228</v>
      </c>
      <c r="E93" s="1860" t="s">
        <v>228</v>
      </c>
      <c r="F93" s="1860" t="s">
        <v>228</v>
      </c>
      <c r="G93" s="1860" t="s">
        <v>228</v>
      </c>
      <c r="H93" s="1860" t="s">
        <v>228</v>
      </c>
      <c r="I93" s="1860" t="s">
        <v>228</v>
      </c>
      <c r="J93" s="1861">
        <v>41168732</v>
      </c>
    </row>
    <row r="94" spans="2:10">
      <c r="B94" s="1845" t="s">
        <v>1370</v>
      </c>
      <c r="C94" s="1846" t="s">
        <v>1371</v>
      </c>
      <c r="D94" s="1860" t="s">
        <v>228</v>
      </c>
      <c r="E94" s="1860" t="s">
        <v>228</v>
      </c>
      <c r="F94" s="1860" t="s">
        <v>228</v>
      </c>
      <c r="G94" s="1860" t="s">
        <v>228</v>
      </c>
      <c r="H94" s="1860" t="s">
        <v>228</v>
      </c>
      <c r="I94" s="1860" t="s">
        <v>228</v>
      </c>
      <c r="J94" s="1861" t="s">
        <v>228</v>
      </c>
    </row>
    <row r="95" spans="2:10">
      <c r="B95" s="1845" t="s">
        <v>1372</v>
      </c>
      <c r="C95" s="1846" t="s">
        <v>1373</v>
      </c>
      <c r="D95" s="1860" t="s">
        <v>228</v>
      </c>
      <c r="E95" s="1860" t="s">
        <v>228</v>
      </c>
      <c r="F95" s="1860" t="s">
        <v>228</v>
      </c>
      <c r="G95" s="1860" t="s">
        <v>228</v>
      </c>
      <c r="H95" s="1860" t="s">
        <v>228</v>
      </c>
      <c r="I95" s="1860" t="s">
        <v>228</v>
      </c>
      <c r="J95" s="1861" t="s">
        <v>228</v>
      </c>
    </row>
    <row r="96" spans="2:10">
      <c r="B96" s="1845" t="s">
        <v>1374</v>
      </c>
      <c r="C96" s="1846" t="s">
        <v>1375</v>
      </c>
      <c r="D96" s="1860" t="s">
        <v>228</v>
      </c>
      <c r="E96" s="1860" t="s">
        <v>228</v>
      </c>
      <c r="F96" s="1860" t="s">
        <v>228</v>
      </c>
      <c r="G96" s="1860" t="s">
        <v>228</v>
      </c>
      <c r="H96" s="1860" t="s">
        <v>228</v>
      </c>
      <c r="I96" s="1860" t="s">
        <v>228</v>
      </c>
      <c r="J96" s="1861">
        <v>10152163</v>
      </c>
    </row>
    <row r="97" spans="2:10">
      <c r="B97" s="1845" t="s">
        <v>1376</v>
      </c>
      <c r="C97" s="1846" t="s">
        <v>1377</v>
      </c>
      <c r="D97" s="1860" t="s">
        <v>228</v>
      </c>
      <c r="E97" s="1860" t="s">
        <v>228</v>
      </c>
      <c r="F97" s="1860" t="s">
        <v>228</v>
      </c>
      <c r="G97" s="1860" t="s">
        <v>228</v>
      </c>
      <c r="H97" s="1860" t="s">
        <v>228</v>
      </c>
      <c r="I97" s="1860" t="s">
        <v>228</v>
      </c>
      <c r="J97" s="1861">
        <v>21326555</v>
      </c>
    </row>
    <row r="98" spans="2:10">
      <c r="B98" s="1845" t="s">
        <v>1378</v>
      </c>
      <c r="C98" s="1846" t="s">
        <v>1379</v>
      </c>
      <c r="D98" s="1862" t="s">
        <v>228</v>
      </c>
      <c r="E98" s="1863" t="s">
        <v>228</v>
      </c>
      <c r="F98" s="1860" t="s">
        <v>228</v>
      </c>
      <c r="G98" s="1860" t="s">
        <v>228</v>
      </c>
      <c r="H98" s="1860" t="s">
        <v>228</v>
      </c>
      <c r="I98" s="1860" t="s">
        <v>228</v>
      </c>
      <c r="J98" s="1861" t="s">
        <v>228</v>
      </c>
    </row>
    <row r="99" spans="2:10">
      <c r="B99" s="1845" t="s">
        <v>1380</v>
      </c>
      <c r="C99" s="1846" t="s">
        <v>1381</v>
      </c>
      <c r="D99" s="1862" t="s">
        <v>228</v>
      </c>
      <c r="E99" s="1863" t="s">
        <v>228</v>
      </c>
      <c r="F99" s="1860" t="s">
        <v>228</v>
      </c>
      <c r="G99" s="1860" t="s">
        <v>228</v>
      </c>
      <c r="H99" s="1860" t="s">
        <v>228</v>
      </c>
      <c r="I99" s="1860" t="s">
        <v>228</v>
      </c>
      <c r="J99" s="1861" t="s">
        <v>228</v>
      </c>
    </row>
    <row r="100" spans="2:10" ht="3" customHeight="1">
      <c r="B100" s="1849"/>
      <c r="C100" s="1850"/>
      <c r="D100" s="1864" t="s">
        <v>228</v>
      </c>
      <c r="F100" s="1851"/>
      <c r="G100" s="1851"/>
      <c r="H100" s="1865" t="s">
        <v>228</v>
      </c>
      <c r="I100" s="1851"/>
      <c r="J100" s="1866"/>
    </row>
    <row r="101" spans="2:10">
      <c r="B101" s="1853" t="s">
        <v>1382</v>
      </c>
      <c r="C101" s="1853"/>
      <c r="D101" s="1867"/>
      <c r="E101" s="1853"/>
      <c r="F101" s="1853"/>
      <c r="G101" s="1853"/>
      <c r="H101" s="1853"/>
      <c r="I101" s="1853"/>
      <c r="J101" s="1854"/>
    </row>
    <row r="102" spans="2:10">
      <c r="B102" s="1855" t="s">
        <v>1383</v>
      </c>
      <c r="C102" s="1855"/>
      <c r="D102" s="1868"/>
      <c r="E102" s="1855"/>
      <c r="F102" s="1855"/>
      <c r="G102" s="1855"/>
      <c r="H102" s="1855"/>
      <c r="I102" s="1855"/>
      <c r="J102" s="1855"/>
    </row>
    <row r="103" spans="2:10">
      <c r="B103" s="1855" t="s">
        <v>1384</v>
      </c>
      <c r="C103" s="1855"/>
      <c r="D103" s="1855"/>
      <c r="E103" s="1855"/>
      <c r="F103" s="1855"/>
      <c r="G103" s="1855"/>
      <c r="I103" s="1856"/>
      <c r="J103" s="1854"/>
    </row>
    <row r="104" spans="2:10">
      <c r="B104" s="1854" t="s">
        <v>1385</v>
      </c>
      <c r="C104" s="1854"/>
      <c r="D104" s="1855"/>
      <c r="E104" s="1854"/>
      <c r="F104" s="1854"/>
      <c r="G104" s="1854"/>
    </row>
    <row r="105" spans="2:10">
      <c r="B105" s="1854" t="s">
        <v>1386</v>
      </c>
      <c r="D105" s="1854"/>
    </row>
    <row r="106" spans="2:10" ht="16.5">
      <c r="B106" s="14" t="s">
        <v>87</v>
      </c>
    </row>
  </sheetData>
  <mergeCells count="9">
    <mergeCell ref="J14:J15"/>
    <mergeCell ref="B15:B17"/>
    <mergeCell ref="C15:C17"/>
    <mergeCell ref="D14:D15"/>
    <mergeCell ref="E14:E15"/>
    <mergeCell ref="F14:F15"/>
    <mergeCell ref="G14:G15"/>
    <mergeCell ref="H14:H15"/>
    <mergeCell ref="I14:I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89" orientation="portrait" r:id="rId1"/>
  <headerFooter>
    <oddFooter>&amp;R&amp;A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9:J106"/>
  <sheetViews>
    <sheetView showGridLines="0" showZeros="0" zoomScale="140" zoomScaleNormal="140" zoomScaleSheetLayoutView="55" workbookViewId="0">
      <pane ySplit="17" topLeftCell="A18" activePane="bottomLeft" state="frozen"/>
      <selection activeCell="P34" sqref="P34"/>
      <selection pane="bottomLeft" activeCell="B13" sqref="B13"/>
    </sheetView>
  </sheetViews>
  <sheetFormatPr baseColWidth="10" defaultColWidth="11.5703125" defaultRowHeight="8.25"/>
  <cols>
    <col min="1" max="1" width="1.7109375" style="1829" customWidth="1"/>
    <col min="2" max="2" width="8.7109375" style="1829" customWidth="1"/>
    <col min="3" max="3" width="14.7109375" style="1829" customWidth="1"/>
    <col min="4" max="9" width="10.7109375" style="1829" customWidth="1"/>
    <col min="10" max="16384" width="11.5703125" style="1829"/>
  </cols>
  <sheetData>
    <row r="9" spans="2:10" ht="12" customHeight="1">
      <c r="B9" s="1869" t="s">
        <v>1213</v>
      </c>
      <c r="C9" s="1869"/>
      <c r="D9" s="1869"/>
      <c r="E9" s="1869"/>
      <c r="F9" s="1869"/>
      <c r="G9" s="1869"/>
      <c r="H9" s="1869"/>
      <c r="I9" s="1869"/>
    </row>
    <row r="10" spans="2:10" ht="12" customHeight="1">
      <c r="B10" s="1869" t="s">
        <v>1214</v>
      </c>
      <c r="C10" s="1869"/>
      <c r="D10" s="1869"/>
      <c r="E10" s="1869"/>
      <c r="F10" s="1869"/>
      <c r="G10" s="1869"/>
      <c r="H10" s="1869"/>
      <c r="I10" s="1869"/>
    </row>
    <row r="11" spans="2:10" ht="3" customHeight="1">
      <c r="B11" s="1842"/>
      <c r="C11" s="1842"/>
      <c r="D11" s="1842"/>
      <c r="E11" s="1842"/>
      <c r="F11" s="1842"/>
      <c r="G11" s="1842"/>
      <c r="H11" s="1842"/>
      <c r="I11" s="1842"/>
    </row>
    <row r="12" spans="2:10" ht="9">
      <c r="B12" s="1870" t="s">
        <v>1215</v>
      </c>
      <c r="C12" s="1871">
        <v>45721</v>
      </c>
      <c r="D12" s="1842"/>
      <c r="E12" s="1842"/>
      <c r="F12" s="1842"/>
      <c r="G12" s="1842"/>
      <c r="H12" s="1842"/>
      <c r="I12" s="1870" t="s">
        <v>1216</v>
      </c>
      <c r="J12" s="1835"/>
    </row>
    <row r="13" spans="2:10" ht="3" customHeight="1">
      <c r="B13" s="1842"/>
      <c r="C13" s="1842"/>
      <c r="D13" s="1842"/>
      <c r="E13" s="1842"/>
      <c r="F13" s="1842"/>
      <c r="G13" s="1842"/>
      <c r="H13" s="1842"/>
      <c r="I13" s="1842"/>
    </row>
    <row r="14" spans="2:10" ht="12.95" customHeight="1">
      <c r="B14" s="1836" t="s">
        <v>1217</v>
      </c>
      <c r="C14" s="1837"/>
      <c r="D14" s="3218" t="s">
        <v>1218</v>
      </c>
      <c r="E14" s="3218" t="s">
        <v>422</v>
      </c>
      <c r="F14" s="3218" t="s">
        <v>153</v>
      </c>
      <c r="G14" s="3218" t="s">
        <v>154</v>
      </c>
      <c r="H14" s="3218" t="s">
        <v>155</v>
      </c>
      <c r="I14" s="3220" t="s">
        <v>156</v>
      </c>
    </row>
    <row r="15" spans="2:10" ht="8.1" customHeight="1">
      <c r="B15" s="3222" t="s">
        <v>1219</v>
      </c>
      <c r="C15" s="3225" t="s">
        <v>1220</v>
      </c>
      <c r="D15" s="3219"/>
      <c r="E15" s="3219"/>
      <c r="F15" s="3219"/>
      <c r="G15" s="3219"/>
      <c r="H15" s="3219"/>
      <c r="I15" s="3221"/>
    </row>
    <row r="16" spans="2:10" ht="12.75" customHeight="1">
      <c r="B16" s="3223"/>
      <c r="C16" s="3226"/>
      <c r="D16" s="1838" t="s">
        <v>438</v>
      </c>
      <c r="E16" s="1839"/>
      <c r="F16" s="1839"/>
      <c r="G16" s="1839"/>
      <c r="H16" s="1839"/>
      <c r="I16" s="1840"/>
    </row>
    <row r="17" spans="2:9" ht="8.1" customHeight="1">
      <c r="B17" s="3224"/>
      <c r="C17" s="3219"/>
      <c r="D17" s="1838" t="s">
        <v>1221</v>
      </c>
      <c r="E17" s="1839"/>
      <c r="F17" s="1839"/>
      <c r="G17" s="1839"/>
      <c r="H17" s="1839"/>
      <c r="I17" s="1840"/>
    </row>
    <row r="18" spans="2:9" ht="3" customHeight="1">
      <c r="B18" s="1841"/>
      <c r="C18" s="1842"/>
      <c r="D18" s="1872"/>
      <c r="E18" s="1842"/>
      <c r="F18" s="1842"/>
      <c r="G18" s="1842"/>
      <c r="H18" s="1842"/>
      <c r="I18" s="1844"/>
    </row>
    <row r="19" spans="2:9">
      <c r="B19" s="1845" t="s">
        <v>1389</v>
      </c>
      <c r="C19" s="1846" t="s">
        <v>1390</v>
      </c>
      <c r="D19" s="1847" t="s">
        <v>228</v>
      </c>
      <c r="E19" s="1847" t="s">
        <v>228</v>
      </c>
      <c r="F19" s="1847" t="s">
        <v>228</v>
      </c>
      <c r="G19" s="1847" t="s">
        <v>228</v>
      </c>
      <c r="H19" s="1847" t="s">
        <v>228</v>
      </c>
      <c r="I19" s="1873" t="s">
        <v>228</v>
      </c>
    </row>
    <row r="20" spans="2:9">
      <c r="B20" s="1845" t="s">
        <v>1391</v>
      </c>
      <c r="C20" s="1846" t="s">
        <v>1392</v>
      </c>
      <c r="D20" s="1847">
        <v>5296664</v>
      </c>
      <c r="E20" s="1847" t="s">
        <v>228</v>
      </c>
      <c r="F20" s="1847" t="s">
        <v>228</v>
      </c>
      <c r="G20" s="1847" t="s">
        <v>228</v>
      </c>
      <c r="H20" s="1847" t="s">
        <v>228</v>
      </c>
      <c r="I20" s="1873" t="s">
        <v>228</v>
      </c>
    </row>
    <row r="21" spans="2:9">
      <c r="B21" s="1845" t="s">
        <v>1393</v>
      </c>
      <c r="C21" s="1846" t="s">
        <v>1394</v>
      </c>
      <c r="D21" s="1847" t="s">
        <v>228</v>
      </c>
      <c r="E21" s="1847" t="s">
        <v>228</v>
      </c>
      <c r="F21" s="1847" t="s">
        <v>228</v>
      </c>
      <c r="G21" s="1847" t="s">
        <v>228</v>
      </c>
      <c r="H21" s="1847" t="s">
        <v>228</v>
      </c>
      <c r="I21" s="1873" t="s">
        <v>228</v>
      </c>
    </row>
    <row r="22" spans="2:9">
      <c r="B22" s="1845" t="s">
        <v>1395</v>
      </c>
      <c r="C22" s="1846" t="s">
        <v>1396</v>
      </c>
      <c r="D22" s="1847" t="s">
        <v>228</v>
      </c>
      <c r="E22" s="1847" t="s">
        <v>228</v>
      </c>
      <c r="F22" s="1847" t="s">
        <v>228</v>
      </c>
      <c r="G22" s="1847" t="s">
        <v>228</v>
      </c>
      <c r="H22" s="1847" t="s">
        <v>228</v>
      </c>
      <c r="I22" s="1873" t="s">
        <v>228</v>
      </c>
    </row>
    <row r="23" spans="2:9">
      <c r="B23" s="1845" t="s">
        <v>1397</v>
      </c>
      <c r="C23" s="1846" t="s">
        <v>1398</v>
      </c>
      <c r="D23" s="1847">
        <v>6298428</v>
      </c>
      <c r="E23" s="1847" t="s">
        <v>228</v>
      </c>
      <c r="F23" s="1847" t="s">
        <v>228</v>
      </c>
      <c r="G23" s="1847" t="s">
        <v>228</v>
      </c>
      <c r="H23" s="1847" t="s">
        <v>228</v>
      </c>
      <c r="I23" s="1873" t="s">
        <v>228</v>
      </c>
    </row>
    <row r="24" spans="2:9">
      <c r="B24" s="1845" t="s">
        <v>1399</v>
      </c>
      <c r="C24" s="1846" t="s">
        <v>1400</v>
      </c>
      <c r="D24" s="1847">
        <v>8365405</v>
      </c>
      <c r="E24" s="1847" t="s">
        <v>228</v>
      </c>
      <c r="F24" s="1847" t="s">
        <v>228</v>
      </c>
      <c r="G24" s="1847" t="s">
        <v>228</v>
      </c>
      <c r="H24" s="1847" t="s">
        <v>228</v>
      </c>
      <c r="I24" s="1873" t="s">
        <v>228</v>
      </c>
    </row>
    <row r="25" spans="2:9">
      <c r="B25" s="1845" t="s">
        <v>1401</v>
      </c>
      <c r="C25" s="1846" t="s">
        <v>1402</v>
      </c>
      <c r="D25" s="1847">
        <v>12698281</v>
      </c>
      <c r="E25" s="1847" t="s">
        <v>228</v>
      </c>
      <c r="F25" s="1847" t="s">
        <v>228</v>
      </c>
      <c r="G25" s="1847" t="s">
        <v>228</v>
      </c>
      <c r="H25" s="1847" t="s">
        <v>228</v>
      </c>
      <c r="I25" s="1873" t="s">
        <v>228</v>
      </c>
    </row>
    <row r="26" spans="2:9">
      <c r="B26" s="1845" t="s">
        <v>1403</v>
      </c>
      <c r="C26" s="1846" t="s">
        <v>1404</v>
      </c>
      <c r="D26" s="1847">
        <v>3480067</v>
      </c>
      <c r="E26" s="1847" t="s">
        <v>228</v>
      </c>
      <c r="F26" s="1847" t="s">
        <v>228</v>
      </c>
      <c r="G26" s="1847" t="s">
        <v>228</v>
      </c>
      <c r="H26" s="1847" t="s">
        <v>228</v>
      </c>
      <c r="I26" s="1873" t="s">
        <v>228</v>
      </c>
    </row>
    <row r="27" spans="2:9">
      <c r="B27" s="1845" t="s">
        <v>1405</v>
      </c>
      <c r="C27" s="1846" t="s">
        <v>1406</v>
      </c>
      <c r="D27" s="1847">
        <v>7032296</v>
      </c>
      <c r="E27" s="1847" t="s">
        <v>228</v>
      </c>
      <c r="F27" s="1847" t="s">
        <v>228</v>
      </c>
      <c r="G27" s="1847" t="s">
        <v>228</v>
      </c>
      <c r="H27" s="1847" t="s">
        <v>228</v>
      </c>
      <c r="I27" s="1873" t="s">
        <v>228</v>
      </c>
    </row>
    <row r="28" spans="2:9">
      <c r="B28" s="1845" t="s">
        <v>1407</v>
      </c>
      <c r="C28" s="1846" t="s">
        <v>1408</v>
      </c>
      <c r="D28" s="1847" t="s">
        <v>228</v>
      </c>
      <c r="E28" s="1847" t="s">
        <v>228</v>
      </c>
      <c r="F28" s="1847" t="s">
        <v>228</v>
      </c>
      <c r="G28" s="1847" t="s">
        <v>228</v>
      </c>
      <c r="H28" s="1847" t="s">
        <v>228</v>
      </c>
      <c r="I28" s="1873" t="s">
        <v>228</v>
      </c>
    </row>
    <row r="29" spans="2:9">
      <c r="B29" s="1845" t="s">
        <v>1409</v>
      </c>
      <c r="C29" s="1846" t="s">
        <v>1410</v>
      </c>
      <c r="D29" s="1847" t="s">
        <v>228</v>
      </c>
      <c r="E29" s="1847" t="s">
        <v>228</v>
      </c>
      <c r="F29" s="1847" t="s">
        <v>228</v>
      </c>
      <c r="G29" s="1847" t="s">
        <v>228</v>
      </c>
      <c r="H29" s="1847" t="s">
        <v>228</v>
      </c>
      <c r="I29" s="1873" t="s">
        <v>228</v>
      </c>
    </row>
    <row r="30" spans="2:9">
      <c r="B30" s="1845" t="s">
        <v>1411</v>
      </c>
      <c r="C30" s="1846" t="s">
        <v>1412</v>
      </c>
      <c r="D30" s="1847" t="s">
        <v>228</v>
      </c>
      <c r="E30" s="1847" t="s">
        <v>228</v>
      </c>
      <c r="F30" s="1847" t="s">
        <v>228</v>
      </c>
      <c r="G30" s="1847" t="s">
        <v>228</v>
      </c>
      <c r="H30" s="1847" t="s">
        <v>228</v>
      </c>
      <c r="I30" s="1873" t="s">
        <v>228</v>
      </c>
    </row>
    <row r="31" spans="2:9">
      <c r="B31" s="1845" t="s">
        <v>1413</v>
      </c>
      <c r="C31" s="1846" t="s">
        <v>1414</v>
      </c>
      <c r="D31" s="1847">
        <v>26604040</v>
      </c>
      <c r="E31" s="1847" t="s">
        <v>228</v>
      </c>
      <c r="F31" s="1847" t="s">
        <v>228</v>
      </c>
      <c r="G31" s="1847" t="s">
        <v>228</v>
      </c>
      <c r="H31" s="1847" t="s">
        <v>228</v>
      </c>
      <c r="I31" s="1873" t="s">
        <v>228</v>
      </c>
    </row>
    <row r="32" spans="2:9">
      <c r="B32" s="1845" t="s">
        <v>1415</v>
      </c>
      <c r="C32" s="1846" t="s">
        <v>1416</v>
      </c>
      <c r="D32" s="1847">
        <v>7515360</v>
      </c>
      <c r="E32" s="1847" t="s">
        <v>228</v>
      </c>
      <c r="F32" s="1847" t="s">
        <v>228</v>
      </c>
      <c r="G32" s="1847" t="s">
        <v>228</v>
      </c>
      <c r="H32" s="1847" t="s">
        <v>228</v>
      </c>
      <c r="I32" s="1873" t="s">
        <v>228</v>
      </c>
    </row>
    <row r="33" spans="2:9">
      <c r="B33" s="1845" t="s">
        <v>1417</v>
      </c>
      <c r="C33" s="1846" t="s">
        <v>1418</v>
      </c>
      <c r="D33" s="1847">
        <v>6885088</v>
      </c>
      <c r="E33" s="1847" t="s">
        <v>228</v>
      </c>
      <c r="F33" s="1847" t="s">
        <v>228</v>
      </c>
      <c r="G33" s="1847" t="s">
        <v>228</v>
      </c>
      <c r="H33" s="1847" t="s">
        <v>228</v>
      </c>
      <c r="I33" s="1873" t="s">
        <v>228</v>
      </c>
    </row>
    <row r="34" spans="2:9">
      <c r="B34" s="1845" t="s">
        <v>1419</v>
      </c>
      <c r="C34" s="1846" t="s">
        <v>1420</v>
      </c>
      <c r="D34" s="1847">
        <v>11876718</v>
      </c>
      <c r="E34" s="1847" t="s">
        <v>228</v>
      </c>
      <c r="F34" s="1847" t="s">
        <v>228</v>
      </c>
      <c r="G34" s="1847" t="s">
        <v>228</v>
      </c>
      <c r="H34" s="1847" t="s">
        <v>228</v>
      </c>
      <c r="I34" s="1873" t="s">
        <v>228</v>
      </c>
    </row>
    <row r="35" spans="2:9">
      <c r="B35" s="1845" t="s">
        <v>1421</v>
      </c>
      <c r="C35" s="1846" t="s">
        <v>1422</v>
      </c>
      <c r="D35" s="1847">
        <v>8471265</v>
      </c>
      <c r="E35" s="1847" t="s">
        <v>228</v>
      </c>
      <c r="F35" s="1847" t="s">
        <v>228</v>
      </c>
      <c r="G35" s="1847" t="s">
        <v>228</v>
      </c>
      <c r="H35" s="1847" t="s">
        <v>228</v>
      </c>
      <c r="I35" s="1873" t="s">
        <v>228</v>
      </c>
    </row>
    <row r="36" spans="2:9">
      <c r="B36" s="1845" t="s">
        <v>1423</v>
      </c>
      <c r="C36" s="1846" t="s">
        <v>1424</v>
      </c>
      <c r="D36" s="1847" t="s">
        <v>228</v>
      </c>
      <c r="E36" s="1847" t="s">
        <v>228</v>
      </c>
      <c r="F36" s="1847" t="s">
        <v>228</v>
      </c>
      <c r="G36" s="1847" t="s">
        <v>228</v>
      </c>
      <c r="H36" s="1847" t="s">
        <v>228</v>
      </c>
      <c r="I36" s="1873" t="s">
        <v>228</v>
      </c>
    </row>
    <row r="37" spans="2:9">
      <c r="B37" s="1845" t="s">
        <v>1425</v>
      </c>
      <c r="C37" s="1846" t="s">
        <v>1426</v>
      </c>
      <c r="D37" s="1847">
        <v>11620238</v>
      </c>
      <c r="E37" s="1847" t="s">
        <v>228</v>
      </c>
      <c r="F37" s="1847" t="s">
        <v>228</v>
      </c>
      <c r="G37" s="1847" t="s">
        <v>228</v>
      </c>
      <c r="H37" s="1847" t="s">
        <v>228</v>
      </c>
      <c r="I37" s="1873" t="s">
        <v>228</v>
      </c>
    </row>
    <row r="38" spans="2:9">
      <c r="B38" s="1845" t="s">
        <v>1427</v>
      </c>
      <c r="C38" s="1846" t="s">
        <v>1428</v>
      </c>
      <c r="D38" s="1847" t="s">
        <v>228</v>
      </c>
      <c r="E38" s="1847" t="s">
        <v>228</v>
      </c>
      <c r="F38" s="1847" t="s">
        <v>228</v>
      </c>
      <c r="G38" s="1847" t="s">
        <v>228</v>
      </c>
      <c r="H38" s="1847" t="s">
        <v>228</v>
      </c>
      <c r="I38" s="1873" t="s">
        <v>228</v>
      </c>
    </row>
    <row r="39" spans="2:9">
      <c r="B39" s="1845" t="s">
        <v>1429</v>
      </c>
      <c r="C39" s="1846" t="s">
        <v>1430</v>
      </c>
      <c r="D39" s="1847">
        <v>4434138</v>
      </c>
      <c r="E39" s="1847" t="s">
        <v>228</v>
      </c>
      <c r="F39" s="1847" t="s">
        <v>228</v>
      </c>
      <c r="G39" s="1847" t="s">
        <v>228</v>
      </c>
      <c r="H39" s="1847" t="s">
        <v>228</v>
      </c>
      <c r="I39" s="1873" t="s">
        <v>228</v>
      </c>
    </row>
    <row r="40" spans="2:9">
      <c r="B40" s="1845" t="s">
        <v>1431</v>
      </c>
      <c r="C40" s="1846" t="s">
        <v>1432</v>
      </c>
      <c r="D40" s="1847">
        <v>3550263</v>
      </c>
      <c r="E40" s="1847" t="s">
        <v>228</v>
      </c>
      <c r="F40" s="1847" t="s">
        <v>228</v>
      </c>
      <c r="G40" s="1847" t="s">
        <v>228</v>
      </c>
      <c r="H40" s="1847" t="s">
        <v>228</v>
      </c>
      <c r="I40" s="1873" t="s">
        <v>228</v>
      </c>
    </row>
    <row r="41" spans="2:9">
      <c r="B41" s="1845" t="s">
        <v>1433</v>
      </c>
      <c r="C41" s="1846" t="s">
        <v>1434</v>
      </c>
      <c r="D41" s="1847">
        <v>6943525</v>
      </c>
      <c r="E41" s="1847" t="s">
        <v>228</v>
      </c>
      <c r="F41" s="1847" t="s">
        <v>228</v>
      </c>
      <c r="G41" s="1847" t="s">
        <v>228</v>
      </c>
      <c r="H41" s="1847" t="s">
        <v>228</v>
      </c>
      <c r="I41" s="1873" t="s">
        <v>228</v>
      </c>
    </row>
    <row r="42" spans="2:9">
      <c r="B42" s="1845" t="s">
        <v>1435</v>
      </c>
      <c r="C42" s="1846" t="s">
        <v>1436</v>
      </c>
      <c r="D42" s="1847">
        <v>7572637</v>
      </c>
      <c r="E42" s="1847" t="s">
        <v>228</v>
      </c>
      <c r="F42" s="1847" t="s">
        <v>228</v>
      </c>
      <c r="G42" s="1847" t="s">
        <v>228</v>
      </c>
      <c r="H42" s="1847" t="s">
        <v>228</v>
      </c>
      <c r="I42" s="1873" t="s">
        <v>228</v>
      </c>
    </row>
    <row r="43" spans="2:9">
      <c r="B43" s="1845" t="s">
        <v>1437</v>
      </c>
      <c r="C43" s="1846" t="s">
        <v>1438</v>
      </c>
      <c r="D43" s="1847" t="s">
        <v>228</v>
      </c>
      <c r="E43" s="1847" t="s">
        <v>228</v>
      </c>
      <c r="F43" s="1847" t="s">
        <v>228</v>
      </c>
      <c r="G43" s="1847" t="s">
        <v>228</v>
      </c>
      <c r="H43" s="1847" t="s">
        <v>228</v>
      </c>
      <c r="I43" s="1873" t="s">
        <v>228</v>
      </c>
    </row>
    <row r="44" spans="2:9">
      <c r="B44" s="1845" t="s">
        <v>1439</v>
      </c>
      <c r="C44" s="1846" t="s">
        <v>1440</v>
      </c>
      <c r="D44" s="1847" t="s">
        <v>228</v>
      </c>
      <c r="E44" s="1847" t="s">
        <v>228</v>
      </c>
      <c r="F44" s="1847" t="s">
        <v>228</v>
      </c>
      <c r="G44" s="1847" t="s">
        <v>228</v>
      </c>
      <c r="H44" s="1847" t="s">
        <v>228</v>
      </c>
      <c r="I44" s="1873" t="s">
        <v>228</v>
      </c>
    </row>
    <row r="45" spans="2:9">
      <c r="B45" s="1845" t="s">
        <v>1441</v>
      </c>
      <c r="C45" s="1846" t="s">
        <v>1442</v>
      </c>
      <c r="D45" s="1847" t="s">
        <v>228</v>
      </c>
      <c r="E45" s="1847" t="s">
        <v>228</v>
      </c>
      <c r="F45" s="1847" t="s">
        <v>228</v>
      </c>
      <c r="G45" s="1847" t="s">
        <v>228</v>
      </c>
      <c r="H45" s="1847" t="s">
        <v>228</v>
      </c>
      <c r="I45" s="1873" t="s">
        <v>228</v>
      </c>
    </row>
    <row r="46" spans="2:9">
      <c r="B46" s="1845" t="s">
        <v>1443</v>
      </c>
      <c r="C46" s="1846" t="s">
        <v>1444</v>
      </c>
      <c r="D46" s="1847" t="s">
        <v>228</v>
      </c>
      <c r="E46" s="1847" t="s">
        <v>228</v>
      </c>
      <c r="F46" s="1847" t="s">
        <v>228</v>
      </c>
      <c r="G46" s="1847" t="s">
        <v>228</v>
      </c>
      <c r="H46" s="1847" t="s">
        <v>228</v>
      </c>
      <c r="I46" s="1873" t="s">
        <v>228</v>
      </c>
    </row>
    <row r="47" spans="2:9">
      <c r="B47" s="1845" t="s">
        <v>1445</v>
      </c>
      <c r="C47" s="1846" t="s">
        <v>1446</v>
      </c>
      <c r="D47" s="1847" t="s">
        <v>228</v>
      </c>
      <c r="E47" s="1847" t="s">
        <v>228</v>
      </c>
      <c r="F47" s="1847" t="s">
        <v>228</v>
      </c>
      <c r="G47" s="1847" t="s">
        <v>228</v>
      </c>
      <c r="H47" s="1847" t="s">
        <v>228</v>
      </c>
      <c r="I47" s="1873" t="s">
        <v>228</v>
      </c>
    </row>
    <row r="48" spans="2:9">
      <c r="B48" s="1845" t="s">
        <v>1447</v>
      </c>
      <c r="C48" s="1846" t="s">
        <v>1448</v>
      </c>
      <c r="D48" s="1847" t="s">
        <v>228</v>
      </c>
      <c r="E48" s="1847" t="s">
        <v>228</v>
      </c>
      <c r="F48" s="1847" t="s">
        <v>228</v>
      </c>
      <c r="G48" s="1847" t="s">
        <v>228</v>
      </c>
      <c r="H48" s="1847" t="s">
        <v>228</v>
      </c>
      <c r="I48" s="1873" t="s">
        <v>228</v>
      </c>
    </row>
    <row r="49" spans="2:9">
      <c r="B49" s="1845" t="s">
        <v>1449</v>
      </c>
      <c r="C49" s="1846" t="s">
        <v>1450</v>
      </c>
      <c r="D49" s="1847">
        <v>16785719</v>
      </c>
      <c r="E49" s="1847" t="s">
        <v>228</v>
      </c>
      <c r="F49" s="1847" t="s">
        <v>228</v>
      </c>
      <c r="G49" s="1847" t="s">
        <v>228</v>
      </c>
      <c r="H49" s="1847" t="s">
        <v>228</v>
      </c>
      <c r="I49" s="1873" t="s">
        <v>228</v>
      </c>
    </row>
    <row r="50" spans="2:9">
      <c r="B50" s="1845" t="s">
        <v>1451</v>
      </c>
      <c r="C50" s="1846" t="s">
        <v>1452</v>
      </c>
      <c r="D50" s="1847">
        <v>11571066</v>
      </c>
      <c r="E50" s="1847" t="s">
        <v>228</v>
      </c>
      <c r="F50" s="1847" t="s">
        <v>228</v>
      </c>
      <c r="G50" s="1847" t="s">
        <v>228</v>
      </c>
      <c r="H50" s="1847" t="s">
        <v>228</v>
      </c>
      <c r="I50" s="1873" t="s">
        <v>228</v>
      </c>
    </row>
    <row r="51" spans="2:9">
      <c r="B51" s="1845" t="s">
        <v>1453</v>
      </c>
      <c r="C51" s="1846" t="s">
        <v>1454</v>
      </c>
      <c r="D51" s="1847">
        <v>3576439</v>
      </c>
      <c r="E51" s="1847" t="s">
        <v>228</v>
      </c>
      <c r="F51" s="1847" t="s">
        <v>228</v>
      </c>
      <c r="G51" s="1847" t="s">
        <v>228</v>
      </c>
      <c r="H51" s="1847" t="s">
        <v>228</v>
      </c>
      <c r="I51" s="1873" t="s">
        <v>228</v>
      </c>
    </row>
    <row r="52" spans="2:9">
      <c r="B52" s="1845" t="s">
        <v>1455</v>
      </c>
      <c r="C52" s="1846" t="s">
        <v>1456</v>
      </c>
      <c r="D52" s="1847">
        <v>2194496</v>
      </c>
      <c r="E52" s="1847" t="s">
        <v>228</v>
      </c>
      <c r="F52" s="1847" t="s">
        <v>228</v>
      </c>
      <c r="G52" s="1847" t="s">
        <v>228</v>
      </c>
      <c r="H52" s="1847" t="s">
        <v>228</v>
      </c>
      <c r="I52" s="1873" t="s">
        <v>228</v>
      </c>
    </row>
    <row r="53" spans="2:9">
      <c r="B53" s="1845" t="s">
        <v>1457</v>
      </c>
      <c r="C53" s="1846" t="s">
        <v>1458</v>
      </c>
      <c r="D53" s="1847">
        <v>6574892</v>
      </c>
      <c r="E53" s="1847" t="s">
        <v>228</v>
      </c>
      <c r="F53" s="1847" t="s">
        <v>228</v>
      </c>
      <c r="G53" s="1847" t="s">
        <v>228</v>
      </c>
      <c r="H53" s="1847" t="s">
        <v>228</v>
      </c>
      <c r="I53" s="1873" t="s">
        <v>228</v>
      </c>
    </row>
    <row r="54" spans="2:9">
      <c r="B54" s="1845" t="s">
        <v>1459</v>
      </c>
      <c r="C54" s="1846" t="s">
        <v>1460</v>
      </c>
      <c r="D54" s="1847" t="s">
        <v>228</v>
      </c>
      <c r="E54" s="1847" t="s">
        <v>228</v>
      </c>
      <c r="F54" s="1847" t="s">
        <v>228</v>
      </c>
      <c r="G54" s="1847" t="s">
        <v>228</v>
      </c>
      <c r="H54" s="1847" t="s">
        <v>228</v>
      </c>
      <c r="I54" s="1873" t="s">
        <v>228</v>
      </c>
    </row>
    <row r="55" spans="2:9">
      <c r="B55" s="1845" t="s">
        <v>1461</v>
      </c>
      <c r="C55" s="1846" t="s">
        <v>1462</v>
      </c>
      <c r="D55" s="1847" t="s">
        <v>228</v>
      </c>
      <c r="E55" s="1847" t="s">
        <v>228</v>
      </c>
      <c r="F55" s="1847" t="s">
        <v>228</v>
      </c>
      <c r="G55" s="1847" t="s">
        <v>228</v>
      </c>
      <c r="H55" s="1847" t="s">
        <v>228</v>
      </c>
      <c r="I55" s="1873" t="s">
        <v>228</v>
      </c>
    </row>
    <row r="56" spans="2:9">
      <c r="B56" s="1845" t="s">
        <v>1463</v>
      </c>
      <c r="C56" s="1846" t="s">
        <v>1464</v>
      </c>
      <c r="D56" s="1847" t="s">
        <v>228</v>
      </c>
      <c r="E56" s="1847" t="s">
        <v>228</v>
      </c>
      <c r="F56" s="1847" t="s">
        <v>228</v>
      </c>
      <c r="G56" s="1847" t="s">
        <v>228</v>
      </c>
      <c r="H56" s="1847" t="s">
        <v>228</v>
      </c>
      <c r="I56" s="1873" t="s">
        <v>228</v>
      </c>
    </row>
    <row r="57" spans="2:9">
      <c r="B57" s="1845" t="s">
        <v>1465</v>
      </c>
      <c r="C57" s="1846" t="s">
        <v>1466</v>
      </c>
      <c r="D57" s="1847" t="s">
        <v>228</v>
      </c>
      <c r="E57" s="1847" t="s">
        <v>228</v>
      </c>
      <c r="F57" s="1847" t="s">
        <v>228</v>
      </c>
      <c r="G57" s="1847" t="s">
        <v>228</v>
      </c>
      <c r="H57" s="1847" t="s">
        <v>228</v>
      </c>
      <c r="I57" s="1873" t="s">
        <v>228</v>
      </c>
    </row>
    <row r="58" spans="2:9">
      <c r="B58" s="1845" t="s">
        <v>1467</v>
      </c>
      <c r="C58" s="1846" t="s">
        <v>1468</v>
      </c>
      <c r="D58" s="1847" t="s">
        <v>228</v>
      </c>
      <c r="E58" s="1847" t="s">
        <v>228</v>
      </c>
      <c r="F58" s="1847" t="s">
        <v>228</v>
      </c>
      <c r="G58" s="1847" t="s">
        <v>228</v>
      </c>
      <c r="H58" s="1847" t="s">
        <v>228</v>
      </c>
      <c r="I58" s="1873" t="s">
        <v>228</v>
      </c>
    </row>
    <row r="59" spans="2:9">
      <c r="B59" s="1845" t="s">
        <v>1469</v>
      </c>
      <c r="C59" s="1846" t="s">
        <v>1470</v>
      </c>
      <c r="D59" s="1847">
        <v>1190861</v>
      </c>
      <c r="E59" s="1847" t="s">
        <v>228</v>
      </c>
      <c r="F59" s="1847" t="s">
        <v>228</v>
      </c>
      <c r="G59" s="1847" t="s">
        <v>228</v>
      </c>
      <c r="H59" s="1847" t="s">
        <v>228</v>
      </c>
      <c r="I59" s="1873" t="s">
        <v>228</v>
      </c>
    </row>
    <row r="60" spans="2:9">
      <c r="B60" s="1845" t="s">
        <v>1471</v>
      </c>
      <c r="C60" s="1846" t="s">
        <v>1472</v>
      </c>
      <c r="D60" s="1847">
        <v>1323019</v>
      </c>
      <c r="E60" s="1847" t="s">
        <v>228</v>
      </c>
      <c r="F60" s="1847" t="s">
        <v>228</v>
      </c>
      <c r="G60" s="1847" t="s">
        <v>228</v>
      </c>
      <c r="H60" s="1847" t="s">
        <v>228</v>
      </c>
      <c r="I60" s="1873" t="s">
        <v>228</v>
      </c>
    </row>
    <row r="61" spans="2:9">
      <c r="B61" s="1845" t="s">
        <v>1473</v>
      </c>
      <c r="C61" s="1846" t="s">
        <v>1474</v>
      </c>
      <c r="D61" s="1847" t="s">
        <v>228</v>
      </c>
      <c r="E61" s="1847" t="s">
        <v>228</v>
      </c>
      <c r="F61" s="1847" t="s">
        <v>228</v>
      </c>
      <c r="G61" s="1847" t="s">
        <v>228</v>
      </c>
      <c r="H61" s="1847" t="s">
        <v>228</v>
      </c>
      <c r="I61" s="1873" t="s">
        <v>228</v>
      </c>
    </row>
    <row r="62" spans="2:9">
      <c r="B62" s="1845" t="s">
        <v>1475</v>
      </c>
      <c r="C62" s="1846" t="s">
        <v>1476</v>
      </c>
      <c r="D62" s="1847" t="s">
        <v>228</v>
      </c>
      <c r="E62" s="1847" t="s">
        <v>228</v>
      </c>
      <c r="F62" s="1847" t="s">
        <v>228</v>
      </c>
      <c r="G62" s="1847" t="s">
        <v>228</v>
      </c>
      <c r="H62" s="1847" t="s">
        <v>228</v>
      </c>
      <c r="I62" s="1873" t="s">
        <v>228</v>
      </c>
    </row>
    <row r="63" spans="2:9">
      <c r="B63" s="1845" t="s">
        <v>1477</v>
      </c>
      <c r="C63" s="1846" t="s">
        <v>1478</v>
      </c>
      <c r="D63" s="1847">
        <v>4764566</v>
      </c>
      <c r="E63" s="1847" t="s">
        <v>228</v>
      </c>
      <c r="F63" s="1847" t="s">
        <v>228</v>
      </c>
      <c r="G63" s="1847" t="s">
        <v>228</v>
      </c>
      <c r="H63" s="1847" t="s">
        <v>228</v>
      </c>
      <c r="I63" s="1873" t="s">
        <v>228</v>
      </c>
    </row>
    <row r="64" spans="2:9">
      <c r="B64" s="1845" t="s">
        <v>1479</v>
      </c>
      <c r="C64" s="1846" t="s">
        <v>1480</v>
      </c>
      <c r="D64" s="1847" t="s">
        <v>228</v>
      </c>
      <c r="E64" s="1847" t="s">
        <v>228</v>
      </c>
      <c r="F64" s="1847" t="s">
        <v>228</v>
      </c>
      <c r="G64" s="1847" t="s">
        <v>228</v>
      </c>
      <c r="H64" s="1847" t="s">
        <v>228</v>
      </c>
      <c r="I64" s="1873" t="s">
        <v>228</v>
      </c>
    </row>
    <row r="65" spans="2:9">
      <c r="B65" s="1845" t="s">
        <v>1481</v>
      </c>
      <c r="C65" s="1846" t="s">
        <v>1482</v>
      </c>
      <c r="D65" s="1847">
        <v>3486986</v>
      </c>
      <c r="E65" s="1847" t="s">
        <v>228</v>
      </c>
      <c r="F65" s="1847" t="s">
        <v>228</v>
      </c>
      <c r="G65" s="1847" t="s">
        <v>228</v>
      </c>
      <c r="H65" s="1847" t="s">
        <v>228</v>
      </c>
      <c r="I65" s="1873" t="s">
        <v>228</v>
      </c>
    </row>
    <row r="66" spans="2:9">
      <c r="B66" s="1845" t="s">
        <v>1483</v>
      </c>
      <c r="C66" s="1846" t="s">
        <v>1484</v>
      </c>
      <c r="D66" s="1847" t="s">
        <v>228</v>
      </c>
      <c r="E66" s="1847" t="s">
        <v>228</v>
      </c>
      <c r="F66" s="1847" t="s">
        <v>228</v>
      </c>
      <c r="G66" s="1847" t="s">
        <v>228</v>
      </c>
      <c r="H66" s="1847" t="s">
        <v>228</v>
      </c>
      <c r="I66" s="1873" t="s">
        <v>228</v>
      </c>
    </row>
    <row r="67" spans="2:9">
      <c r="B67" s="1845" t="s">
        <v>1485</v>
      </c>
      <c r="C67" s="1846" t="s">
        <v>1486</v>
      </c>
      <c r="D67" s="1847" t="s">
        <v>228</v>
      </c>
      <c r="E67" s="1847" t="s">
        <v>228</v>
      </c>
      <c r="F67" s="1847" t="s">
        <v>228</v>
      </c>
      <c r="G67" s="1847" t="s">
        <v>228</v>
      </c>
      <c r="H67" s="1847" t="s">
        <v>228</v>
      </c>
      <c r="I67" s="1873" t="s">
        <v>228</v>
      </c>
    </row>
    <row r="68" spans="2:9">
      <c r="B68" s="1845" t="s">
        <v>1487</v>
      </c>
      <c r="C68" s="1846" t="s">
        <v>1488</v>
      </c>
      <c r="D68" s="1847">
        <v>2754340</v>
      </c>
      <c r="E68" s="1847" t="s">
        <v>228</v>
      </c>
      <c r="F68" s="1847" t="s">
        <v>228</v>
      </c>
      <c r="G68" s="1847" t="s">
        <v>228</v>
      </c>
      <c r="H68" s="1847" t="s">
        <v>228</v>
      </c>
      <c r="I68" s="1873" t="s">
        <v>228</v>
      </c>
    </row>
    <row r="69" spans="2:9">
      <c r="B69" s="1845" t="s">
        <v>1489</v>
      </c>
      <c r="C69" s="1846" t="s">
        <v>1490</v>
      </c>
      <c r="D69" s="1847">
        <v>1699774</v>
      </c>
      <c r="E69" s="1847" t="s">
        <v>228</v>
      </c>
      <c r="F69" s="1847" t="s">
        <v>228</v>
      </c>
      <c r="G69" s="1847" t="s">
        <v>228</v>
      </c>
      <c r="H69" s="1847" t="s">
        <v>228</v>
      </c>
      <c r="I69" s="1873" t="s">
        <v>228</v>
      </c>
    </row>
    <row r="70" spans="2:9">
      <c r="B70" s="1845" t="s">
        <v>1491</v>
      </c>
      <c r="C70" s="1846" t="s">
        <v>1492</v>
      </c>
      <c r="D70" s="1847">
        <v>903560</v>
      </c>
      <c r="E70" s="1847" t="s">
        <v>228</v>
      </c>
      <c r="F70" s="1847" t="s">
        <v>228</v>
      </c>
      <c r="G70" s="1847" t="s">
        <v>228</v>
      </c>
      <c r="H70" s="1847" t="s">
        <v>228</v>
      </c>
      <c r="I70" s="1873" t="s">
        <v>228</v>
      </c>
    </row>
    <row r="71" spans="2:9">
      <c r="B71" s="1845" t="s">
        <v>1493</v>
      </c>
      <c r="C71" s="1846" t="s">
        <v>1494</v>
      </c>
      <c r="D71" s="1847">
        <v>2354497</v>
      </c>
      <c r="E71" s="1847" t="s">
        <v>228</v>
      </c>
      <c r="F71" s="1847" t="s">
        <v>228</v>
      </c>
      <c r="G71" s="1847" t="s">
        <v>228</v>
      </c>
      <c r="H71" s="1847" t="s">
        <v>228</v>
      </c>
      <c r="I71" s="1873" t="s">
        <v>228</v>
      </c>
    </row>
    <row r="72" spans="2:9">
      <c r="B72" s="1845" t="s">
        <v>1495</v>
      </c>
      <c r="C72" s="1846" t="s">
        <v>1496</v>
      </c>
      <c r="D72" s="1847">
        <v>4551721</v>
      </c>
      <c r="E72" s="1847" t="s">
        <v>228</v>
      </c>
      <c r="F72" s="1847" t="s">
        <v>228</v>
      </c>
      <c r="G72" s="1847" t="s">
        <v>228</v>
      </c>
      <c r="H72" s="1847" t="s">
        <v>228</v>
      </c>
      <c r="I72" s="1873" t="s">
        <v>228</v>
      </c>
    </row>
    <row r="73" spans="2:9">
      <c r="B73" s="1845" t="s">
        <v>1497</v>
      </c>
      <c r="C73" s="1846" t="s">
        <v>1498</v>
      </c>
      <c r="D73" s="1847">
        <v>8947858</v>
      </c>
      <c r="E73" s="1847" t="s">
        <v>228</v>
      </c>
      <c r="F73" s="1847" t="s">
        <v>228</v>
      </c>
      <c r="G73" s="1847" t="s">
        <v>228</v>
      </c>
      <c r="H73" s="1847" t="s">
        <v>228</v>
      </c>
      <c r="I73" s="1873" t="s">
        <v>228</v>
      </c>
    </row>
    <row r="74" spans="2:9">
      <c r="B74" s="1845" t="s">
        <v>1499</v>
      </c>
      <c r="C74" s="1846" t="s">
        <v>1500</v>
      </c>
      <c r="D74" s="1847" t="s">
        <v>228</v>
      </c>
      <c r="E74" s="1847" t="s">
        <v>228</v>
      </c>
      <c r="F74" s="1847" t="s">
        <v>228</v>
      </c>
      <c r="G74" s="1847" t="s">
        <v>228</v>
      </c>
      <c r="H74" s="1847" t="s">
        <v>228</v>
      </c>
      <c r="I74" s="1873" t="s">
        <v>228</v>
      </c>
    </row>
    <row r="75" spans="2:9">
      <c r="B75" s="1845" t="s">
        <v>1501</v>
      </c>
      <c r="C75" s="1846" t="s">
        <v>1502</v>
      </c>
      <c r="D75" s="1847" t="s">
        <v>228</v>
      </c>
      <c r="E75" s="1847" t="s">
        <v>228</v>
      </c>
      <c r="F75" s="1847" t="s">
        <v>228</v>
      </c>
      <c r="G75" s="1847" t="s">
        <v>228</v>
      </c>
      <c r="H75" s="1847" t="s">
        <v>228</v>
      </c>
      <c r="I75" s="1873" t="s">
        <v>228</v>
      </c>
    </row>
    <row r="76" spans="2:9">
      <c r="B76" s="1845" t="s">
        <v>1503</v>
      </c>
      <c r="C76" s="1846" t="s">
        <v>1504</v>
      </c>
      <c r="D76" s="1847">
        <v>2611240</v>
      </c>
      <c r="E76" s="1847" t="s">
        <v>228</v>
      </c>
      <c r="F76" s="1847" t="s">
        <v>228</v>
      </c>
      <c r="G76" s="1847" t="s">
        <v>228</v>
      </c>
      <c r="H76" s="1847" t="s">
        <v>228</v>
      </c>
      <c r="I76" s="1873" t="s">
        <v>228</v>
      </c>
    </row>
    <row r="77" spans="2:9">
      <c r="B77" s="1845" t="s">
        <v>1505</v>
      </c>
      <c r="C77" s="1846" t="s">
        <v>1506</v>
      </c>
      <c r="D77" s="1847">
        <v>4228312</v>
      </c>
      <c r="E77" s="1847" t="s">
        <v>228</v>
      </c>
      <c r="F77" s="1847" t="s">
        <v>228</v>
      </c>
      <c r="G77" s="1847" t="s">
        <v>228</v>
      </c>
      <c r="H77" s="1847" t="s">
        <v>228</v>
      </c>
      <c r="I77" s="1873" t="s">
        <v>228</v>
      </c>
    </row>
    <row r="78" spans="2:9">
      <c r="B78" s="1845" t="s">
        <v>1507</v>
      </c>
      <c r="C78" s="1846" t="s">
        <v>1508</v>
      </c>
      <c r="D78" s="1847">
        <v>6093769</v>
      </c>
      <c r="E78" s="1847" t="s">
        <v>228</v>
      </c>
      <c r="F78" s="1847" t="s">
        <v>228</v>
      </c>
      <c r="G78" s="1847" t="s">
        <v>228</v>
      </c>
      <c r="H78" s="1847" t="s">
        <v>228</v>
      </c>
      <c r="I78" s="1873" t="s">
        <v>228</v>
      </c>
    </row>
    <row r="79" spans="2:9">
      <c r="B79" s="1845" t="s">
        <v>1509</v>
      </c>
      <c r="C79" s="1846" t="s">
        <v>1510</v>
      </c>
      <c r="D79" s="1847">
        <v>15968312</v>
      </c>
      <c r="E79" s="1847" t="s">
        <v>228</v>
      </c>
      <c r="F79" s="1847" t="s">
        <v>228</v>
      </c>
      <c r="G79" s="1847" t="s">
        <v>228</v>
      </c>
      <c r="H79" s="1847" t="s">
        <v>228</v>
      </c>
      <c r="I79" s="1873" t="s">
        <v>228</v>
      </c>
    </row>
    <row r="80" spans="2:9">
      <c r="B80" s="1845" t="s">
        <v>1511</v>
      </c>
      <c r="C80" s="1846" t="s">
        <v>1512</v>
      </c>
      <c r="D80" s="1847">
        <v>2783769</v>
      </c>
      <c r="E80" s="1847" t="s">
        <v>228</v>
      </c>
      <c r="F80" s="1847" t="s">
        <v>228</v>
      </c>
      <c r="G80" s="1847" t="s">
        <v>228</v>
      </c>
      <c r="H80" s="1847" t="s">
        <v>228</v>
      </c>
      <c r="I80" s="1873" t="s">
        <v>228</v>
      </c>
    </row>
    <row r="81" spans="2:9">
      <c r="B81" s="1845" t="s">
        <v>1513</v>
      </c>
      <c r="C81" s="1846" t="s">
        <v>1514</v>
      </c>
      <c r="D81" s="1847" t="s">
        <v>228</v>
      </c>
      <c r="E81" s="1847" t="s">
        <v>228</v>
      </c>
      <c r="F81" s="1847" t="s">
        <v>228</v>
      </c>
      <c r="G81" s="1847" t="s">
        <v>228</v>
      </c>
      <c r="H81" s="1847" t="s">
        <v>228</v>
      </c>
      <c r="I81" s="1873" t="s">
        <v>228</v>
      </c>
    </row>
    <row r="82" spans="2:9">
      <c r="B82" s="1845" t="s">
        <v>1515</v>
      </c>
      <c r="C82" s="1846" t="s">
        <v>1516</v>
      </c>
      <c r="D82" s="1847">
        <v>2005069</v>
      </c>
      <c r="E82" s="1847" t="s">
        <v>228</v>
      </c>
      <c r="F82" s="1847" t="s">
        <v>228</v>
      </c>
      <c r="G82" s="1847" t="s">
        <v>228</v>
      </c>
      <c r="H82" s="1847" t="s">
        <v>228</v>
      </c>
      <c r="I82" s="1873" t="s">
        <v>228</v>
      </c>
    </row>
    <row r="83" spans="2:9">
      <c r="B83" s="1845" t="s">
        <v>1517</v>
      </c>
      <c r="C83" s="1846" t="s">
        <v>1518</v>
      </c>
      <c r="D83" s="1847">
        <v>2571081</v>
      </c>
      <c r="E83" s="1847" t="s">
        <v>228</v>
      </c>
      <c r="F83" s="1847" t="s">
        <v>228</v>
      </c>
      <c r="G83" s="1847" t="s">
        <v>228</v>
      </c>
      <c r="H83" s="1847" t="s">
        <v>228</v>
      </c>
      <c r="I83" s="1873" t="s">
        <v>228</v>
      </c>
    </row>
    <row r="84" spans="2:9">
      <c r="B84" s="1845" t="s">
        <v>1519</v>
      </c>
      <c r="C84" s="1846" t="s">
        <v>1520</v>
      </c>
      <c r="D84" s="1847" t="s">
        <v>228</v>
      </c>
      <c r="E84" s="1847" t="s">
        <v>228</v>
      </c>
      <c r="F84" s="1847" t="s">
        <v>228</v>
      </c>
      <c r="G84" s="1847" t="s">
        <v>228</v>
      </c>
      <c r="H84" s="1847" t="s">
        <v>228</v>
      </c>
      <c r="I84" s="1873" t="s">
        <v>228</v>
      </c>
    </row>
    <row r="85" spans="2:9">
      <c r="B85" s="1845" t="s">
        <v>1521</v>
      </c>
      <c r="C85" s="1846" t="s">
        <v>1522</v>
      </c>
      <c r="D85" s="1847" t="s">
        <v>228</v>
      </c>
      <c r="E85" s="1847" t="s">
        <v>228</v>
      </c>
      <c r="F85" s="1847" t="s">
        <v>228</v>
      </c>
      <c r="G85" s="1847" t="s">
        <v>228</v>
      </c>
      <c r="H85" s="1847" t="s">
        <v>228</v>
      </c>
      <c r="I85" s="1873" t="s">
        <v>228</v>
      </c>
    </row>
    <row r="86" spans="2:9">
      <c r="B86" s="1845" t="s">
        <v>1523</v>
      </c>
      <c r="C86" s="1846" t="s">
        <v>1524</v>
      </c>
      <c r="D86" s="1847" t="s">
        <v>228</v>
      </c>
      <c r="E86" s="1847" t="s">
        <v>228</v>
      </c>
      <c r="F86" s="1847" t="s">
        <v>228</v>
      </c>
      <c r="G86" s="1847" t="s">
        <v>228</v>
      </c>
      <c r="H86" s="1847" t="s">
        <v>228</v>
      </c>
      <c r="I86" s="1873" t="s">
        <v>228</v>
      </c>
    </row>
    <row r="87" spans="2:9">
      <c r="B87" s="1845" t="s">
        <v>1525</v>
      </c>
      <c r="C87" s="1846" t="s">
        <v>1526</v>
      </c>
      <c r="D87" s="1847" t="s">
        <v>228</v>
      </c>
      <c r="E87" s="1847" t="s">
        <v>228</v>
      </c>
      <c r="F87" s="1847" t="s">
        <v>228</v>
      </c>
      <c r="G87" s="1847" t="s">
        <v>228</v>
      </c>
      <c r="H87" s="1847" t="s">
        <v>228</v>
      </c>
      <c r="I87" s="1873" t="s">
        <v>228</v>
      </c>
    </row>
    <row r="88" spans="2:9">
      <c r="B88" s="1845" t="s">
        <v>1527</v>
      </c>
      <c r="C88" s="1846" t="s">
        <v>1528</v>
      </c>
      <c r="D88" s="1847">
        <v>1636421</v>
      </c>
      <c r="E88" s="1847" t="s">
        <v>228</v>
      </c>
      <c r="F88" s="1847" t="s">
        <v>228</v>
      </c>
      <c r="G88" s="1847" t="s">
        <v>228</v>
      </c>
      <c r="H88" s="1847" t="s">
        <v>228</v>
      </c>
      <c r="I88" s="1873" t="s">
        <v>228</v>
      </c>
    </row>
    <row r="89" spans="2:9">
      <c r="B89" s="1845" t="s">
        <v>1529</v>
      </c>
      <c r="C89" s="1846" t="s">
        <v>1530</v>
      </c>
      <c r="D89" s="1847" t="s">
        <v>228</v>
      </c>
      <c r="E89" s="1847" t="s">
        <v>228</v>
      </c>
      <c r="F89" s="1847" t="s">
        <v>228</v>
      </c>
      <c r="G89" s="1847" t="s">
        <v>228</v>
      </c>
      <c r="H89" s="1847" t="s">
        <v>228</v>
      </c>
      <c r="I89" s="1873" t="s">
        <v>228</v>
      </c>
    </row>
    <row r="90" spans="2:9">
      <c r="B90" s="1845" t="s">
        <v>1531</v>
      </c>
      <c r="C90" s="1846" t="s">
        <v>1532</v>
      </c>
      <c r="D90" s="1847">
        <v>1876937</v>
      </c>
      <c r="E90" s="1847" t="s">
        <v>228</v>
      </c>
      <c r="F90" s="1847" t="s">
        <v>228</v>
      </c>
      <c r="G90" s="1847" t="s">
        <v>228</v>
      </c>
      <c r="H90" s="1847" t="s">
        <v>228</v>
      </c>
      <c r="I90" s="1873" t="s">
        <v>228</v>
      </c>
    </row>
    <row r="91" spans="2:9">
      <c r="B91" s="1845" t="s">
        <v>1533</v>
      </c>
      <c r="C91" s="1846" t="s">
        <v>1534</v>
      </c>
      <c r="D91" s="1847" t="s">
        <v>228</v>
      </c>
      <c r="E91" s="1847" t="s">
        <v>228</v>
      </c>
      <c r="F91" s="1847" t="s">
        <v>228</v>
      </c>
      <c r="G91" s="1847" t="s">
        <v>228</v>
      </c>
      <c r="H91" s="1847" t="s">
        <v>228</v>
      </c>
      <c r="I91" s="1873" t="s">
        <v>228</v>
      </c>
    </row>
    <row r="92" spans="2:9">
      <c r="B92" s="1845" t="s">
        <v>1535</v>
      </c>
      <c r="C92" s="1846" t="s">
        <v>1536</v>
      </c>
      <c r="D92" s="1847" t="s">
        <v>228</v>
      </c>
      <c r="E92" s="1847" t="s">
        <v>228</v>
      </c>
      <c r="F92" s="1847" t="s">
        <v>228</v>
      </c>
      <c r="G92" s="1847" t="s">
        <v>228</v>
      </c>
      <c r="H92" s="1847" t="s">
        <v>228</v>
      </c>
      <c r="I92" s="1873" t="s">
        <v>228</v>
      </c>
    </row>
    <row r="93" spans="2:9">
      <c r="B93" s="1845" t="s">
        <v>1537</v>
      </c>
      <c r="C93" s="1846" t="s">
        <v>1538</v>
      </c>
      <c r="D93" s="1847" t="s">
        <v>228</v>
      </c>
      <c r="E93" s="1847" t="s">
        <v>228</v>
      </c>
      <c r="F93" s="1847" t="s">
        <v>228</v>
      </c>
      <c r="G93" s="1847" t="s">
        <v>228</v>
      </c>
      <c r="H93" s="1847" t="s">
        <v>228</v>
      </c>
      <c r="I93" s="1873" t="s">
        <v>228</v>
      </c>
    </row>
    <row r="94" spans="2:9">
      <c r="B94" s="1845" t="s">
        <v>1539</v>
      </c>
      <c r="C94" s="1846" t="s">
        <v>1540</v>
      </c>
      <c r="D94" s="1847">
        <v>23181953</v>
      </c>
      <c r="E94" s="1847" t="s">
        <v>228</v>
      </c>
      <c r="F94" s="1847" t="s">
        <v>228</v>
      </c>
      <c r="G94" s="1847" t="s">
        <v>228</v>
      </c>
      <c r="H94" s="1847" t="s">
        <v>228</v>
      </c>
      <c r="I94" s="1873" t="s">
        <v>228</v>
      </c>
    </row>
    <row r="95" spans="2:9">
      <c r="B95" s="1845" t="s">
        <v>1541</v>
      </c>
      <c r="C95" s="1846" t="s">
        <v>1542</v>
      </c>
      <c r="D95" s="1847">
        <v>6695510</v>
      </c>
      <c r="E95" s="1847" t="s">
        <v>228</v>
      </c>
      <c r="F95" s="1847" t="s">
        <v>228</v>
      </c>
      <c r="G95" s="1847" t="s">
        <v>228</v>
      </c>
      <c r="H95" s="1847" t="s">
        <v>228</v>
      </c>
      <c r="I95" s="1873" t="s">
        <v>228</v>
      </c>
    </row>
    <row r="96" spans="2:9">
      <c r="B96" s="1845" t="s">
        <v>1543</v>
      </c>
      <c r="C96" s="1846" t="s">
        <v>1544</v>
      </c>
      <c r="D96" s="1847" t="s">
        <v>228</v>
      </c>
      <c r="E96" s="1847" t="s">
        <v>228</v>
      </c>
      <c r="F96" s="1847" t="s">
        <v>228</v>
      </c>
      <c r="G96" s="1847" t="s">
        <v>228</v>
      </c>
      <c r="H96" s="1847" t="s">
        <v>228</v>
      </c>
      <c r="I96" s="1873" t="s">
        <v>228</v>
      </c>
    </row>
    <row r="97" spans="2:10">
      <c r="B97" s="1845" t="s">
        <v>1545</v>
      </c>
      <c r="C97" s="1846" t="s">
        <v>1546</v>
      </c>
      <c r="D97" s="1847" t="s">
        <v>228</v>
      </c>
      <c r="E97" s="1847" t="s">
        <v>228</v>
      </c>
      <c r="F97" s="1847" t="s">
        <v>228</v>
      </c>
      <c r="G97" s="1847" t="s">
        <v>228</v>
      </c>
      <c r="H97" s="1847" t="s">
        <v>228</v>
      </c>
      <c r="I97" s="1873" t="s">
        <v>228</v>
      </c>
    </row>
    <row r="98" spans="2:10">
      <c r="B98" s="1845" t="s">
        <v>1547</v>
      </c>
      <c r="C98" s="1846" t="s">
        <v>1548</v>
      </c>
      <c r="D98" s="1847" t="s">
        <v>228</v>
      </c>
      <c r="E98" s="1847" t="s">
        <v>228</v>
      </c>
      <c r="F98" s="1847" t="s">
        <v>228</v>
      </c>
      <c r="G98" s="1847" t="s">
        <v>228</v>
      </c>
      <c r="H98" s="1847" t="s">
        <v>228</v>
      </c>
      <c r="I98" s="1873" t="s">
        <v>228</v>
      </c>
    </row>
    <row r="99" spans="2:10">
      <c r="B99" s="1845" t="s">
        <v>1549</v>
      </c>
      <c r="C99" s="1846" t="s">
        <v>1550</v>
      </c>
      <c r="D99" s="1847" t="s">
        <v>228</v>
      </c>
      <c r="E99" s="1847" t="s">
        <v>228</v>
      </c>
      <c r="F99" s="1847" t="s">
        <v>228</v>
      </c>
      <c r="G99" s="1847" t="s">
        <v>228</v>
      </c>
      <c r="H99" s="1847" t="s">
        <v>228</v>
      </c>
      <c r="I99" s="1873" t="s">
        <v>228</v>
      </c>
    </row>
    <row r="100" spans="2:10" ht="3" customHeight="1">
      <c r="B100" s="1849"/>
      <c r="C100" s="1850"/>
      <c r="D100" s="1851"/>
      <c r="E100" s="1851"/>
      <c r="F100" s="1851"/>
      <c r="G100" s="1851"/>
      <c r="H100" s="1851"/>
      <c r="I100" s="1852"/>
    </row>
    <row r="101" spans="2:10">
      <c r="B101" s="1868" t="s">
        <v>1382</v>
      </c>
      <c r="C101" s="1868"/>
      <c r="D101" s="1868"/>
      <c r="E101" s="1868"/>
      <c r="F101" s="1868"/>
      <c r="G101" s="1868"/>
      <c r="H101" s="1868"/>
      <c r="I101" s="1868"/>
      <c r="J101" s="1854"/>
    </row>
    <row r="102" spans="2:10">
      <c r="B102" s="1855" t="s">
        <v>1383</v>
      </c>
      <c r="C102" s="1855"/>
      <c r="D102" s="1855"/>
      <c r="E102" s="1855"/>
      <c r="F102" s="1855"/>
      <c r="G102" s="1874"/>
      <c r="H102" s="1855"/>
      <c r="I102" s="1855"/>
      <c r="J102" s="1855"/>
    </row>
    <row r="103" spans="2:10">
      <c r="B103" s="1855" t="s">
        <v>1384</v>
      </c>
      <c r="C103" s="1855"/>
      <c r="D103" s="1855"/>
      <c r="E103" s="1855"/>
      <c r="F103" s="1855"/>
      <c r="G103" s="1855"/>
      <c r="I103" s="1856"/>
      <c r="J103" s="1854"/>
    </row>
    <row r="104" spans="2:10">
      <c r="B104" s="1854" t="s">
        <v>1385</v>
      </c>
      <c r="C104" s="1854"/>
      <c r="D104" s="1854"/>
      <c r="E104" s="1854"/>
      <c r="F104" s="1854"/>
      <c r="G104" s="1854"/>
    </row>
    <row r="105" spans="2:10">
      <c r="B105" s="1854" t="s">
        <v>1386</v>
      </c>
    </row>
    <row r="106" spans="2:10" ht="16.5">
      <c r="B106" s="14" t="s">
        <v>87</v>
      </c>
    </row>
  </sheetData>
  <mergeCells count="8">
    <mergeCell ref="G14:G15"/>
    <mergeCell ref="H14:H15"/>
    <mergeCell ref="I14:I15"/>
    <mergeCell ref="B15:B17"/>
    <mergeCell ref="C15:C17"/>
    <mergeCell ref="D14:D15"/>
    <mergeCell ref="E14:E15"/>
    <mergeCell ref="F14:F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92" orientation="portrait" r:id="rId1"/>
  <headerFooter>
    <oddFooter>&amp;R&amp;A</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9:J106"/>
  <sheetViews>
    <sheetView showGridLines="0" showZeros="0" zoomScale="140" zoomScaleNormal="140" zoomScaleSheetLayoutView="55" workbookViewId="0">
      <pane ySplit="17" topLeftCell="A18" activePane="bottomLeft" state="frozen"/>
      <selection activeCell="P34" sqref="P34"/>
      <selection pane="bottomLeft" activeCell="B11" sqref="B11"/>
    </sheetView>
  </sheetViews>
  <sheetFormatPr baseColWidth="10" defaultColWidth="11.5703125" defaultRowHeight="8.25"/>
  <cols>
    <col min="1" max="1" width="1.7109375" style="1829" customWidth="1"/>
    <col min="2" max="2" width="8.7109375" style="1829" customWidth="1"/>
    <col min="3" max="3" width="14.7109375" style="1829" customWidth="1"/>
    <col min="4" max="10" width="10.7109375" style="1829" customWidth="1"/>
    <col min="11" max="16384" width="11.5703125" style="1829"/>
  </cols>
  <sheetData>
    <row r="9" spans="2:10" ht="12" customHeight="1">
      <c r="B9" s="1828" t="s">
        <v>1387</v>
      </c>
      <c r="C9" s="1857"/>
      <c r="D9" s="1857"/>
      <c r="E9" s="1857"/>
      <c r="F9" s="1857"/>
      <c r="G9" s="1857"/>
      <c r="H9" s="1857"/>
      <c r="I9" s="1857"/>
      <c r="J9" s="1828"/>
    </row>
    <row r="10" spans="2:10" ht="12" customHeight="1">
      <c r="B10" s="1828" t="s">
        <v>1214</v>
      </c>
      <c r="C10" s="1857"/>
      <c r="D10" s="1857"/>
      <c r="E10" s="1857"/>
      <c r="F10" s="1857"/>
      <c r="G10" s="1857"/>
      <c r="H10" s="1857"/>
      <c r="I10" s="1857"/>
      <c r="J10" s="1828"/>
    </row>
    <row r="11" spans="2:10" ht="3" customHeight="1"/>
    <row r="12" spans="2:10" ht="9">
      <c r="B12" s="1833" t="s">
        <v>1215</v>
      </c>
      <c r="C12" s="1834">
        <v>45721</v>
      </c>
      <c r="I12" s="1835"/>
      <c r="J12" s="1833" t="s">
        <v>1216</v>
      </c>
    </row>
    <row r="13" spans="2:10" ht="3" customHeight="1"/>
    <row r="14" spans="2:10" ht="12.95" customHeight="1">
      <c r="B14" s="1836" t="s">
        <v>1217</v>
      </c>
      <c r="C14" s="1837"/>
      <c r="D14" s="3218" t="s">
        <v>157</v>
      </c>
      <c r="E14" s="3218" t="s">
        <v>425</v>
      </c>
      <c r="F14" s="3218" t="s">
        <v>426</v>
      </c>
      <c r="G14" s="3218" t="s">
        <v>418</v>
      </c>
      <c r="H14" s="3218" t="s">
        <v>419</v>
      </c>
      <c r="I14" s="3229" t="s">
        <v>420</v>
      </c>
      <c r="J14" s="3227" t="s">
        <v>1388</v>
      </c>
    </row>
    <row r="15" spans="2:10" ht="8.1" customHeight="1">
      <c r="B15" s="3222" t="s">
        <v>1219</v>
      </c>
      <c r="C15" s="3225" t="s">
        <v>1220</v>
      </c>
      <c r="D15" s="3219"/>
      <c r="E15" s="3219"/>
      <c r="F15" s="3219"/>
      <c r="G15" s="3219"/>
      <c r="H15" s="3219"/>
      <c r="I15" s="3230"/>
      <c r="J15" s="3228"/>
    </row>
    <row r="16" spans="2:10" ht="13.15" customHeight="1">
      <c r="B16" s="3223"/>
      <c r="C16" s="3226"/>
      <c r="D16" s="1838" t="s">
        <v>438</v>
      </c>
      <c r="E16" s="1839"/>
      <c r="F16" s="1839"/>
      <c r="G16" s="1839"/>
      <c r="H16" s="1839"/>
      <c r="I16" s="1839"/>
      <c r="J16" s="1840"/>
    </row>
    <row r="17" spans="2:10" ht="8.1" customHeight="1">
      <c r="B17" s="3224"/>
      <c r="C17" s="3219"/>
      <c r="D17" s="1838" t="s">
        <v>1221</v>
      </c>
      <c r="E17" s="1839"/>
      <c r="F17" s="1839"/>
      <c r="G17" s="1839"/>
      <c r="H17" s="1839"/>
      <c r="I17" s="1839"/>
      <c r="J17" s="1840"/>
    </row>
    <row r="18" spans="2:10" ht="3" customHeight="1">
      <c r="B18" s="1841"/>
      <c r="C18" s="1842"/>
      <c r="D18" s="1872"/>
      <c r="E18" s="1842"/>
      <c r="F18" s="1842"/>
      <c r="G18" s="1842"/>
      <c r="H18" s="1842"/>
      <c r="I18" s="1842"/>
      <c r="J18" s="1859"/>
    </row>
    <row r="19" spans="2:10">
      <c r="B19" s="1875" t="s">
        <v>1389</v>
      </c>
      <c r="C19" s="1876" t="s">
        <v>1390</v>
      </c>
      <c r="D19" s="1860" t="s">
        <v>228</v>
      </c>
      <c r="E19" s="1860" t="s">
        <v>228</v>
      </c>
      <c r="F19" s="1860" t="s">
        <v>228</v>
      </c>
      <c r="G19" s="1860" t="s">
        <v>228</v>
      </c>
      <c r="H19" s="1860" t="s">
        <v>228</v>
      </c>
      <c r="I19" s="1860" t="s">
        <v>228</v>
      </c>
      <c r="J19" s="1861" t="s">
        <v>228</v>
      </c>
    </row>
    <row r="20" spans="2:10">
      <c r="B20" s="1875" t="s">
        <v>1391</v>
      </c>
      <c r="C20" s="1876" t="s">
        <v>1392</v>
      </c>
      <c r="D20" s="1860" t="s">
        <v>228</v>
      </c>
      <c r="E20" s="1860" t="s">
        <v>228</v>
      </c>
      <c r="F20" s="1860" t="s">
        <v>228</v>
      </c>
      <c r="G20" s="1860" t="s">
        <v>228</v>
      </c>
      <c r="H20" s="1860" t="s">
        <v>228</v>
      </c>
      <c r="I20" s="1860" t="s">
        <v>228</v>
      </c>
      <c r="J20" s="1861">
        <v>5296664</v>
      </c>
    </row>
    <row r="21" spans="2:10">
      <c r="B21" s="1875" t="s">
        <v>1393</v>
      </c>
      <c r="C21" s="1876" t="s">
        <v>1394</v>
      </c>
      <c r="D21" s="1860" t="s">
        <v>228</v>
      </c>
      <c r="E21" s="1860" t="s">
        <v>228</v>
      </c>
      <c r="F21" s="1860" t="s">
        <v>228</v>
      </c>
      <c r="G21" s="1860" t="s">
        <v>228</v>
      </c>
      <c r="H21" s="1860" t="s">
        <v>228</v>
      </c>
      <c r="I21" s="1860" t="s">
        <v>228</v>
      </c>
      <c r="J21" s="1861" t="s">
        <v>228</v>
      </c>
    </row>
    <row r="22" spans="2:10">
      <c r="B22" s="1875" t="s">
        <v>1395</v>
      </c>
      <c r="C22" s="1876" t="s">
        <v>1396</v>
      </c>
      <c r="D22" s="1860" t="s">
        <v>228</v>
      </c>
      <c r="E22" s="1860" t="s">
        <v>228</v>
      </c>
      <c r="F22" s="1860" t="s">
        <v>228</v>
      </c>
      <c r="G22" s="1860" t="s">
        <v>228</v>
      </c>
      <c r="H22" s="1860" t="s">
        <v>228</v>
      </c>
      <c r="I22" s="1860" t="s">
        <v>228</v>
      </c>
      <c r="J22" s="1861" t="s">
        <v>228</v>
      </c>
    </row>
    <row r="23" spans="2:10">
      <c r="B23" s="1875" t="s">
        <v>1397</v>
      </c>
      <c r="C23" s="1876" t="s">
        <v>1398</v>
      </c>
      <c r="D23" s="1860" t="s">
        <v>228</v>
      </c>
      <c r="E23" s="1860" t="s">
        <v>228</v>
      </c>
      <c r="F23" s="1860" t="s">
        <v>228</v>
      </c>
      <c r="G23" s="1860" t="s">
        <v>228</v>
      </c>
      <c r="H23" s="1860" t="s">
        <v>228</v>
      </c>
      <c r="I23" s="1860" t="s">
        <v>228</v>
      </c>
      <c r="J23" s="1861">
        <v>6298428</v>
      </c>
    </row>
    <row r="24" spans="2:10">
      <c r="B24" s="1875" t="s">
        <v>1399</v>
      </c>
      <c r="C24" s="1876" t="s">
        <v>1400</v>
      </c>
      <c r="D24" s="1860" t="s">
        <v>228</v>
      </c>
      <c r="E24" s="1860" t="s">
        <v>228</v>
      </c>
      <c r="F24" s="1860" t="s">
        <v>228</v>
      </c>
      <c r="G24" s="1860" t="s">
        <v>228</v>
      </c>
      <c r="H24" s="1860" t="s">
        <v>228</v>
      </c>
      <c r="I24" s="1860" t="s">
        <v>228</v>
      </c>
      <c r="J24" s="1861">
        <v>8365405</v>
      </c>
    </row>
    <row r="25" spans="2:10">
      <c r="B25" s="1875" t="s">
        <v>1401</v>
      </c>
      <c r="C25" s="1876" t="s">
        <v>1402</v>
      </c>
      <c r="D25" s="1860" t="s">
        <v>228</v>
      </c>
      <c r="E25" s="1860" t="s">
        <v>228</v>
      </c>
      <c r="F25" s="1860" t="s">
        <v>228</v>
      </c>
      <c r="G25" s="1860" t="s">
        <v>228</v>
      </c>
      <c r="H25" s="1860" t="s">
        <v>228</v>
      </c>
      <c r="I25" s="1860" t="s">
        <v>228</v>
      </c>
      <c r="J25" s="1861">
        <v>12698281</v>
      </c>
    </row>
    <row r="26" spans="2:10">
      <c r="B26" s="1875" t="s">
        <v>1403</v>
      </c>
      <c r="C26" s="1876" t="s">
        <v>1404</v>
      </c>
      <c r="D26" s="1860" t="s">
        <v>228</v>
      </c>
      <c r="E26" s="1860" t="s">
        <v>228</v>
      </c>
      <c r="F26" s="1860" t="s">
        <v>228</v>
      </c>
      <c r="G26" s="1860" t="s">
        <v>228</v>
      </c>
      <c r="H26" s="1860" t="s">
        <v>228</v>
      </c>
      <c r="I26" s="1860" t="s">
        <v>228</v>
      </c>
      <c r="J26" s="1861">
        <v>3480067</v>
      </c>
    </row>
    <row r="27" spans="2:10">
      <c r="B27" s="1875" t="s">
        <v>1405</v>
      </c>
      <c r="C27" s="1876" t="s">
        <v>1406</v>
      </c>
      <c r="D27" s="1860" t="s">
        <v>228</v>
      </c>
      <c r="E27" s="1860" t="s">
        <v>228</v>
      </c>
      <c r="F27" s="1860" t="s">
        <v>228</v>
      </c>
      <c r="G27" s="1860" t="s">
        <v>228</v>
      </c>
      <c r="H27" s="1860" t="s">
        <v>228</v>
      </c>
      <c r="I27" s="1860" t="s">
        <v>228</v>
      </c>
      <c r="J27" s="1861">
        <v>7032296</v>
      </c>
    </row>
    <row r="28" spans="2:10">
      <c r="B28" s="1875" t="s">
        <v>1407</v>
      </c>
      <c r="C28" s="1876" t="s">
        <v>1408</v>
      </c>
      <c r="D28" s="1860" t="s">
        <v>228</v>
      </c>
      <c r="E28" s="1860" t="s">
        <v>228</v>
      </c>
      <c r="F28" s="1860" t="s">
        <v>228</v>
      </c>
      <c r="G28" s="1860" t="s">
        <v>228</v>
      </c>
      <c r="H28" s="1860" t="s">
        <v>228</v>
      </c>
      <c r="I28" s="1860" t="s">
        <v>228</v>
      </c>
      <c r="J28" s="1861" t="s">
        <v>228</v>
      </c>
    </row>
    <row r="29" spans="2:10">
      <c r="B29" s="1875" t="s">
        <v>1409</v>
      </c>
      <c r="C29" s="1876" t="s">
        <v>1410</v>
      </c>
      <c r="D29" s="1860" t="s">
        <v>228</v>
      </c>
      <c r="E29" s="1860" t="s">
        <v>228</v>
      </c>
      <c r="F29" s="1860" t="s">
        <v>228</v>
      </c>
      <c r="G29" s="1860" t="s">
        <v>228</v>
      </c>
      <c r="H29" s="1860" t="s">
        <v>228</v>
      </c>
      <c r="I29" s="1860" t="s">
        <v>228</v>
      </c>
      <c r="J29" s="1861" t="s">
        <v>228</v>
      </c>
    </row>
    <row r="30" spans="2:10">
      <c r="B30" s="1875" t="s">
        <v>1411</v>
      </c>
      <c r="C30" s="1876" t="s">
        <v>1412</v>
      </c>
      <c r="D30" s="1860" t="s">
        <v>228</v>
      </c>
      <c r="E30" s="1860" t="s">
        <v>228</v>
      </c>
      <c r="F30" s="1860" t="s">
        <v>228</v>
      </c>
      <c r="G30" s="1860" t="s">
        <v>228</v>
      </c>
      <c r="H30" s="1860" t="s">
        <v>228</v>
      </c>
      <c r="I30" s="1860" t="s">
        <v>228</v>
      </c>
      <c r="J30" s="1861" t="s">
        <v>228</v>
      </c>
    </row>
    <row r="31" spans="2:10">
      <c r="B31" s="1875" t="s">
        <v>1413</v>
      </c>
      <c r="C31" s="1876" t="s">
        <v>1414</v>
      </c>
      <c r="D31" s="1860" t="s">
        <v>228</v>
      </c>
      <c r="E31" s="1860" t="s">
        <v>228</v>
      </c>
      <c r="F31" s="1860" t="s">
        <v>228</v>
      </c>
      <c r="G31" s="1860" t="s">
        <v>228</v>
      </c>
      <c r="H31" s="1860" t="s">
        <v>228</v>
      </c>
      <c r="I31" s="1860" t="s">
        <v>228</v>
      </c>
      <c r="J31" s="1861">
        <v>26604040</v>
      </c>
    </row>
    <row r="32" spans="2:10">
      <c r="B32" s="1875" t="s">
        <v>1415</v>
      </c>
      <c r="C32" s="1876" t="s">
        <v>1416</v>
      </c>
      <c r="D32" s="1860" t="s">
        <v>228</v>
      </c>
      <c r="E32" s="1860" t="s">
        <v>228</v>
      </c>
      <c r="F32" s="1860" t="s">
        <v>228</v>
      </c>
      <c r="G32" s="1860" t="s">
        <v>228</v>
      </c>
      <c r="H32" s="1860" t="s">
        <v>228</v>
      </c>
      <c r="I32" s="1860" t="s">
        <v>228</v>
      </c>
      <c r="J32" s="1861">
        <v>7515360</v>
      </c>
    </row>
    <row r="33" spans="2:10">
      <c r="B33" s="1875" t="s">
        <v>1417</v>
      </c>
      <c r="C33" s="1876" t="s">
        <v>1418</v>
      </c>
      <c r="D33" s="1860" t="s">
        <v>228</v>
      </c>
      <c r="E33" s="1860" t="s">
        <v>228</v>
      </c>
      <c r="F33" s="1860" t="s">
        <v>228</v>
      </c>
      <c r="G33" s="1860" t="s">
        <v>228</v>
      </c>
      <c r="H33" s="1860" t="s">
        <v>228</v>
      </c>
      <c r="I33" s="1860" t="s">
        <v>228</v>
      </c>
      <c r="J33" s="1861">
        <v>6885088</v>
      </c>
    </row>
    <row r="34" spans="2:10">
      <c r="B34" s="1875" t="s">
        <v>1419</v>
      </c>
      <c r="C34" s="1876" t="s">
        <v>1420</v>
      </c>
      <c r="D34" s="1860" t="s">
        <v>228</v>
      </c>
      <c r="E34" s="1860" t="s">
        <v>228</v>
      </c>
      <c r="F34" s="1860" t="s">
        <v>228</v>
      </c>
      <c r="G34" s="1860" t="s">
        <v>228</v>
      </c>
      <c r="H34" s="1860" t="s">
        <v>228</v>
      </c>
      <c r="I34" s="1860" t="s">
        <v>228</v>
      </c>
      <c r="J34" s="1861">
        <v>11876718</v>
      </c>
    </row>
    <row r="35" spans="2:10">
      <c r="B35" s="1875" t="s">
        <v>1421</v>
      </c>
      <c r="C35" s="1876" t="s">
        <v>1422</v>
      </c>
      <c r="D35" s="1860" t="s">
        <v>228</v>
      </c>
      <c r="E35" s="1860" t="s">
        <v>228</v>
      </c>
      <c r="F35" s="1860" t="s">
        <v>228</v>
      </c>
      <c r="G35" s="1860" t="s">
        <v>228</v>
      </c>
      <c r="H35" s="1860" t="s">
        <v>228</v>
      </c>
      <c r="I35" s="1860" t="s">
        <v>228</v>
      </c>
      <c r="J35" s="1861">
        <v>8471265</v>
      </c>
    </row>
    <row r="36" spans="2:10">
      <c r="B36" s="1875" t="s">
        <v>1423</v>
      </c>
      <c r="C36" s="1876" t="s">
        <v>1424</v>
      </c>
      <c r="D36" s="1860" t="s">
        <v>228</v>
      </c>
      <c r="E36" s="1860" t="s">
        <v>228</v>
      </c>
      <c r="F36" s="1860" t="s">
        <v>228</v>
      </c>
      <c r="G36" s="1860" t="s">
        <v>228</v>
      </c>
      <c r="H36" s="1860" t="s">
        <v>228</v>
      </c>
      <c r="I36" s="1860" t="s">
        <v>228</v>
      </c>
      <c r="J36" s="1861" t="s">
        <v>228</v>
      </c>
    </row>
    <row r="37" spans="2:10">
      <c r="B37" s="1875" t="s">
        <v>1425</v>
      </c>
      <c r="C37" s="1876" t="s">
        <v>1426</v>
      </c>
      <c r="D37" s="1860" t="s">
        <v>228</v>
      </c>
      <c r="E37" s="1860" t="s">
        <v>228</v>
      </c>
      <c r="F37" s="1860" t="s">
        <v>228</v>
      </c>
      <c r="G37" s="1860" t="s">
        <v>228</v>
      </c>
      <c r="H37" s="1860" t="s">
        <v>228</v>
      </c>
      <c r="I37" s="1860" t="s">
        <v>228</v>
      </c>
      <c r="J37" s="1861">
        <v>11620238</v>
      </c>
    </row>
    <row r="38" spans="2:10">
      <c r="B38" s="1875" t="s">
        <v>1427</v>
      </c>
      <c r="C38" s="1876" t="s">
        <v>1428</v>
      </c>
      <c r="D38" s="1860" t="s">
        <v>228</v>
      </c>
      <c r="E38" s="1860" t="s">
        <v>228</v>
      </c>
      <c r="F38" s="1860" t="s">
        <v>228</v>
      </c>
      <c r="G38" s="1860" t="s">
        <v>228</v>
      </c>
      <c r="H38" s="1860" t="s">
        <v>228</v>
      </c>
      <c r="I38" s="1860" t="s">
        <v>228</v>
      </c>
      <c r="J38" s="1861" t="s">
        <v>228</v>
      </c>
    </row>
    <row r="39" spans="2:10">
      <c r="B39" s="1875" t="s">
        <v>1429</v>
      </c>
      <c r="C39" s="1876" t="s">
        <v>1430</v>
      </c>
      <c r="D39" s="1860" t="s">
        <v>228</v>
      </c>
      <c r="E39" s="1860" t="s">
        <v>228</v>
      </c>
      <c r="F39" s="1860" t="s">
        <v>228</v>
      </c>
      <c r="G39" s="1860" t="s">
        <v>228</v>
      </c>
      <c r="H39" s="1860" t="s">
        <v>228</v>
      </c>
      <c r="I39" s="1860" t="s">
        <v>228</v>
      </c>
      <c r="J39" s="1861">
        <v>4434138</v>
      </c>
    </row>
    <row r="40" spans="2:10">
      <c r="B40" s="1875" t="s">
        <v>1431</v>
      </c>
      <c r="C40" s="1876" t="s">
        <v>1432</v>
      </c>
      <c r="D40" s="1860" t="s">
        <v>228</v>
      </c>
      <c r="E40" s="1860" t="s">
        <v>228</v>
      </c>
      <c r="F40" s="1860" t="s">
        <v>228</v>
      </c>
      <c r="G40" s="1860" t="s">
        <v>228</v>
      </c>
      <c r="H40" s="1860" t="s">
        <v>228</v>
      </c>
      <c r="I40" s="1860" t="s">
        <v>228</v>
      </c>
      <c r="J40" s="1861">
        <v>3550263</v>
      </c>
    </row>
    <row r="41" spans="2:10">
      <c r="B41" s="1875" t="s">
        <v>1433</v>
      </c>
      <c r="C41" s="1876" t="s">
        <v>1434</v>
      </c>
      <c r="D41" s="1860" t="s">
        <v>228</v>
      </c>
      <c r="E41" s="1860" t="s">
        <v>228</v>
      </c>
      <c r="F41" s="1860" t="s">
        <v>228</v>
      </c>
      <c r="G41" s="1860" t="s">
        <v>228</v>
      </c>
      <c r="H41" s="1860" t="s">
        <v>228</v>
      </c>
      <c r="I41" s="1860" t="s">
        <v>228</v>
      </c>
      <c r="J41" s="1861">
        <v>6943525</v>
      </c>
    </row>
    <row r="42" spans="2:10">
      <c r="B42" s="1875" t="s">
        <v>1435</v>
      </c>
      <c r="C42" s="1876" t="s">
        <v>1436</v>
      </c>
      <c r="D42" s="1860" t="s">
        <v>228</v>
      </c>
      <c r="E42" s="1860" t="s">
        <v>228</v>
      </c>
      <c r="F42" s="1860" t="s">
        <v>228</v>
      </c>
      <c r="G42" s="1860" t="s">
        <v>228</v>
      </c>
      <c r="H42" s="1860" t="s">
        <v>228</v>
      </c>
      <c r="I42" s="1860" t="s">
        <v>228</v>
      </c>
      <c r="J42" s="1861">
        <v>7572637</v>
      </c>
    </row>
    <row r="43" spans="2:10">
      <c r="B43" s="1875" t="s">
        <v>1437</v>
      </c>
      <c r="C43" s="1876" t="s">
        <v>1438</v>
      </c>
      <c r="D43" s="1860" t="s">
        <v>228</v>
      </c>
      <c r="E43" s="1860" t="s">
        <v>228</v>
      </c>
      <c r="F43" s="1860" t="s">
        <v>228</v>
      </c>
      <c r="G43" s="1860" t="s">
        <v>228</v>
      </c>
      <c r="H43" s="1860" t="s">
        <v>228</v>
      </c>
      <c r="I43" s="1860" t="s">
        <v>228</v>
      </c>
      <c r="J43" s="1861" t="s">
        <v>228</v>
      </c>
    </row>
    <row r="44" spans="2:10">
      <c r="B44" s="1875" t="s">
        <v>1439</v>
      </c>
      <c r="C44" s="1876" t="s">
        <v>1440</v>
      </c>
      <c r="D44" s="1860" t="s">
        <v>228</v>
      </c>
      <c r="E44" s="1860" t="s">
        <v>228</v>
      </c>
      <c r="F44" s="1860" t="s">
        <v>228</v>
      </c>
      <c r="G44" s="1860" t="s">
        <v>228</v>
      </c>
      <c r="H44" s="1860" t="s">
        <v>228</v>
      </c>
      <c r="I44" s="1860" t="s">
        <v>228</v>
      </c>
      <c r="J44" s="1861" t="s">
        <v>228</v>
      </c>
    </row>
    <row r="45" spans="2:10">
      <c r="B45" s="1875" t="s">
        <v>1441</v>
      </c>
      <c r="C45" s="1876" t="s">
        <v>1442</v>
      </c>
      <c r="D45" s="1860" t="s">
        <v>228</v>
      </c>
      <c r="E45" s="1860" t="s">
        <v>228</v>
      </c>
      <c r="F45" s="1860" t="s">
        <v>228</v>
      </c>
      <c r="G45" s="1860" t="s">
        <v>228</v>
      </c>
      <c r="H45" s="1860" t="s">
        <v>228</v>
      </c>
      <c r="I45" s="1860" t="s">
        <v>228</v>
      </c>
      <c r="J45" s="1861" t="s">
        <v>228</v>
      </c>
    </row>
    <row r="46" spans="2:10">
      <c r="B46" s="1875" t="s">
        <v>1443</v>
      </c>
      <c r="C46" s="1876" t="s">
        <v>1444</v>
      </c>
      <c r="D46" s="1860" t="s">
        <v>228</v>
      </c>
      <c r="E46" s="1860" t="s">
        <v>228</v>
      </c>
      <c r="F46" s="1860" t="s">
        <v>228</v>
      </c>
      <c r="G46" s="1860" t="s">
        <v>228</v>
      </c>
      <c r="H46" s="1860" t="s">
        <v>228</v>
      </c>
      <c r="I46" s="1860" t="s">
        <v>228</v>
      </c>
      <c r="J46" s="1861" t="s">
        <v>228</v>
      </c>
    </row>
    <row r="47" spans="2:10">
      <c r="B47" s="1875" t="s">
        <v>1445</v>
      </c>
      <c r="C47" s="1876" t="s">
        <v>1446</v>
      </c>
      <c r="D47" s="1860" t="s">
        <v>228</v>
      </c>
      <c r="E47" s="1860" t="s">
        <v>228</v>
      </c>
      <c r="F47" s="1860" t="s">
        <v>228</v>
      </c>
      <c r="G47" s="1860" t="s">
        <v>228</v>
      </c>
      <c r="H47" s="1860" t="s">
        <v>228</v>
      </c>
      <c r="I47" s="1860" t="s">
        <v>228</v>
      </c>
      <c r="J47" s="1861" t="s">
        <v>228</v>
      </c>
    </row>
    <row r="48" spans="2:10">
      <c r="B48" s="1875" t="s">
        <v>1447</v>
      </c>
      <c r="C48" s="1876" t="s">
        <v>1448</v>
      </c>
      <c r="D48" s="1860" t="s">
        <v>228</v>
      </c>
      <c r="E48" s="1860" t="s">
        <v>228</v>
      </c>
      <c r="F48" s="1860" t="s">
        <v>228</v>
      </c>
      <c r="G48" s="1860" t="s">
        <v>228</v>
      </c>
      <c r="H48" s="1860" t="s">
        <v>228</v>
      </c>
      <c r="I48" s="1860" t="s">
        <v>228</v>
      </c>
      <c r="J48" s="1861" t="s">
        <v>228</v>
      </c>
    </row>
    <row r="49" spans="2:10">
      <c r="B49" s="1875" t="s">
        <v>1449</v>
      </c>
      <c r="C49" s="1876" t="s">
        <v>1450</v>
      </c>
      <c r="D49" s="1860" t="s">
        <v>228</v>
      </c>
      <c r="E49" s="1860" t="s">
        <v>228</v>
      </c>
      <c r="F49" s="1860" t="s">
        <v>228</v>
      </c>
      <c r="G49" s="1860" t="s">
        <v>228</v>
      </c>
      <c r="H49" s="1860" t="s">
        <v>228</v>
      </c>
      <c r="I49" s="1860" t="s">
        <v>228</v>
      </c>
      <c r="J49" s="1861">
        <v>16785719</v>
      </c>
    </row>
    <row r="50" spans="2:10">
      <c r="B50" s="1875" t="s">
        <v>1451</v>
      </c>
      <c r="C50" s="1876" t="s">
        <v>1452</v>
      </c>
      <c r="D50" s="1860" t="s">
        <v>228</v>
      </c>
      <c r="E50" s="1860" t="s">
        <v>228</v>
      </c>
      <c r="F50" s="1860" t="s">
        <v>228</v>
      </c>
      <c r="G50" s="1860" t="s">
        <v>228</v>
      </c>
      <c r="H50" s="1860" t="s">
        <v>228</v>
      </c>
      <c r="I50" s="1860" t="s">
        <v>228</v>
      </c>
      <c r="J50" s="1861">
        <v>11571066</v>
      </c>
    </row>
    <row r="51" spans="2:10">
      <c r="B51" s="1875" t="s">
        <v>1453</v>
      </c>
      <c r="C51" s="1876" t="s">
        <v>1454</v>
      </c>
      <c r="D51" s="1860" t="s">
        <v>228</v>
      </c>
      <c r="E51" s="1860" t="s">
        <v>228</v>
      </c>
      <c r="F51" s="1860" t="s">
        <v>228</v>
      </c>
      <c r="G51" s="1860" t="s">
        <v>228</v>
      </c>
      <c r="H51" s="1860" t="s">
        <v>228</v>
      </c>
      <c r="I51" s="1860" t="s">
        <v>228</v>
      </c>
      <c r="J51" s="1861">
        <v>3576439</v>
      </c>
    </row>
    <row r="52" spans="2:10">
      <c r="B52" s="1875" t="s">
        <v>1455</v>
      </c>
      <c r="C52" s="1876" t="s">
        <v>1456</v>
      </c>
      <c r="D52" s="1860" t="s">
        <v>228</v>
      </c>
      <c r="E52" s="1860" t="s">
        <v>228</v>
      </c>
      <c r="F52" s="1860" t="s">
        <v>228</v>
      </c>
      <c r="G52" s="1860" t="s">
        <v>228</v>
      </c>
      <c r="H52" s="1860" t="s">
        <v>228</v>
      </c>
      <c r="I52" s="1860" t="s">
        <v>228</v>
      </c>
      <c r="J52" s="1861">
        <v>2194496</v>
      </c>
    </row>
    <row r="53" spans="2:10">
      <c r="B53" s="1875" t="s">
        <v>1457</v>
      </c>
      <c r="C53" s="1876" t="s">
        <v>1458</v>
      </c>
      <c r="D53" s="1860" t="s">
        <v>228</v>
      </c>
      <c r="E53" s="1860" t="s">
        <v>228</v>
      </c>
      <c r="F53" s="1860" t="s">
        <v>228</v>
      </c>
      <c r="G53" s="1860" t="s">
        <v>228</v>
      </c>
      <c r="H53" s="1860" t="s">
        <v>228</v>
      </c>
      <c r="I53" s="1860" t="s">
        <v>228</v>
      </c>
      <c r="J53" s="1861">
        <v>6574892</v>
      </c>
    </row>
    <row r="54" spans="2:10">
      <c r="B54" s="1875" t="s">
        <v>1459</v>
      </c>
      <c r="C54" s="1876" t="s">
        <v>1460</v>
      </c>
      <c r="D54" s="1860" t="s">
        <v>228</v>
      </c>
      <c r="E54" s="1860" t="s">
        <v>228</v>
      </c>
      <c r="F54" s="1860" t="s">
        <v>228</v>
      </c>
      <c r="G54" s="1860" t="s">
        <v>228</v>
      </c>
      <c r="H54" s="1860" t="s">
        <v>228</v>
      </c>
      <c r="I54" s="1860" t="s">
        <v>228</v>
      </c>
      <c r="J54" s="1861" t="s">
        <v>228</v>
      </c>
    </row>
    <row r="55" spans="2:10">
      <c r="B55" s="1875" t="s">
        <v>1461</v>
      </c>
      <c r="C55" s="1876" t="s">
        <v>1462</v>
      </c>
      <c r="D55" s="1860" t="s">
        <v>228</v>
      </c>
      <c r="E55" s="1860" t="s">
        <v>228</v>
      </c>
      <c r="F55" s="1860" t="s">
        <v>228</v>
      </c>
      <c r="G55" s="1860" t="s">
        <v>228</v>
      </c>
      <c r="H55" s="1860" t="s">
        <v>228</v>
      </c>
      <c r="I55" s="1860" t="s">
        <v>228</v>
      </c>
      <c r="J55" s="1861" t="s">
        <v>228</v>
      </c>
    </row>
    <row r="56" spans="2:10">
      <c r="B56" s="1875" t="s">
        <v>1463</v>
      </c>
      <c r="C56" s="1876" t="s">
        <v>1464</v>
      </c>
      <c r="D56" s="1860" t="s">
        <v>228</v>
      </c>
      <c r="E56" s="1860" t="s">
        <v>228</v>
      </c>
      <c r="F56" s="1860" t="s">
        <v>228</v>
      </c>
      <c r="G56" s="1860" t="s">
        <v>228</v>
      </c>
      <c r="H56" s="1860" t="s">
        <v>228</v>
      </c>
      <c r="I56" s="1860" t="s">
        <v>228</v>
      </c>
      <c r="J56" s="1861" t="s">
        <v>228</v>
      </c>
    </row>
    <row r="57" spans="2:10">
      <c r="B57" s="1875" t="s">
        <v>1465</v>
      </c>
      <c r="C57" s="1876" t="s">
        <v>1466</v>
      </c>
      <c r="D57" s="1860" t="s">
        <v>228</v>
      </c>
      <c r="E57" s="1860" t="s">
        <v>228</v>
      </c>
      <c r="F57" s="1860" t="s">
        <v>228</v>
      </c>
      <c r="G57" s="1860" t="s">
        <v>228</v>
      </c>
      <c r="H57" s="1860" t="s">
        <v>228</v>
      </c>
      <c r="I57" s="1860" t="s">
        <v>228</v>
      </c>
      <c r="J57" s="1861" t="s">
        <v>228</v>
      </c>
    </row>
    <row r="58" spans="2:10">
      <c r="B58" s="1875" t="s">
        <v>1467</v>
      </c>
      <c r="C58" s="1876" t="s">
        <v>1468</v>
      </c>
      <c r="D58" s="1860" t="s">
        <v>228</v>
      </c>
      <c r="E58" s="1860" t="s">
        <v>228</v>
      </c>
      <c r="F58" s="1860" t="s">
        <v>228</v>
      </c>
      <c r="G58" s="1860" t="s">
        <v>228</v>
      </c>
      <c r="H58" s="1860" t="s">
        <v>228</v>
      </c>
      <c r="I58" s="1860" t="s">
        <v>228</v>
      </c>
      <c r="J58" s="1861" t="s">
        <v>228</v>
      </c>
    </row>
    <row r="59" spans="2:10">
      <c r="B59" s="1875" t="s">
        <v>1469</v>
      </c>
      <c r="C59" s="1876" t="s">
        <v>1470</v>
      </c>
      <c r="D59" s="1860" t="s">
        <v>228</v>
      </c>
      <c r="E59" s="1860" t="s">
        <v>228</v>
      </c>
      <c r="F59" s="1860" t="s">
        <v>228</v>
      </c>
      <c r="G59" s="1860" t="s">
        <v>228</v>
      </c>
      <c r="H59" s="1860" t="s">
        <v>228</v>
      </c>
      <c r="I59" s="1860" t="s">
        <v>228</v>
      </c>
      <c r="J59" s="1861">
        <v>1190861</v>
      </c>
    </row>
    <row r="60" spans="2:10">
      <c r="B60" s="1875" t="s">
        <v>1471</v>
      </c>
      <c r="C60" s="1876" t="s">
        <v>1472</v>
      </c>
      <c r="D60" s="1860" t="s">
        <v>228</v>
      </c>
      <c r="E60" s="1860" t="s">
        <v>228</v>
      </c>
      <c r="F60" s="1860" t="s">
        <v>228</v>
      </c>
      <c r="G60" s="1860" t="s">
        <v>228</v>
      </c>
      <c r="H60" s="1860" t="s">
        <v>228</v>
      </c>
      <c r="I60" s="1860" t="s">
        <v>228</v>
      </c>
      <c r="J60" s="1861">
        <v>1323019</v>
      </c>
    </row>
    <row r="61" spans="2:10">
      <c r="B61" s="1875" t="s">
        <v>1473</v>
      </c>
      <c r="C61" s="1876" t="s">
        <v>1474</v>
      </c>
      <c r="D61" s="1860" t="s">
        <v>228</v>
      </c>
      <c r="E61" s="1860" t="s">
        <v>228</v>
      </c>
      <c r="F61" s="1860" t="s">
        <v>228</v>
      </c>
      <c r="G61" s="1860" t="s">
        <v>228</v>
      </c>
      <c r="H61" s="1860" t="s">
        <v>228</v>
      </c>
      <c r="I61" s="1860" t="s">
        <v>228</v>
      </c>
      <c r="J61" s="1861" t="s">
        <v>228</v>
      </c>
    </row>
    <row r="62" spans="2:10">
      <c r="B62" s="1875" t="s">
        <v>1475</v>
      </c>
      <c r="C62" s="1876" t="s">
        <v>1476</v>
      </c>
      <c r="D62" s="1860" t="s">
        <v>228</v>
      </c>
      <c r="E62" s="1860" t="s">
        <v>228</v>
      </c>
      <c r="F62" s="1860" t="s">
        <v>228</v>
      </c>
      <c r="G62" s="1860" t="s">
        <v>228</v>
      </c>
      <c r="H62" s="1860" t="s">
        <v>228</v>
      </c>
      <c r="I62" s="1860" t="s">
        <v>228</v>
      </c>
      <c r="J62" s="1861" t="s">
        <v>228</v>
      </c>
    </row>
    <row r="63" spans="2:10">
      <c r="B63" s="1875" t="s">
        <v>1477</v>
      </c>
      <c r="C63" s="1876" t="s">
        <v>1478</v>
      </c>
      <c r="D63" s="1860" t="s">
        <v>228</v>
      </c>
      <c r="E63" s="1860" t="s">
        <v>228</v>
      </c>
      <c r="F63" s="1860" t="s">
        <v>228</v>
      </c>
      <c r="G63" s="1860" t="s">
        <v>228</v>
      </c>
      <c r="H63" s="1860" t="s">
        <v>228</v>
      </c>
      <c r="I63" s="1860" t="s">
        <v>228</v>
      </c>
      <c r="J63" s="1861">
        <v>4764566</v>
      </c>
    </row>
    <row r="64" spans="2:10">
      <c r="B64" s="1875" t="s">
        <v>1479</v>
      </c>
      <c r="C64" s="1876" t="s">
        <v>1480</v>
      </c>
      <c r="D64" s="1860" t="s">
        <v>228</v>
      </c>
      <c r="E64" s="1860" t="s">
        <v>228</v>
      </c>
      <c r="F64" s="1860" t="s">
        <v>228</v>
      </c>
      <c r="G64" s="1860" t="s">
        <v>228</v>
      </c>
      <c r="H64" s="1860" t="s">
        <v>228</v>
      </c>
      <c r="I64" s="1860" t="s">
        <v>228</v>
      </c>
      <c r="J64" s="1861" t="s">
        <v>228</v>
      </c>
    </row>
    <row r="65" spans="2:10">
      <c r="B65" s="1875" t="s">
        <v>1481</v>
      </c>
      <c r="C65" s="1876" t="s">
        <v>1482</v>
      </c>
      <c r="D65" s="1860" t="s">
        <v>228</v>
      </c>
      <c r="E65" s="1860" t="s">
        <v>228</v>
      </c>
      <c r="F65" s="1860" t="s">
        <v>228</v>
      </c>
      <c r="G65" s="1860" t="s">
        <v>228</v>
      </c>
      <c r="H65" s="1860" t="s">
        <v>228</v>
      </c>
      <c r="I65" s="1860" t="s">
        <v>228</v>
      </c>
      <c r="J65" s="1861">
        <v>3486986</v>
      </c>
    </row>
    <row r="66" spans="2:10">
      <c r="B66" s="1875" t="s">
        <v>1483</v>
      </c>
      <c r="C66" s="1876" t="s">
        <v>1484</v>
      </c>
      <c r="D66" s="1860" t="s">
        <v>228</v>
      </c>
      <c r="E66" s="1860" t="s">
        <v>228</v>
      </c>
      <c r="F66" s="1860" t="s">
        <v>228</v>
      </c>
      <c r="G66" s="1860" t="s">
        <v>228</v>
      </c>
      <c r="H66" s="1860" t="s">
        <v>228</v>
      </c>
      <c r="I66" s="1860" t="s">
        <v>228</v>
      </c>
      <c r="J66" s="1861" t="s">
        <v>228</v>
      </c>
    </row>
    <row r="67" spans="2:10">
      <c r="B67" s="1875" t="s">
        <v>1485</v>
      </c>
      <c r="C67" s="1876" t="s">
        <v>1486</v>
      </c>
      <c r="D67" s="1860" t="s">
        <v>228</v>
      </c>
      <c r="E67" s="1860" t="s">
        <v>228</v>
      </c>
      <c r="F67" s="1860" t="s">
        <v>228</v>
      </c>
      <c r="G67" s="1860" t="s">
        <v>228</v>
      </c>
      <c r="H67" s="1860" t="s">
        <v>228</v>
      </c>
      <c r="I67" s="1860" t="s">
        <v>228</v>
      </c>
      <c r="J67" s="1861" t="s">
        <v>228</v>
      </c>
    </row>
    <row r="68" spans="2:10">
      <c r="B68" s="1875" t="s">
        <v>1487</v>
      </c>
      <c r="C68" s="1876" t="s">
        <v>1488</v>
      </c>
      <c r="D68" s="1860" t="s">
        <v>228</v>
      </c>
      <c r="E68" s="1860" t="s">
        <v>228</v>
      </c>
      <c r="F68" s="1860" t="s">
        <v>228</v>
      </c>
      <c r="G68" s="1860" t="s">
        <v>228</v>
      </c>
      <c r="H68" s="1860" t="s">
        <v>228</v>
      </c>
      <c r="I68" s="1860" t="s">
        <v>228</v>
      </c>
      <c r="J68" s="1861">
        <v>2754340</v>
      </c>
    </row>
    <row r="69" spans="2:10">
      <c r="B69" s="1875" t="s">
        <v>1489</v>
      </c>
      <c r="C69" s="1876" t="s">
        <v>1490</v>
      </c>
      <c r="D69" s="1860" t="s">
        <v>228</v>
      </c>
      <c r="E69" s="1860" t="s">
        <v>228</v>
      </c>
      <c r="F69" s="1860" t="s">
        <v>228</v>
      </c>
      <c r="G69" s="1860" t="s">
        <v>228</v>
      </c>
      <c r="H69" s="1860" t="s">
        <v>228</v>
      </c>
      <c r="I69" s="1860" t="s">
        <v>228</v>
      </c>
      <c r="J69" s="1861">
        <v>1699774</v>
      </c>
    </row>
    <row r="70" spans="2:10">
      <c r="B70" s="1875" t="s">
        <v>1491</v>
      </c>
      <c r="C70" s="1876" t="s">
        <v>1492</v>
      </c>
      <c r="D70" s="1860" t="s">
        <v>228</v>
      </c>
      <c r="E70" s="1860" t="s">
        <v>228</v>
      </c>
      <c r="F70" s="1860" t="s">
        <v>228</v>
      </c>
      <c r="G70" s="1860" t="s">
        <v>228</v>
      </c>
      <c r="H70" s="1860" t="s">
        <v>228</v>
      </c>
      <c r="I70" s="1860" t="s">
        <v>228</v>
      </c>
      <c r="J70" s="1861">
        <v>903560</v>
      </c>
    </row>
    <row r="71" spans="2:10">
      <c r="B71" s="1875" t="s">
        <v>1493</v>
      </c>
      <c r="C71" s="1876" t="s">
        <v>1494</v>
      </c>
      <c r="D71" s="1860" t="s">
        <v>228</v>
      </c>
      <c r="E71" s="1860" t="s">
        <v>228</v>
      </c>
      <c r="F71" s="1860" t="s">
        <v>228</v>
      </c>
      <c r="G71" s="1860" t="s">
        <v>228</v>
      </c>
      <c r="H71" s="1860" t="s">
        <v>228</v>
      </c>
      <c r="I71" s="1860" t="s">
        <v>228</v>
      </c>
      <c r="J71" s="1861">
        <v>2354497</v>
      </c>
    </row>
    <row r="72" spans="2:10">
      <c r="B72" s="1875" t="s">
        <v>1495</v>
      </c>
      <c r="C72" s="1876" t="s">
        <v>1496</v>
      </c>
      <c r="D72" s="1860" t="s">
        <v>228</v>
      </c>
      <c r="E72" s="1860" t="s">
        <v>228</v>
      </c>
      <c r="F72" s="1860" t="s">
        <v>228</v>
      </c>
      <c r="G72" s="1860" t="s">
        <v>228</v>
      </c>
      <c r="H72" s="1860" t="s">
        <v>228</v>
      </c>
      <c r="I72" s="1860" t="s">
        <v>228</v>
      </c>
      <c r="J72" s="1861">
        <v>4551721</v>
      </c>
    </row>
    <row r="73" spans="2:10">
      <c r="B73" s="1875" t="s">
        <v>1497</v>
      </c>
      <c r="C73" s="1876" t="s">
        <v>1498</v>
      </c>
      <c r="D73" s="1860" t="s">
        <v>228</v>
      </c>
      <c r="E73" s="1860" t="s">
        <v>228</v>
      </c>
      <c r="F73" s="1860" t="s">
        <v>228</v>
      </c>
      <c r="G73" s="1860" t="s">
        <v>228</v>
      </c>
      <c r="H73" s="1860" t="s">
        <v>228</v>
      </c>
      <c r="I73" s="1860" t="s">
        <v>228</v>
      </c>
      <c r="J73" s="1861">
        <v>8947858</v>
      </c>
    </row>
    <row r="74" spans="2:10">
      <c r="B74" s="1875" t="s">
        <v>1499</v>
      </c>
      <c r="C74" s="1876" t="s">
        <v>1500</v>
      </c>
      <c r="D74" s="1860" t="s">
        <v>228</v>
      </c>
      <c r="E74" s="1860" t="s">
        <v>228</v>
      </c>
      <c r="F74" s="1860" t="s">
        <v>228</v>
      </c>
      <c r="G74" s="1860" t="s">
        <v>228</v>
      </c>
      <c r="H74" s="1860" t="s">
        <v>228</v>
      </c>
      <c r="I74" s="1860" t="s">
        <v>228</v>
      </c>
      <c r="J74" s="1861" t="s">
        <v>228</v>
      </c>
    </row>
    <row r="75" spans="2:10">
      <c r="B75" s="1875" t="s">
        <v>1501</v>
      </c>
      <c r="C75" s="1876" t="s">
        <v>1502</v>
      </c>
      <c r="D75" s="1860" t="s">
        <v>228</v>
      </c>
      <c r="E75" s="1860" t="s">
        <v>228</v>
      </c>
      <c r="F75" s="1860" t="s">
        <v>228</v>
      </c>
      <c r="G75" s="1860" t="s">
        <v>228</v>
      </c>
      <c r="H75" s="1860" t="s">
        <v>228</v>
      </c>
      <c r="I75" s="1860" t="s">
        <v>228</v>
      </c>
      <c r="J75" s="1861" t="s">
        <v>228</v>
      </c>
    </row>
    <row r="76" spans="2:10">
      <c r="B76" s="1875" t="s">
        <v>1503</v>
      </c>
      <c r="C76" s="1876" t="s">
        <v>1504</v>
      </c>
      <c r="D76" s="1860" t="s">
        <v>228</v>
      </c>
      <c r="E76" s="1860" t="s">
        <v>228</v>
      </c>
      <c r="F76" s="1860" t="s">
        <v>228</v>
      </c>
      <c r="G76" s="1860" t="s">
        <v>228</v>
      </c>
      <c r="H76" s="1860" t="s">
        <v>228</v>
      </c>
      <c r="I76" s="1860" t="s">
        <v>228</v>
      </c>
      <c r="J76" s="1861">
        <v>2611240</v>
      </c>
    </row>
    <row r="77" spans="2:10">
      <c r="B77" s="1875" t="s">
        <v>1505</v>
      </c>
      <c r="C77" s="1876" t="s">
        <v>1506</v>
      </c>
      <c r="D77" s="1860" t="s">
        <v>228</v>
      </c>
      <c r="E77" s="1860" t="s">
        <v>228</v>
      </c>
      <c r="F77" s="1860" t="s">
        <v>228</v>
      </c>
      <c r="G77" s="1860" t="s">
        <v>228</v>
      </c>
      <c r="H77" s="1860" t="s">
        <v>228</v>
      </c>
      <c r="I77" s="1860" t="s">
        <v>228</v>
      </c>
      <c r="J77" s="1861">
        <v>4228312</v>
      </c>
    </row>
    <row r="78" spans="2:10">
      <c r="B78" s="1875" t="s">
        <v>1507</v>
      </c>
      <c r="C78" s="1876" t="s">
        <v>1508</v>
      </c>
      <c r="D78" s="1860" t="s">
        <v>228</v>
      </c>
      <c r="E78" s="1860" t="s">
        <v>228</v>
      </c>
      <c r="F78" s="1860" t="s">
        <v>228</v>
      </c>
      <c r="G78" s="1860" t="s">
        <v>228</v>
      </c>
      <c r="H78" s="1860" t="s">
        <v>228</v>
      </c>
      <c r="I78" s="1860" t="s">
        <v>228</v>
      </c>
      <c r="J78" s="1861">
        <v>6093769</v>
      </c>
    </row>
    <row r="79" spans="2:10">
      <c r="B79" s="1875" t="s">
        <v>1509</v>
      </c>
      <c r="C79" s="1876" t="s">
        <v>1510</v>
      </c>
      <c r="D79" s="1860" t="s">
        <v>228</v>
      </c>
      <c r="E79" s="1860" t="s">
        <v>228</v>
      </c>
      <c r="F79" s="1860" t="s">
        <v>228</v>
      </c>
      <c r="G79" s="1860" t="s">
        <v>228</v>
      </c>
      <c r="H79" s="1860" t="s">
        <v>228</v>
      </c>
      <c r="I79" s="1860" t="s">
        <v>228</v>
      </c>
      <c r="J79" s="1861">
        <v>15968312</v>
      </c>
    </row>
    <row r="80" spans="2:10">
      <c r="B80" s="1875" t="s">
        <v>1511</v>
      </c>
      <c r="C80" s="1876" t="s">
        <v>1512</v>
      </c>
      <c r="D80" s="1860" t="s">
        <v>228</v>
      </c>
      <c r="E80" s="1860" t="s">
        <v>228</v>
      </c>
      <c r="F80" s="1860" t="s">
        <v>228</v>
      </c>
      <c r="G80" s="1860" t="s">
        <v>228</v>
      </c>
      <c r="H80" s="1860" t="s">
        <v>228</v>
      </c>
      <c r="I80" s="1860" t="s">
        <v>228</v>
      </c>
      <c r="J80" s="1861">
        <v>2783769</v>
      </c>
    </row>
    <row r="81" spans="2:10">
      <c r="B81" s="1875" t="s">
        <v>1513</v>
      </c>
      <c r="C81" s="1876" t="s">
        <v>1514</v>
      </c>
      <c r="D81" s="1860" t="s">
        <v>228</v>
      </c>
      <c r="E81" s="1860" t="s">
        <v>228</v>
      </c>
      <c r="F81" s="1860" t="s">
        <v>228</v>
      </c>
      <c r="G81" s="1860" t="s">
        <v>228</v>
      </c>
      <c r="H81" s="1860" t="s">
        <v>228</v>
      </c>
      <c r="I81" s="1860" t="s">
        <v>228</v>
      </c>
      <c r="J81" s="1861" t="s">
        <v>228</v>
      </c>
    </row>
    <row r="82" spans="2:10">
      <c r="B82" s="1875" t="s">
        <v>1515</v>
      </c>
      <c r="C82" s="1876" t="s">
        <v>1516</v>
      </c>
      <c r="D82" s="1860" t="s">
        <v>228</v>
      </c>
      <c r="E82" s="1860" t="s">
        <v>228</v>
      </c>
      <c r="F82" s="1860" t="s">
        <v>228</v>
      </c>
      <c r="G82" s="1860" t="s">
        <v>228</v>
      </c>
      <c r="H82" s="1860" t="s">
        <v>228</v>
      </c>
      <c r="I82" s="1860" t="s">
        <v>228</v>
      </c>
      <c r="J82" s="1861">
        <v>2005069</v>
      </c>
    </row>
    <row r="83" spans="2:10">
      <c r="B83" s="1875" t="s">
        <v>1517</v>
      </c>
      <c r="C83" s="1876" t="s">
        <v>1518</v>
      </c>
      <c r="D83" s="1860" t="s">
        <v>228</v>
      </c>
      <c r="E83" s="1860" t="s">
        <v>228</v>
      </c>
      <c r="F83" s="1860" t="s">
        <v>228</v>
      </c>
      <c r="G83" s="1860" t="s">
        <v>228</v>
      </c>
      <c r="H83" s="1860" t="s">
        <v>228</v>
      </c>
      <c r="I83" s="1860" t="s">
        <v>228</v>
      </c>
      <c r="J83" s="1861">
        <v>2571081</v>
      </c>
    </row>
    <row r="84" spans="2:10">
      <c r="B84" s="1875" t="s">
        <v>1519</v>
      </c>
      <c r="C84" s="1876" t="s">
        <v>1520</v>
      </c>
      <c r="D84" s="1860" t="s">
        <v>228</v>
      </c>
      <c r="E84" s="1860" t="s">
        <v>228</v>
      </c>
      <c r="F84" s="1860" t="s">
        <v>228</v>
      </c>
      <c r="G84" s="1860" t="s">
        <v>228</v>
      </c>
      <c r="H84" s="1860" t="s">
        <v>228</v>
      </c>
      <c r="I84" s="1860" t="s">
        <v>228</v>
      </c>
      <c r="J84" s="1861" t="s">
        <v>228</v>
      </c>
    </row>
    <row r="85" spans="2:10">
      <c r="B85" s="1875" t="s">
        <v>1521</v>
      </c>
      <c r="C85" s="1876" t="s">
        <v>1522</v>
      </c>
      <c r="D85" s="1860" t="s">
        <v>228</v>
      </c>
      <c r="E85" s="1860" t="s">
        <v>228</v>
      </c>
      <c r="F85" s="1860" t="s">
        <v>228</v>
      </c>
      <c r="G85" s="1860" t="s">
        <v>228</v>
      </c>
      <c r="H85" s="1860" t="s">
        <v>228</v>
      </c>
      <c r="I85" s="1860" t="s">
        <v>228</v>
      </c>
      <c r="J85" s="1861" t="s">
        <v>228</v>
      </c>
    </row>
    <row r="86" spans="2:10">
      <c r="B86" s="1875" t="s">
        <v>1523</v>
      </c>
      <c r="C86" s="1876" t="s">
        <v>1524</v>
      </c>
      <c r="D86" s="1860" t="s">
        <v>228</v>
      </c>
      <c r="E86" s="1860" t="s">
        <v>228</v>
      </c>
      <c r="F86" s="1860" t="s">
        <v>228</v>
      </c>
      <c r="G86" s="1860" t="s">
        <v>228</v>
      </c>
      <c r="H86" s="1860" t="s">
        <v>228</v>
      </c>
      <c r="I86" s="1860" t="s">
        <v>228</v>
      </c>
      <c r="J86" s="1861" t="s">
        <v>228</v>
      </c>
    </row>
    <row r="87" spans="2:10">
      <c r="B87" s="1875" t="s">
        <v>1525</v>
      </c>
      <c r="C87" s="1876" t="s">
        <v>1526</v>
      </c>
      <c r="D87" s="1860" t="s">
        <v>228</v>
      </c>
      <c r="E87" s="1860" t="s">
        <v>228</v>
      </c>
      <c r="F87" s="1860" t="s">
        <v>228</v>
      </c>
      <c r="G87" s="1860" t="s">
        <v>228</v>
      </c>
      <c r="H87" s="1860" t="s">
        <v>228</v>
      </c>
      <c r="I87" s="1860" t="s">
        <v>228</v>
      </c>
      <c r="J87" s="1861" t="s">
        <v>228</v>
      </c>
    </row>
    <row r="88" spans="2:10">
      <c r="B88" s="1875" t="s">
        <v>1527</v>
      </c>
      <c r="C88" s="1876" t="s">
        <v>1528</v>
      </c>
      <c r="D88" s="1860" t="s">
        <v>228</v>
      </c>
      <c r="E88" s="1860" t="s">
        <v>228</v>
      </c>
      <c r="F88" s="1860" t="s">
        <v>228</v>
      </c>
      <c r="G88" s="1860" t="s">
        <v>228</v>
      </c>
      <c r="H88" s="1860" t="s">
        <v>228</v>
      </c>
      <c r="I88" s="1860" t="s">
        <v>228</v>
      </c>
      <c r="J88" s="1861">
        <v>1636421</v>
      </c>
    </row>
    <row r="89" spans="2:10">
      <c r="B89" s="1875" t="s">
        <v>1529</v>
      </c>
      <c r="C89" s="1876" t="s">
        <v>1530</v>
      </c>
      <c r="D89" s="1860" t="s">
        <v>228</v>
      </c>
      <c r="E89" s="1860" t="s">
        <v>228</v>
      </c>
      <c r="F89" s="1860" t="s">
        <v>228</v>
      </c>
      <c r="G89" s="1860" t="s">
        <v>228</v>
      </c>
      <c r="H89" s="1860" t="s">
        <v>228</v>
      </c>
      <c r="I89" s="1860" t="s">
        <v>228</v>
      </c>
      <c r="J89" s="1861" t="s">
        <v>228</v>
      </c>
    </row>
    <row r="90" spans="2:10">
      <c r="B90" s="1875" t="s">
        <v>1531</v>
      </c>
      <c r="C90" s="1876" t="s">
        <v>1532</v>
      </c>
      <c r="D90" s="1860" t="s">
        <v>228</v>
      </c>
      <c r="E90" s="1860" t="s">
        <v>228</v>
      </c>
      <c r="F90" s="1860" t="s">
        <v>228</v>
      </c>
      <c r="G90" s="1860" t="s">
        <v>228</v>
      </c>
      <c r="H90" s="1860" t="s">
        <v>228</v>
      </c>
      <c r="I90" s="1860" t="s">
        <v>228</v>
      </c>
      <c r="J90" s="1861">
        <v>1876937</v>
      </c>
    </row>
    <row r="91" spans="2:10">
      <c r="B91" s="1875" t="s">
        <v>1533</v>
      </c>
      <c r="C91" s="1876" t="s">
        <v>1534</v>
      </c>
      <c r="D91" s="1860" t="s">
        <v>228</v>
      </c>
      <c r="E91" s="1860" t="s">
        <v>228</v>
      </c>
      <c r="F91" s="1860" t="s">
        <v>228</v>
      </c>
      <c r="G91" s="1860" t="s">
        <v>228</v>
      </c>
      <c r="H91" s="1860" t="s">
        <v>228</v>
      </c>
      <c r="I91" s="1860" t="s">
        <v>228</v>
      </c>
      <c r="J91" s="1861" t="s">
        <v>228</v>
      </c>
    </row>
    <row r="92" spans="2:10">
      <c r="B92" s="1875" t="s">
        <v>1535</v>
      </c>
      <c r="C92" s="1876" t="s">
        <v>1536</v>
      </c>
      <c r="D92" s="1860" t="s">
        <v>228</v>
      </c>
      <c r="E92" s="1860" t="s">
        <v>228</v>
      </c>
      <c r="F92" s="1860" t="s">
        <v>228</v>
      </c>
      <c r="G92" s="1860" t="s">
        <v>228</v>
      </c>
      <c r="H92" s="1860" t="s">
        <v>228</v>
      </c>
      <c r="I92" s="1860" t="s">
        <v>228</v>
      </c>
      <c r="J92" s="1861" t="s">
        <v>228</v>
      </c>
    </row>
    <row r="93" spans="2:10">
      <c r="B93" s="1875" t="s">
        <v>1537</v>
      </c>
      <c r="C93" s="1876" t="s">
        <v>1538</v>
      </c>
      <c r="D93" s="1860" t="s">
        <v>228</v>
      </c>
      <c r="E93" s="1860" t="s">
        <v>228</v>
      </c>
      <c r="F93" s="1860" t="s">
        <v>228</v>
      </c>
      <c r="G93" s="1860" t="s">
        <v>228</v>
      </c>
      <c r="H93" s="1860" t="s">
        <v>228</v>
      </c>
      <c r="I93" s="1860" t="s">
        <v>228</v>
      </c>
      <c r="J93" s="1861" t="s">
        <v>228</v>
      </c>
    </row>
    <row r="94" spans="2:10">
      <c r="B94" s="1875" t="s">
        <v>1539</v>
      </c>
      <c r="C94" s="1876" t="s">
        <v>1540</v>
      </c>
      <c r="D94" s="1860" t="s">
        <v>228</v>
      </c>
      <c r="E94" s="1860" t="s">
        <v>228</v>
      </c>
      <c r="F94" s="1860" t="s">
        <v>228</v>
      </c>
      <c r="G94" s="1860" t="s">
        <v>228</v>
      </c>
      <c r="H94" s="1860" t="s">
        <v>228</v>
      </c>
      <c r="I94" s="1860" t="s">
        <v>228</v>
      </c>
      <c r="J94" s="1861">
        <v>23181953</v>
      </c>
    </row>
    <row r="95" spans="2:10">
      <c r="B95" s="1875" t="s">
        <v>1541</v>
      </c>
      <c r="C95" s="1876" t="s">
        <v>1542</v>
      </c>
      <c r="D95" s="1860" t="s">
        <v>228</v>
      </c>
      <c r="E95" s="1860" t="s">
        <v>228</v>
      </c>
      <c r="F95" s="1860" t="s">
        <v>228</v>
      </c>
      <c r="G95" s="1860" t="s">
        <v>228</v>
      </c>
      <c r="H95" s="1860" t="s">
        <v>228</v>
      </c>
      <c r="I95" s="1860" t="s">
        <v>228</v>
      </c>
      <c r="J95" s="1861">
        <v>6695510</v>
      </c>
    </row>
    <row r="96" spans="2:10">
      <c r="B96" s="1875" t="s">
        <v>1543</v>
      </c>
      <c r="C96" s="1876" t="s">
        <v>1544</v>
      </c>
      <c r="D96" s="1860" t="s">
        <v>228</v>
      </c>
      <c r="E96" s="1860" t="s">
        <v>228</v>
      </c>
      <c r="F96" s="1860" t="s">
        <v>228</v>
      </c>
      <c r="G96" s="1860" t="s">
        <v>228</v>
      </c>
      <c r="H96" s="1860" t="s">
        <v>228</v>
      </c>
      <c r="I96" s="1860" t="s">
        <v>228</v>
      </c>
      <c r="J96" s="1861" t="s">
        <v>228</v>
      </c>
    </row>
    <row r="97" spans="2:10">
      <c r="B97" s="1875" t="s">
        <v>1545</v>
      </c>
      <c r="C97" s="1876" t="s">
        <v>1546</v>
      </c>
      <c r="D97" s="1860" t="s">
        <v>228</v>
      </c>
      <c r="E97" s="1860" t="s">
        <v>228</v>
      </c>
      <c r="F97" s="1860" t="s">
        <v>228</v>
      </c>
      <c r="G97" s="1860" t="s">
        <v>228</v>
      </c>
      <c r="H97" s="1860" t="s">
        <v>228</v>
      </c>
      <c r="I97" s="1860" t="s">
        <v>228</v>
      </c>
      <c r="J97" s="1861" t="s">
        <v>228</v>
      </c>
    </row>
    <row r="98" spans="2:10">
      <c r="B98" s="1875" t="s">
        <v>1547</v>
      </c>
      <c r="C98" s="1876" t="s">
        <v>1548</v>
      </c>
      <c r="D98" s="1860" t="s">
        <v>228</v>
      </c>
      <c r="E98" s="1860" t="s">
        <v>228</v>
      </c>
      <c r="F98" s="1860" t="s">
        <v>228</v>
      </c>
      <c r="G98" s="1860" t="s">
        <v>228</v>
      </c>
      <c r="H98" s="1860" t="s">
        <v>228</v>
      </c>
      <c r="I98" s="1860" t="s">
        <v>228</v>
      </c>
      <c r="J98" s="1861" t="s">
        <v>228</v>
      </c>
    </row>
    <row r="99" spans="2:10">
      <c r="B99" s="1875" t="s">
        <v>1549</v>
      </c>
      <c r="C99" s="1876" t="s">
        <v>1550</v>
      </c>
      <c r="D99" s="1860" t="s">
        <v>228</v>
      </c>
      <c r="E99" s="1860" t="s">
        <v>228</v>
      </c>
      <c r="F99" s="1860" t="s">
        <v>228</v>
      </c>
      <c r="G99" s="1860" t="s">
        <v>228</v>
      </c>
      <c r="H99" s="1860" t="s">
        <v>228</v>
      </c>
      <c r="I99" s="1860" t="s">
        <v>228</v>
      </c>
      <c r="J99" s="1861" t="s">
        <v>228</v>
      </c>
    </row>
    <row r="100" spans="2:10" ht="3" customHeight="1">
      <c r="B100" s="1877"/>
      <c r="C100" s="1850"/>
      <c r="D100" s="1851"/>
      <c r="E100" s="1851"/>
      <c r="F100" s="1851"/>
      <c r="G100" s="1851"/>
      <c r="H100" s="1851"/>
      <c r="I100" s="1851"/>
      <c r="J100" s="1866"/>
    </row>
    <row r="101" spans="2:10">
      <c r="B101" s="1853" t="s">
        <v>1382</v>
      </c>
      <c r="C101" s="1853"/>
      <c r="D101" s="1853"/>
      <c r="E101" s="1853"/>
      <c r="F101" s="1853"/>
      <c r="G101" s="1853"/>
      <c r="H101" s="1853"/>
      <c r="I101" s="1853"/>
      <c r="J101" s="1854"/>
    </row>
    <row r="102" spans="2:10">
      <c r="B102" s="1855" t="s">
        <v>1383</v>
      </c>
      <c r="C102" s="1855"/>
      <c r="D102" s="1855"/>
      <c r="E102" s="1855"/>
      <c r="F102" s="1855"/>
      <c r="G102" s="1855"/>
      <c r="H102" s="1855"/>
      <c r="I102" s="1855"/>
      <c r="J102" s="1855"/>
    </row>
    <row r="103" spans="2:10">
      <c r="B103" s="1855" t="s">
        <v>1384</v>
      </c>
      <c r="C103" s="1855"/>
      <c r="D103" s="1855"/>
      <c r="E103" s="1855"/>
      <c r="F103" s="1855"/>
      <c r="G103" s="1855"/>
      <c r="I103" s="1856"/>
      <c r="J103" s="1854"/>
    </row>
    <row r="104" spans="2:10">
      <c r="B104" s="1854" t="s">
        <v>1385</v>
      </c>
      <c r="C104" s="1854"/>
      <c r="D104" s="1854"/>
      <c r="E104" s="1854"/>
      <c r="F104" s="1854"/>
      <c r="G104" s="1854"/>
    </row>
    <row r="105" spans="2:10">
      <c r="B105" s="1854" t="s">
        <v>1386</v>
      </c>
    </row>
    <row r="106" spans="2:10" ht="16.5">
      <c r="B106" s="14" t="s">
        <v>87</v>
      </c>
    </row>
  </sheetData>
  <mergeCells count="9">
    <mergeCell ref="J14:J15"/>
    <mergeCell ref="B15:B17"/>
    <mergeCell ref="C15:C17"/>
    <mergeCell ref="D14:D15"/>
    <mergeCell ref="E14:E15"/>
    <mergeCell ref="F14:F15"/>
    <mergeCell ref="G14:G15"/>
    <mergeCell ref="H14:H15"/>
    <mergeCell ref="I14:I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9:J106"/>
  <sheetViews>
    <sheetView showGridLines="0" showZeros="0" zoomScale="140" zoomScaleNormal="140" zoomScaleSheetLayoutView="55" workbookViewId="0">
      <pane ySplit="17" topLeftCell="A18" activePane="bottomLeft" state="frozen"/>
      <selection activeCell="P34" sqref="P34"/>
      <selection pane="bottomLeft" activeCell="B12" sqref="B12"/>
    </sheetView>
  </sheetViews>
  <sheetFormatPr baseColWidth="10" defaultColWidth="11.5703125" defaultRowHeight="8.25"/>
  <cols>
    <col min="1" max="1" width="1.7109375" style="1829" customWidth="1"/>
    <col min="2" max="2" width="8.7109375" style="1829" customWidth="1"/>
    <col min="3" max="3" width="14.7109375" style="1829" customWidth="1"/>
    <col min="4" max="9" width="10.7109375" style="1829" customWidth="1"/>
    <col min="10" max="16384" width="11.5703125" style="1829"/>
  </cols>
  <sheetData>
    <row r="9" spans="2:10" ht="12" customHeight="1">
      <c r="B9" s="1828" t="s">
        <v>1213</v>
      </c>
      <c r="C9" s="1828"/>
      <c r="D9" s="1828"/>
      <c r="E9" s="1828"/>
      <c r="F9" s="1828"/>
      <c r="G9" s="1828"/>
      <c r="H9" s="1828"/>
      <c r="I9" s="1828"/>
    </row>
    <row r="10" spans="2:10" ht="12" customHeight="1">
      <c r="B10" s="1828" t="s">
        <v>1214</v>
      </c>
      <c r="C10" s="1828"/>
      <c r="D10" s="1828"/>
      <c r="E10" s="1828"/>
      <c r="F10" s="1828"/>
      <c r="G10" s="1828"/>
      <c r="H10" s="1828"/>
      <c r="I10" s="1828"/>
    </row>
    <row r="11" spans="2:10" ht="3" customHeight="1"/>
    <row r="12" spans="2:10" ht="9">
      <c r="B12" s="1833" t="s">
        <v>1215</v>
      </c>
      <c r="C12" s="1834">
        <v>45721</v>
      </c>
      <c r="I12" s="1833" t="s">
        <v>1216</v>
      </c>
      <c r="J12" s="1835"/>
    </row>
    <row r="13" spans="2:10" ht="3" customHeight="1"/>
    <row r="14" spans="2:10" ht="12.95" customHeight="1">
      <c r="B14" s="1836" t="s">
        <v>1217</v>
      </c>
      <c r="C14" s="1837"/>
      <c r="D14" s="3218" t="s">
        <v>1218</v>
      </c>
      <c r="E14" s="3218" t="s">
        <v>422</v>
      </c>
      <c r="F14" s="3218" t="s">
        <v>153</v>
      </c>
      <c r="G14" s="3218" t="s">
        <v>154</v>
      </c>
      <c r="H14" s="3218" t="s">
        <v>155</v>
      </c>
      <c r="I14" s="3220" t="s">
        <v>156</v>
      </c>
    </row>
    <row r="15" spans="2:10" ht="8.1" customHeight="1">
      <c r="B15" s="3222" t="s">
        <v>1219</v>
      </c>
      <c r="C15" s="3225" t="s">
        <v>1220</v>
      </c>
      <c r="D15" s="3219"/>
      <c r="E15" s="3219"/>
      <c r="F15" s="3219"/>
      <c r="G15" s="3219"/>
      <c r="H15" s="3219"/>
      <c r="I15" s="3221"/>
    </row>
    <row r="16" spans="2:10" ht="13.15" customHeight="1">
      <c r="B16" s="3223"/>
      <c r="C16" s="3226"/>
      <c r="D16" s="1838" t="s">
        <v>438</v>
      </c>
      <c r="E16" s="1839"/>
      <c r="F16" s="1839"/>
      <c r="G16" s="1839"/>
      <c r="H16" s="1839"/>
      <c r="I16" s="1840"/>
    </row>
    <row r="17" spans="2:9" ht="8.1" customHeight="1">
      <c r="B17" s="3224"/>
      <c r="C17" s="3219"/>
      <c r="D17" s="1838" t="s">
        <v>1221</v>
      </c>
      <c r="E17" s="1839"/>
      <c r="F17" s="1839"/>
      <c r="G17" s="1839"/>
      <c r="H17" s="1839"/>
      <c r="I17" s="1840"/>
    </row>
    <row r="18" spans="2:9" ht="3" customHeight="1">
      <c r="B18" s="1841"/>
      <c r="C18" s="1842"/>
      <c r="D18" s="1872"/>
      <c r="E18" s="1842"/>
      <c r="F18" s="1842"/>
      <c r="G18" s="1842"/>
      <c r="H18" s="1842"/>
      <c r="I18" s="1844"/>
    </row>
    <row r="19" spans="2:9">
      <c r="B19" s="1845" t="s">
        <v>1551</v>
      </c>
      <c r="C19" s="1846" t="s">
        <v>1552</v>
      </c>
      <c r="D19" s="1847" t="s">
        <v>228</v>
      </c>
      <c r="E19" s="1847" t="s">
        <v>228</v>
      </c>
      <c r="F19" s="1847" t="s">
        <v>228</v>
      </c>
      <c r="G19" s="1847" t="s">
        <v>228</v>
      </c>
      <c r="H19" s="1847" t="s">
        <v>228</v>
      </c>
      <c r="I19" s="1878" t="s">
        <v>228</v>
      </c>
    </row>
    <row r="20" spans="2:9">
      <c r="B20" s="1845" t="s">
        <v>1553</v>
      </c>
      <c r="C20" s="1846" t="s">
        <v>1554</v>
      </c>
      <c r="D20" s="1847" t="s">
        <v>228</v>
      </c>
      <c r="E20" s="1847" t="s">
        <v>228</v>
      </c>
      <c r="F20" s="1847" t="s">
        <v>228</v>
      </c>
      <c r="G20" s="1847" t="s">
        <v>228</v>
      </c>
      <c r="H20" s="1847" t="s">
        <v>228</v>
      </c>
      <c r="I20" s="1878" t="s">
        <v>228</v>
      </c>
    </row>
    <row r="21" spans="2:9">
      <c r="B21" s="1845" t="s">
        <v>1555</v>
      </c>
      <c r="C21" s="1846" t="s">
        <v>1556</v>
      </c>
      <c r="D21" s="1847" t="s">
        <v>228</v>
      </c>
      <c r="E21" s="1847" t="s">
        <v>228</v>
      </c>
      <c r="F21" s="1847" t="s">
        <v>228</v>
      </c>
      <c r="G21" s="1847" t="s">
        <v>228</v>
      </c>
      <c r="H21" s="1847" t="s">
        <v>228</v>
      </c>
      <c r="I21" s="1878" t="s">
        <v>228</v>
      </c>
    </row>
    <row r="22" spans="2:9">
      <c r="B22" s="1845" t="s">
        <v>1557</v>
      </c>
      <c r="C22" s="1846" t="s">
        <v>1558</v>
      </c>
      <c r="D22" s="1847" t="s">
        <v>228</v>
      </c>
      <c r="E22" s="1847" t="s">
        <v>228</v>
      </c>
      <c r="F22" s="1847" t="s">
        <v>228</v>
      </c>
      <c r="G22" s="1847" t="s">
        <v>228</v>
      </c>
      <c r="H22" s="1847" t="s">
        <v>228</v>
      </c>
      <c r="I22" s="1878" t="s">
        <v>228</v>
      </c>
    </row>
    <row r="23" spans="2:9">
      <c r="B23" s="1845" t="s">
        <v>1559</v>
      </c>
      <c r="C23" s="1846" t="s">
        <v>1560</v>
      </c>
      <c r="D23" s="1847" t="s">
        <v>228</v>
      </c>
      <c r="E23" s="1847" t="s">
        <v>228</v>
      </c>
      <c r="F23" s="1847" t="s">
        <v>228</v>
      </c>
      <c r="G23" s="1847" t="s">
        <v>228</v>
      </c>
      <c r="H23" s="1847" t="s">
        <v>228</v>
      </c>
      <c r="I23" s="1878" t="s">
        <v>228</v>
      </c>
    </row>
    <row r="24" spans="2:9">
      <c r="B24" s="1845" t="s">
        <v>1561</v>
      </c>
      <c r="C24" s="1846" t="s">
        <v>1562</v>
      </c>
      <c r="D24" s="1847" t="s">
        <v>228</v>
      </c>
      <c r="E24" s="1847" t="s">
        <v>228</v>
      </c>
      <c r="F24" s="1847" t="s">
        <v>228</v>
      </c>
      <c r="G24" s="1847" t="s">
        <v>228</v>
      </c>
      <c r="H24" s="1847" t="s">
        <v>228</v>
      </c>
      <c r="I24" s="1878" t="s">
        <v>228</v>
      </c>
    </row>
    <row r="25" spans="2:9">
      <c r="B25" s="1845" t="s">
        <v>1563</v>
      </c>
      <c r="C25" s="1846" t="s">
        <v>1564</v>
      </c>
      <c r="D25" s="1847" t="s">
        <v>228</v>
      </c>
      <c r="E25" s="1847" t="s">
        <v>228</v>
      </c>
      <c r="F25" s="1847" t="s">
        <v>228</v>
      </c>
      <c r="G25" s="1847" t="s">
        <v>228</v>
      </c>
      <c r="H25" s="1847" t="s">
        <v>228</v>
      </c>
      <c r="I25" s="1878" t="s">
        <v>228</v>
      </c>
    </row>
    <row r="26" spans="2:9">
      <c r="B26" s="1845" t="s">
        <v>1565</v>
      </c>
      <c r="C26" s="1846" t="s">
        <v>1566</v>
      </c>
      <c r="D26" s="1847" t="s">
        <v>228</v>
      </c>
      <c r="E26" s="1847" t="s">
        <v>228</v>
      </c>
      <c r="F26" s="1847" t="s">
        <v>228</v>
      </c>
      <c r="G26" s="1847" t="s">
        <v>228</v>
      </c>
      <c r="H26" s="1847" t="s">
        <v>228</v>
      </c>
      <c r="I26" s="1878" t="s">
        <v>228</v>
      </c>
    </row>
    <row r="27" spans="2:9">
      <c r="B27" s="1845" t="s">
        <v>1567</v>
      </c>
      <c r="C27" s="1846" t="s">
        <v>1568</v>
      </c>
      <c r="D27" s="1847" t="s">
        <v>228</v>
      </c>
      <c r="E27" s="1847" t="s">
        <v>228</v>
      </c>
      <c r="F27" s="1847" t="s">
        <v>228</v>
      </c>
      <c r="G27" s="1847" t="s">
        <v>228</v>
      </c>
      <c r="H27" s="1847" t="s">
        <v>228</v>
      </c>
      <c r="I27" s="1878" t="s">
        <v>228</v>
      </c>
    </row>
    <row r="28" spans="2:9">
      <c r="B28" s="1845" t="s">
        <v>1569</v>
      </c>
      <c r="C28" s="1846" t="s">
        <v>1570</v>
      </c>
      <c r="D28" s="1847" t="s">
        <v>228</v>
      </c>
      <c r="E28" s="1847" t="s">
        <v>228</v>
      </c>
      <c r="F28" s="1847" t="s">
        <v>228</v>
      </c>
      <c r="G28" s="1847" t="s">
        <v>228</v>
      </c>
      <c r="H28" s="1847" t="s">
        <v>228</v>
      </c>
      <c r="I28" s="1878" t="s">
        <v>228</v>
      </c>
    </row>
    <row r="29" spans="2:9">
      <c r="B29" s="1845" t="s">
        <v>1571</v>
      </c>
      <c r="C29" s="1846" t="s">
        <v>1572</v>
      </c>
      <c r="D29" s="1847" t="s">
        <v>228</v>
      </c>
      <c r="E29" s="1847" t="s">
        <v>228</v>
      </c>
      <c r="F29" s="1847" t="s">
        <v>228</v>
      </c>
      <c r="G29" s="1847" t="s">
        <v>228</v>
      </c>
      <c r="H29" s="1847" t="s">
        <v>228</v>
      </c>
      <c r="I29" s="1878" t="s">
        <v>228</v>
      </c>
    </row>
    <row r="30" spans="2:9">
      <c r="B30" s="1845" t="s">
        <v>1573</v>
      </c>
      <c r="C30" s="1846" t="s">
        <v>1574</v>
      </c>
      <c r="D30" s="1847" t="s">
        <v>228</v>
      </c>
      <c r="E30" s="1847" t="s">
        <v>228</v>
      </c>
      <c r="F30" s="1847" t="s">
        <v>228</v>
      </c>
      <c r="G30" s="1847" t="s">
        <v>228</v>
      </c>
      <c r="H30" s="1847" t="s">
        <v>228</v>
      </c>
      <c r="I30" s="1878" t="s">
        <v>228</v>
      </c>
    </row>
    <row r="31" spans="2:9">
      <c r="B31" s="1845" t="s">
        <v>1575</v>
      </c>
      <c r="C31" s="1846" t="s">
        <v>1576</v>
      </c>
      <c r="D31" s="1847" t="s">
        <v>228</v>
      </c>
      <c r="E31" s="1847" t="s">
        <v>228</v>
      </c>
      <c r="F31" s="1847" t="s">
        <v>228</v>
      </c>
      <c r="G31" s="1847" t="s">
        <v>228</v>
      </c>
      <c r="H31" s="1847" t="s">
        <v>228</v>
      </c>
      <c r="I31" s="1878" t="s">
        <v>228</v>
      </c>
    </row>
    <row r="32" spans="2:9">
      <c r="B32" s="1845" t="s">
        <v>1577</v>
      </c>
      <c r="C32" s="1846" t="s">
        <v>1578</v>
      </c>
      <c r="D32" s="1847" t="s">
        <v>228</v>
      </c>
      <c r="E32" s="1847" t="s">
        <v>228</v>
      </c>
      <c r="F32" s="1847" t="s">
        <v>228</v>
      </c>
      <c r="G32" s="1847" t="s">
        <v>228</v>
      </c>
      <c r="H32" s="1847" t="s">
        <v>228</v>
      </c>
      <c r="I32" s="1878" t="s">
        <v>228</v>
      </c>
    </row>
    <row r="33" spans="2:9">
      <c r="B33" s="1845" t="s">
        <v>1579</v>
      </c>
      <c r="C33" s="1846" t="s">
        <v>1580</v>
      </c>
      <c r="D33" s="1847" t="s">
        <v>228</v>
      </c>
      <c r="E33" s="1847" t="s">
        <v>228</v>
      </c>
      <c r="F33" s="1847" t="s">
        <v>228</v>
      </c>
      <c r="G33" s="1847" t="s">
        <v>228</v>
      </c>
      <c r="H33" s="1847" t="s">
        <v>228</v>
      </c>
      <c r="I33" s="1878" t="s">
        <v>228</v>
      </c>
    </row>
    <row r="34" spans="2:9">
      <c r="B34" s="1845" t="s">
        <v>1581</v>
      </c>
      <c r="C34" s="1846" t="s">
        <v>1582</v>
      </c>
      <c r="D34" s="1847" t="s">
        <v>228</v>
      </c>
      <c r="E34" s="1847" t="s">
        <v>228</v>
      </c>
      <c r="F34" s="1847" t="s">
        <v>228</v>
      </c>
      <c r="G34" s="1847" t="s">
        <v>228</v>
      </c>
      <c r="H34" s="1847" t="s">
        <v>228</v>
      </c>
      <c r="I34" s="1878" t="s">
        <v>228</v>
      </c>
    </row>
    <row r="35" spans="2:9">
      <c r="B35" s="1845" t="s">
        <v>1583</v>
      </c>
      <c r="C35" s="1846" t="s">
        <v>1584</v>
      </c>
      <c r="D35" s="1847" t="s">
        <v>228</v>
      </c>
      <c r="E35" s="1847" t="s">
        <v>228</v>
      </c>
      <c r="F35" s="1847" t="s">
        <v>228</v>
      </c>
      <c r="G35" s="1847" t="s">
        <v>228</v>
      </c>
      <c r="H35" s="1847" t="s">
        <v>228</v>
      </c>
      <c r="I35" s="1878" t="s">
        <v>228</v>
      </c>
    </row>
    <row r="36" spans="2:9">
      <c r="B36" s="1845" t="s">
        <v>1585</v>
      </c>
      <c r="C36" s="1846" t="s">
        <v>1586</v>
      </c>
      <c r="D36" s="1847" t="s">
        <v>228</v>
      </c>
      <c r="E36" s="1847" t="s">
        <v>228</v>
      </c>
      <c r="F36" s="1847" t="s">
        <v>228</v>
      </c>
      <c r="G36" s="1847" t="s">
        <v>228</v>
      </c>
      <c r="H36" s="1847" t="s">
        <v>228</v>
      </c>
      <c r="I36" s="1878" t="s">
        <v>228</v>
      </c>
    </row>
    <row r="37" spans="2:9">
      <c r="B37" s="1845" t="s">
        <v>1587</v>
      </c>
      <c r="C37" s="1846" t="s">
        <v>1588</v>
      </c>
      <c r="D37" s="1847" t="s">
        <v>228</v>
      </c>
      <c r="E37" s="1847" t="s">
        <v>228</v>
      </c>
      <c r="F37" s="1847" t="s">
        <v>228</v>
      </c>
      <c r="G37" s="1847" t="s">
        <v>228</v>
      </c>
      <c r="H37" s="1847" t="s">
        <v>228</v>
      </c>
      <c r="I37" s="1878" t="s">
        <v>228</v>
      </c>
    </row>
    <row r="38" spans="2:9">
      <c r="B38" s="1845" t="s">
        <v>1589</v>
      </c>
      <c r="C38" s="1846" t="s">
        <v>1590</v>
      </c>
      <c r="D38" s="1847">
        <v>893165</v>
      </c>
      <c r="E38" s="1847" t="s">
        <v>228</v>
      </c>
      <c r="F38" s="1847" t="s">
        <v>228</v>
      </c>
      <c r="G38" s="1847" t="s">
        <v>228</v>
      </c>
      <c r="H38" s="1847" t="s">
        <v>228</v>
      </c>
      <c r="I38" s="1878" t="s">
        <v>228</v>
      </c>
    </row>
    <row r="39" spans="2:9">
      <c r="B39" s="1845" t="s">
        <v>1591</v>
      </c>
      <c r="C39" s="1846" t="s">
        <v>1592</v>
      </c>
      <c r="D39" s="1847" t="s">
        <v>228</v>
      </c>
      <c r="E39" s="1847" t="s">
        <v>228</v>
      </c>
      <c r="F39" s="1847" t="s">
        <v>228</v>
      </c>
      <c r="G39" s="1847" t="s">
        <v>228</v>
      </c>
      <c r="H39" s="1847" t="s">
        <v>228</v>
      </c>
      <c r="I39" s="1878" t="s">
        <v>228</v>
      </c>
    </row>
    <row r="40" spans="2:9">
      <c r="B40" s="1845" t="s">
        <v>1593</v>
      </c>
      <c r="C40" s="1846" t="s">
        <v>1594</v>
      </c>
      <c r="D40" s="1847" t="s">
        <v>228</v>
      </c>
      <c r="E40" s="1847" t="s">
        <v>228</v>
      </c>
      <c r="F40" s="1847" t="s">
        <v>228</v>
      </c>
      <c r="G40" s="1847" t="s">
        <v>228</v>
      </c>
      <c r="H40" s="1847" t="s">
        <v>228</v>
      </c>
      <c r="I40" s="1878" t="s">
        <v>228</v>
      </c>
    </row>
    <row r="41" spans="2:9">
      <c r="B41" s="1845" t="s">
        <v>1595</v>
      </c>
      <c r="C41" s="1846" t="s">
        <v>1596</v>
      </c>
      <c r="D41" s="1847">
        <v>3914691</v>
      </c>
      <c r="E41" s="1847" t="s">
        <v>228</v>
      </c>
      <c r="F41" s="1847" t="s">
        <v>228</v>
      </c>
      <c r="G41" s="1847" t="s">
        <v>228</v>
      </c>
      <c r="H41" s="1847" t="s">
        <v>228</v>
      </c>
      <c r="I41" s="1878" t="s">
        <v>228</v>
      </c>
    </row>
    <row r="42" spans="2:9">
      <c r="B42" s="1845" t="s">
        <v>1597</v>
      </c>
      <c r="C42" s="1846" t="s">
        <v>1598</v>
      </c>
      <c r="D42" s="1847" t="s">
        <v>228</v>
      </c>
      <c r="E42" s="1847" t="s">
        <v>228</v>
      </c>
      <c r="F42" s="1847" t="s">
        <v>228</v>
      </c>
      <c r="G42" s="1847" t="s">
        <v>228</v>
      </c>
      <c r="H42" s="1847" t="s">
        <v>228</v>
      </c>
      <c r="I42" s="1878" t="s">
        <v>228</v>
      </c>
    </row>
    <row r="43" spans="2:9">
      <c r="B43" s="1845" t="s">
        <v>1599</v>
      </c>
      <c r="C43" s="1846" t="s">
        <v>1600</v>
      </c>
      <c r="D43" s="1847" t="s">
        <v>228</v>
      </c>
      <c r="E43" s="1847" t="s">
        <v>228</v>
      </c>
      <c r="F43" s="1847" t="s">
        <v>228</v>
      </c>
      <c r="G43" s="1847" t="s">
        <v>228</v>
      </c>
      <c r="H43" s="1847" t="s">
        <v>228</v>
      </c>
      <c r="I43" s="1878" t="s">
        <v>228</v>
      </c>
    </row>
    <row r="44" spans="2:9">
      <c r="B44" s="1845" t="s">
        <v>1601</v>
      </c>
      <c r="C44" s="1846" t="s">
        <v>1602</v>
      </c>
      <c r="D44" s="1847">
        <v>11570848</v>
      </c>
      <c r="E44" s="1847" t="s">
        <v>228</v>
      </c>
      <c r="F44" s="1847" t="s">
        <v>228</v>
      </c>
      <c r="G44" s="1847" t="s">
        <v>228</v>
      </c>
      <c r="H44" s="1847" t="s">
        <v>228</v>
      </c>
      <c r="I44" s="1878" t="s">
        <v>228</v>
      </c>
    </row>
    <row r="45" spans="2:9">
      <c r="B45" s="1845" t="s">
        <v>1603</v>
      </c>
      <c r="C45" s="1846" t="s">
        <v>1604</v>
      </c>
      <c r="D45" s="1847">
        <v>3347286</v>
      </c>
      <c r="E45" s="1847" t="s">
        <v>228</v>
      </c>
      <c r="F45" s="1847" t="s">
        <v>228</v>
      </c>
      <c r="G45" s="1847" t="s">
        <v>228</v>
      </c>
      <c r="H45" s="1847" t="s">
        <v>228</v>
      </c>
      <c r="I45" s="1878" t="s">
        <v>228</v>
      </c>
    </row>
    <row r="46" spans="2:9">
      <c r="B46" s="1845" t="s">
        <v>1605</v>
      </c>
      <c r="C46" s="1846" t="s">
        <v>1606</v>
      </c>
      <c r="D46" s="1847">
        <v>3874612</v>
      </c>
      <c r="E46" s="1847" t="s">
        <v>228</v>
      </c>
      <c r="F46" s="1847" t="s">
        <v>228</v>
      </c>
      <c r="G46" s="1847" t="s">
        <v>228</v>
      </c>
      <c r="H46" s="1847" t="s">
        <v>228</v>
      </c>
      <c r="I46" s="1878" t="s">
        <v>228</v>
      </c>
    </row>
    <row r="47" spans="2:9">
      <c r="B47" s="1845" t="s">
        <v>1607</v>
      </c>
      <c r="C47" s="1846" t="s">
        <v>1608</v>
      </c>
      <c r="D47" s="1847" t="s">
        <v>228</v>
      </c>
      <c r="E47" s="1847" t="s">
        <v>228</v>
      </c>
      <c r="F47" s="1847" t="s">
        <v>228</v>
      </c>
      <c r="G47" s="1847" t="s">
        <v>228</v>
      </c>
      <c r="H47" s="1847" t="s">
        <v>228</v>
      </c>
      <c r="I47" s="1878" t="s">
        <v>228</v>
      </c>
    </row>
    <row r="48" spans="2:9">
      <c r="B48" s="1845" t="s">
        <v>1609</v>
      </c>
      <c r="C48" s="1846" t="s">
        <v>1610</v>
      </c>
      <c r="D48" s="1847">
        <v>651397</v>
      </c>
      <c r="E48" s="1847" t="s">
        <v>228</v>
      </c>
      <c r="F48" s="1847" t="s">
        <v>228</v>
      </c>
      <c r="G48" s="1847" t="s">
        <v>228</v>
      </c>
      <c r="H48" s="1847" t="s">
        <v>228</v>
      </c>
      <c r="I48" s="1878" t="s">
        <v>228</v>
      </c>
    </row>
    <row r="49" spans="2:9">
      <c r="B49" s="1845" t="s">
        <v>1611</v>
      </c>
      <c r="C49" s="1846" t="s">
        <v>1612</v>
      </c>
      <c r="D49" s="1847" t="s">
        <v>228</v>
      </c>
      <c r="E49" s="1847" t="s">
        <v>228</v>
      </c>
      <c r="F49" s="1847" t="s">
        <v>228</v>
      </c>
      <c r="G49" s="1847" t="s">
        <v>228</v>
      </c>
      <c r="H49" s="1847" t="s">
        <v>228</v>
      </c>
      <c r="I49" s="1878" t="s">
        <v>228</v>
      </c>
    </row>
    <row r="50" spans="2:9">
      <c r="B50" s="1845" t="s">
        <v>1613</v>
      </c>
      <c r="C50" s="1846" t="s">
        <v>1614</v>
      </c>
      <c r="D50" s="1847" t="s">
        <v>228</v>
      </c>
      <c r="E50" s="1847" t="s">
        <v>228</v>
      </c>
      <c r="F50" s="1847" t="s">
        <v>228</v>
      </c>
      <c r="G50" s="1847" t="s">
        <v>228</v>
      </c>
      <c r="H50" s="1847" t="s">
        <v>228</v>
      </c>
      <c r="I50" s="1878" t="s">
        <v>228</v>
      </c>
    </row>
    <row r="51" spans="2:9">
      <c r="B51" s="1845" t="s">
        <v>1615</v>
      </c>
      <c r="C51" s="1846" t="s">
        <v>1616</v>
      </c>
      <c r="D51" s="1847" t="s">
        <v>228</v>
      </c>
      <c r="E51" s="1847" t="s">
        <v>228</v>
      </c>
      <c r="F51" s="1847" t="s">
        <v>228</v>
      </c>
      <c r="G51" s="1847" t="s">
        <v>228</v>
      </c>
      <c r="H51" s="1847" t="s">
        <v>228</v>
      </c>
      <c r="I51" s="1878" t="s">
        <v>228</v>
      </c>
    </row>
    <row r="52" spans="2:9">
      <c r="B52" s="1845" t="s">
        <v>1617</v>
      </c>
      <c r="C52" s="1846" t="s">
        <v>1618</v>
      </c>
      <c r="D52" s="1847">
        <v>3889563</v>
      </c>
      <c r="E52" s="1847" t="s">
        <v>228</v>
      </c>
      <c r="F52" s="1847" t="s">
        <v>228</v>
      </c>
      <c r="G52" s="1847" t="s">
        <v>228</v>
      </c>
      <c r="H52" s="1847" t="s">
        <v>228</v>
      </c>
      <c r="I52" s="1878" t="s">
        <v>228</v>
      </c>
    </row>
    <row r="53" spans="2:9">
      <c r="B53" s="1845" t="s">
        <v>1619</v>
      </c>
      <c r="C53" s="1846" t="s">
        <v>1620</v>
      </c>
      <c r="D53" s="1847" t="s">
        <v>228</v>
      </c>
      <c r="E53" s="1847" t="s">
        <v>228</v>
      </c>
      <c r="F53" s="1847" t="s">
        <v>228</v>
      </c>
      <c r="G53" s="1847" t="s">
        <v>228</v>
      </c>
      <c r="H53" s="1847" t="s">
        <v>228</v>
      </c>
      <c r="I53" s="1878" t="s">
        <v>228</v>
      </c>
    </row>
    <row r="54" spans="2:9">
      <c r="B54" s="1845" t="s">
        <v>1621</v>
      </c>
      <c r="C54" s="1846" t="s">
        <v>1622</v>
      </c>
      <c r="D54" s="1847" t="s">
        <v>228</v>
      </c>
      <c r="E54" s="1847" t="s">
        <v>228</v>
      </c>
      <c r="F54" s="1847" t="s">
        <v>228</v>
      </c>
      <c r="G54" s="1847" t="s">
        <v>228</v>
      </c>
      <c r="H54" s="1847" t="s">
        <v>228</v>
      </c>
      <c r="I54" s="1878" t="s">
        <v>228</v>
      </c>
    </row>
    <row r="55" spans="2:9">
      <c r="B55" s="1845" t="s">
        <v>1623</v>
      </c>
      <c r="C55" s="1846" t="s">
        <v>1624</v>
      </c>
      <c r="D55" s="1847" t="s">
        <v>228</v>
      </c>
      <c r="E55" s="1847" t="s">
        <v>228</v>
      </c>
      <c r="F55" s="1847" t="s">
        <v>228</v>
      </c>
      <c r="G55" s="1847" t="s">
        <v>228</v>
      </c>
      <c r="H55" s="1847" t="s">
        <v>228</v>
      </c>
      <c r="I55" s="1878" t="s">
        <v>228</v>
      </c>
    </row>
    <row r="56" spans="2:9">
      <c r="B56" s="1845" t="s">
        <v>1625</v>
      </c>
      <c r="C56" s="1846" t="s">
        <v>1626</v>
      </c>
      <c r="D56" s="1847" t="s">
        <v>228</v>
      </c>
      <c r="E56" s="1847" t="s">
        <v>228</v>
      </c>
      <c r="F56" s="1847" t="s">
        <v>228</v>
      </c>
      <c r="G56" s="1847" t="s">
        <v>228</v>
      </c>
      <c r="H56" s="1847" t="s">
        <v>228</v>
      </c>
      <c r="I56" s="1878" t="s">
        <v>228</v>
      </c>
    </row>
    <row r="57" spans="2:9">
      <c r="B57" s="1845" t="s">
        <v>1627</v>
      </c>
      <c r="C57" s="1846" t="s">
        <v>1628</v>
      </c>
      <c r="D57" s="1847">
        <v>2297238</v>
      </c>
      <c r="E57" s="1847" t="s">
        <v>228</v>
      </c>
      <c r="F57" s="1847" t="s">
        <v>228</v>
      </c>
      <c r="G57" s="1847" t="s">
        <v>228</v>
      </c>
      <c r="H57" s="1847" t="s">
        <v>228</v>
      </c>
      <c r="I57" s="1878" t="s">
        <v>228</v>
      </c>
    </row>
    <row r="58" spans="2:9">
      <c r="B58" s="1845" t="s">
        <v>1629</v>
      </c>
      <c r="C58" s="1846" t="s">
        <v>1630</v>
      </c>
      <c r="D58" s="1847" t="s">
        <v>228</v>
      </c>
      <c r="E58" s="1847" t="s">
        <v>228</v>
      </c>
      <c r="F58" s="1847" t="s">
        <v>228</v>
      </c>
      <c r="G58" s="1847" t="s">
        <v>228</v>
      </c>
      <c r="H58" s="1847" t="s">
        <v>228</v>
      </c>
      <c r="I58" s="1878" t="s">
        <v>228</v>
      </c>
    </row>
    <row r="59" spans="2:9">
      <c r="B59" s="1845" t="s">
        <v>1631</v>
      </c>
      <c r="C59" s="1846" t="s">
        <v>1632</v>
      </c>
      <c r="D59" s="1847" t="s">
        <v>228</v>
      </c>
      <c r="E59" s="1847" t="s">
        <v>228</v>
      </c>
      <c r="F59" s="1847" t="s">
        <v>228</v>
      </c>
      <c r="G59" s="1847" t="s">
        <v>228</v>
      </c>
      <c r="H59" s="1847" t="s">
        <v>228</v>
      </c>
      <c r="I59" s="1878" t="s">
        <v>228</v>
      </c>
    </row>
    <row r="60" spans="2:9">
      <c r="B60" s="1845" t="s">
        <v>1633</v>
      </c>
      <c r="C60" s="1846" t="s">
        <v>1634</v>
      </c>
      <c r="D60" s="1847">
        <v>2438669</v>
      </c>
      <c r="E60" s="1847" t="s">
        <v>228</v>
      </c>
      <c r="F60" s="1847" t="s">
        <v>228</v>
      </c>
      <c r="G60" s="1847" t="s">
        <v>228</v>
      </c>
      <c r="H60" s="1847" t="s">
        <v>228</v>
      </c>
      <c r="I60" s="1878" t="s">
        <v>228</v>
      </c>
    </row>
    <row r="61" spans="2:9">
      <c r="B61" s="1845" t="s">
        <v>1635</v>
      </c>
      <c r="C61" s="1846" t="s">
        <v>1636</v>
      </c>
      <c r="D61" s="1847">
        <v>1945874</v>
      </c>
      <c r="E61" s="1847" t="s">
        <v>228</v>
      </c>
      <c r="F61" s="1847" t="s">
        <v>228</v>
      </c>
      <c r="G61" s="1847" t="s">
        <v>228</v>
      </c>
      <c r="H61" s="1847" t="s">
        <v>228</v>
      </c>
      <c r="I61" s="1878" t="s">
        <v>228</v>
      </c>
    </row>
    <row r="62" spans="2:9">
      <c r="B62" s="1845" t="s">
        <v>1637</v>
      </c>
      <c r="C62" s="1846" t="s">
        <v>1638</v>
      </c>
      <c r="D62" s="1847">
        <v>5980295</v>
      </c>
      <c r="E62" s="1847" t="s">
        <v>228</v>
      </c>
      <c r="F62" s="1847" t="s">
        <v>228</v>
      </c>
      <c r="G62" s="1847" t="s">
        <v>228</v>
      </c>
      <c r="H62" s="1847" t="s">
        <v>228</v>
      </c>
      <c r="I62" s="1878" t="s">
        <v>228</v>
      </c>
    </row>
    <row r="63" spans="2:9">
      <c r="B63" s="1845" t="s">
        <v>1639</v>
      </c>
      <c r="C63" s="1846" t="s">
        <v>1640</v>
      </c>
      <c r="D63" s="1847">
        <v>3975116</v>
      </c>
      <c r="E63" s="1847" t="s">
        <v>228</v>
      </c>
      <c r="F63" s="1847" t="s">
        <v>228</v>
      </c>
      <c r="G63" s="1847" t="s">
        <v>228</v>
      </c>
      <c r="H63" s="1847" t="s">
        <v>228</v>
      </c>
      <c r="I63" s="1878" t="s">
        <v>228</v>
      </c>
    </row>
    <row r="64" spans="2:9">
      <c r="B64" s="1845" t="s">
        <v>1641</v>
      </c>
      <c r="C64" s="1846" t="s">
        <v>1642</v>
      </c>
      <c r="D64" s="1847">
        <v>4609202</v>
      </c>
      <c r="E64" s="1847" t="s">
        <v>228</v>
      </c>
      <c r="F64" s="1847" t="s">
        <v>228</v>
      </c>
      <c r="G64" s="1847" t="s">
        <v>228</v>
      </c>
      <c r="H64" s="1847" t="s">
        <v>228</v>
      </c>
      <c r="I64" s="1878" t="s">
        <v>228</v>
      </c>
    </row>
    <row r="65" spans="2:9">
      <c r="B65" s="1845" t="s">
        <v>1643</v>
      </c>
      <c r="C65" s="1846" t="s">
        <v>1644</v>
      </c>
      <c r="D65" s="1847" t="s">
        <v>228</v>
      </c>
      <c r="E65" s="1847" t="s">
        <v>228</v>
      </c>
      <c r="F65" s="1847" t="s">
        <v>228</v>
      </c>
      <c r="G65" s="1847" t="s">
        <v>228</v>
      </c>
      <c r="H65" s="1847" t="s">
        <v>228</v>
      </c>
      <c r="I65" s="1878" t="s">
        <v>228</v>
      </c>
    </row>
    <row r="66" spans="2:9">
      <c r="B66" s="1845" t="s">
        <v>1645</v>
      </c>
      <c r="C66" s="1846" t="s">
        <v>1646</v>
      </c>
      <c r="D66" s="1847" t="s">
        <v>228</v>
      </c>
      <c r="E66" s="1847" t="s">
        <v>228</v>
      </c>
      <c r="F66" s="1847" t="s">
        <v>228</v>
      </c>
      <c r="G66" s="1847" t="s">
        <v>228</v>
      </c>
      <c r="H66" s="1847" t="s">
        <v>228</v>
      </c>
      <c r="I66" s="1878" t="s">
        <v>228</v>
      </c>
    </row>
    <row r="67" spans="2:9">
      <c r="B67" s="1845" t="s">
        <v>1647</v>
      </c>
      <c r="C67" s="1846" t="s">
        <v>1648</v>
      </c>
      <c r="D67" s="1847">
        <v>4754917</v>
      </c>
      <c r="E67" s="1847" t="s">
        <v>228</v>
      </c>
      <c r="F67" s="1847" t="s">
        <v>228</v>
      </c>
      <c r="G67" s="1847" t="s">
        <v>228</v>
      </c>
      <c r="H67" s="1847" t="s">
        <v>228</v>
      </c>
      <c r="I67" s="1878" t="s">
        <v>228</v>
      </c>
    </row>
    <row r="68" spans="2:9">
      <c r="B68" s="1845" t="s">
        <v>1649</v>
      </c>
      <c r="C68" s="1846" t="s">
        <v>1650</v>
      </c>
      <c r="D68" s="1847">
        <v>961233</v>
      </c>
      <c r="E68" s="1847" t="s">
        <v>228</v>
      </c>
      <c r="F68" s="1847" t="s">
        <v>228</v>
      </c>
      <c r="G68" s="1847" t="s">
        <v>228</v>
      </c>
      <c r="H68" s="1847" t="s">
        <v>228</v>
      </c>
      <c r="I68" s="1878" t="s">
        <v>228</v>
      </c>
    </row>
    <row r="69" spans="2:9">
      <c r="B69" s="1845" t="s">
        <v>1651</v>
      </c>
      <c r="C69" s="1846" t="s">
        <v>1652</v>
      </c>
      <c r="D69" s="1847">
        <v>2807107</v>
      </c>
      <c r="E69" s="1847" t="s">
        <v>228</v>
      </c>
      <c r="F69" s="1847" t="s">
        <v>228</v>
      </c>
      <c r="G69" s="1847" t="s">
        <v>228</v>
      </c>
      <c r="H69" s="1847" t="s">
        <v>228</v>
      </c>
      <c r="I69" s="1878" t="s">
        <v>228</v>
      </c>
    </row>
    <row r="70" spans="2:9">
      <c r="B70" s="1845" t="s">
        <v>1653</v>
      </c>
      <c r="C70" s="1846" t="s">
        <v>1654</v>
      </c>
      <c r="D70" s="1847" t="s">
        <v>228</v>
      </c>
      <c r="E70" s="1847" t="s">
        <v>228</v>
      </c>
      <c r="F70" s="1847" t="s">
        <v>228</v>
      </c>
      <c r="G70" s="1847" t="s">
        <v>228</v>
      </c>
      <c r="H70" s="1847" t="s">
        <v>228</v>
      </c>
      <c r="I70" s="1878" t="s">
        <v>228</v>
      </c>
    </row>
    <row r="71" spans="2:9">
      <c r="B71" s="1845" t="s">
        <v>1655</v>
      </c>
      <c r="C71" s="1846" t="s">
        <v>1656</v>
      </c>
      <c r="D71" s="1847" t="s">
        <v>228</v>
      </c>
      <c r="E71" s="1847" t="s">
        <v>228</v>
      </c>
      <c r="F71" s="1847" t="s">
        <v>228</v>
      </c>
      <c r="G71" s="1847" t="s">
        <v>228</v>
      </c>
      <c r="H71" s="1847" t="s">
        <v>228</v>
      </c>
      <c r="I71" s="1878" t="s">
        <v>228</v>
      </c>
    </row>
    <row r="72" spans="2:9">
      <c r="B72" s="1845" t="s">
        <v>1657</v>
      </c>
      <c r="C72" s="1846" t="s">
        <v>1658</v>
      </c>
      <c r="D72" s="1847">
        <v>19575733</v>
      </c>
      <c r="E72" s="1847" t="s">
        <v>228</v>
      </c>
      <c r="F72" s="1847" t="s">
        <v>228</v>
      </c>
      <c r="G72" s="1847" t="s">
        <v>228</v>
      </c>
      <c r="H72" s="1847" t="s">
        <v>228</v>
      </c>
      <c r="I72" s="1878" t="s">
        <v>228</v>
      </c>
    </row>
    <row r="73" spans="2:9">
      <c r="B73" s="1845" t="s">
        <v>1659</v>
      </c>
      <c r="C73" s="1846" t="s">
        <v>1660</v>
      </c>
      <c r="D73" s="1847">
        <v>4725071</v>
      </c>
      <c r="E73" s="1847" t="s">
        <v>228</v>
      </c>
      <c r="F73" s="1847" t="s">
        <v>228</v>
      </c>
      <c r="G73" s="1847" t="s">
        <v>228</v>
      </c>
      <c r="H73" s="1847" t="s">
        <v>228</v>
      </c>
      <c r="I73" s="1878" t="s">
        <v>228</v>
      </c>
    </row>
    <row r="74" spans="2:9">
      <c r="B74" s="1845" t="s">
        <v>1661</v>
      </c>
      <c r="C74" s="1846" t="s">
        <v>1662</v>
      </c>
      <c r="D74" s="1847">
        <v>38923756</v>
      </c>
      <c r="E74" s="1847" t="s">
        <v>228</v>
      </c>
      <c r="F74" s="1847" t="s">
        <v>228</v>
      </c>
      <c r="G74" s="1847" t="s">
        <v>228</v>
      </c>
      <c r="H74" s="1847" t="s">
        <v>228</v>
      </c>
      <c r="I74" s="1878" t="s">
        <v>228</v>
      </c>
    </row>
    <row r="75" spans="2:9">
      <c r="B75" s="1845" t="s">
        <v>1663</v>
      </c>
      <c r="C75" s="1846" t="s">
        <v>1664</v>
      </c>
      <c r="D75" s="1847">
        <v>8380531</v>
      </c>
      <c r="E75" s="1847" t="s">
        <v>228</v>
      </c>
      <c r="F75" s="1847" t="s">
        <v>228</v>
      </c>
      <c r="G75" s="1847" t="s">
        <v>228</v>
      </c>
      <c r="H75" s="1847" t="s">
        <v>228</v>
      </c>
      <c r="I75" s="1878" t="s">
        <v>228</v>
      </c>
    </row>
    <row r="76" spans="2:9">
      <c r="B76" s="1845" t="s">
        <v>1665</v>
      </c>
      <c r="C76" s="1846" t="s">
        <v>1666</v>
      </c>
      <c r="D76" s="1847" t="s">
        <v>228</v>
      </c>
      <c r="E76" s="1847" t="s">
        <v>228</v>
      </c>
      <c r="F76" s="1847" t="s">
        <v>228</v>
      </c>
      <c r="G76" s="1847" t="s">
        <v>228</v>
      </c>
      <c r="H76" s="1847" t="s">
        <v>228</v>
      </c>
      <c r="I76" s="1878" t="s">
        <v>228</v>
      </c>
    </row>
    <row r="77" spans="2:9">
      <c r="B77" s="1845" t="s">
        <v>1667</v>
      </c>
      <c r="C77" s="1846" t="s">
        <v>1668</v>
      </c>
      <c r="D77" s="1847" t="s">
        <v>228</v>
      </c>
      <c r="E77" s="1847" t="s">
        <v>228</v>
      </c>
      <c r="F77" s="1847" t="s">
        <v>228</v>
      </c>
      <c r="G77" s="1847" t="s">
        <v>228</v>
      </c>
      <c r="H77" s="1847" t="s">
        <v>228</v>
      </c>
      <c r="I77" s="1878" t="s">
        <v>228</v>
      </c>
    </row>
    <row r="78" spans="2:9">
      <c r="B78" s="1845" t="s">
        <v>1669</v>
      </c>
      <c r="C78" s="1846" t="s">
        <v>1670</v>
      </c>
      <c r="D78" s="1847" t="s">
        <v>228</v>
      </c>
      <c r="E78" s="1847" t="s">
        <v>228</v>
      </c>
      <c r="F78" s="1847" t="s">
        <v>228</v>
      </c>
      <c r="G78" s="1847" t="s">
        <v>228</v>
      </c>
      <c r="H78" s="1847" t="s">
        <v>228</v>
      </c>
      <c r="I78" s="1878" t="s">
        <v>228</v>
      </c>
    </row>
    <row r="79" spans="2:9">
      <c r="B79" s="1845" t="s">
        <v>1671</v>
      </c>
      <c r="C79" s="1846" t="s">
        <v>1672</v>
      </c>
      <c r="D79" s="1847" t="s">
        <v>228</v>
      </c>
      <c r="E79" s="1847" t="s">
        <v>228</v>
      </c>
      <c r="F79" s="1847" t="s">
        <v>228</v>
      </c>
      <c r="G79" s="1847" t="s">
        <v>228</v>
      </c>
      <c r="H79" s="1847" t="s">
        <v>228</v>
      </c>
      <c r="I79" s="1878" t="s">
        <v>228</v>
      </c>
    </row>
    <row r="80" spans="2:9">
      <c r="B80" s="1845" t="s">
        <v>1673</v>
      </c>
      <c r="C80" s="1846" t="s">
        <v>1674</v>
      </c>
      <c r="D80" s="1847">
        <v>10101971</v>
      </c>
      <c r="E80" s="1847" t="s">
        <v>228</v>
      </c>
      <c r="F80" s="1847" t="s">
        <v>228</v>
      </c>
      <c r="G80" s="1847" t="s">
        <v>228</v>
      </c>
      <c r="H80" s="1847" t="s">
        <v>228</v>
      </c>
      <c r="I80" s="1878" t="s">
        <v>228</v>
      </c>
    </row>
    <row r="81" spans="2:9">
      <c r="B81" s="1845" t="s">
        <v>1675</v>
      </c>
      <c r="C81" s="1846" t="s">
        <v>1676</v>
      </c>
      <c r="D81" s="1847">
        <v>5072912</v>
      </c>
      <c r="E81" s="1847" t="s">
        <v>228</v>
      </c>
      <c r="F81" s="1847" t="s">
        <v>228</v>
      </c>
      <c r="G81" s="1847" t="s">
        <v>228</v>
      </c>
      <c r="H81" s="1847" t="s">
        <v>228</v>
      </c>
      <c r="I81" s="1878" t="s">
        <v>228</v>
      </c>
    </row>
    <row r="82" spans="2:9">
      <c r="B82" s="1845" t="s">
        <v>1677</v>
      </c>
      <c r="C82" s="1846" t="s">
        <v>1678</v>
      </c>
      <c r="D82" s="1847">
        <v>9236918</v>
      </c>
      <c r="E82" s="1847" t="s">
        <v>228</v>
      </c>
      <c r="F82" s="1847" t="s">
        <v>228</v>
      </c>
      <c r="G82" s="1847" t="s">
        <v>228</v>
      </c>
      <c r="H82" s="1847" t="s">
        <v>228</v>
      </c>
      <c r="I82" s="1878" t="s">
        <v>228</v>
      </c>
    </row>
    <row r="83" spans="2:9">
      <c r="B83" s="1845" t="s">
        <v>1679</v>
      </c>
      <c r="C83" s="1846" t="s">
        <v>1680</v>
      </c>
      <c r="D83" s="1847">
        <v>4136983</v>
      </c>
      <c r="E83" s="1847" t="s">
        <v>228</v>
      </c>
      <c r="F83" s="1847" t="s">
        <v>228</v>
      </c>
      <c r="G83" s="1847" t="s">
        <v>228</v>
      </c>
      <c r="H83" s="1847" t="s">
        <v>228</v>
      </c>
      <c r="I83" s="1878" t="s">
        <v>228</v>
      </c>
    </row>
    <row r="84" spans="2:9">
      <c r="B84" s="1845" t="s">
        <v>1681</v>
      </c>
      <c r="C84" s="1846" t="s">
        <v>1682</v>
      </c>
      <c r="D84" s="1847">
        <v>14813748</v>
      </c>
      <c r="E84" s="1847" t="s">
        <v>228</v>
      </c>
      <c r="F84" s="1847" t="s">
        <v>228</v>
      </c>
      <c r="G84" s="1847" t="s">
        <v>228</v>
      </c>
      <c r="H84" s="1847" t="s">
        <v>228</v>
      </c>
      <c r="I84" s="1878" t="s">
        <v>228</v>
      </c>
    </row>
    <row r="85" spans="2:9">
      <c r="B85" s="1845" t="s">
        <v>1683</v>
      </c>
      <c r="C85" s="1846" t="s">
        <v>1684</v>
      </c>
      <c r="D85" s="1847" t="s">
        <v>228</v>
      </c>
      <c r="E85" s="1847" t="s">
        <v>228</v>
      </c>
      <c r="F85" s="1847" t="s">
        <v>228</v>
      </c>
      <c r="G85" s="1847" t="s">
        <v>228</v>
      </c>
      <c r="H85" s="1847" t="s">
        <v>228</v>
      </c>
      <c r="I85" s="1878" t="s">
        <v>228</v>
      </c>
    </row>
    <row r="86" spans="2:9">
      <c r="B86" s="1845" t="s">
        <v>1685</v>
      </c>
      <c r="C86" s="1846" t="s">
        <v>1686</v>
      </c>
      <c r="D86" s="1847">
        <v>1998147</v>
      </c>
      <c r="E86" s="1847" t="s">
        <v>228</v>
      </c>
      <c r="F86" s="1847" t="s">
        <v>228</v>
      </c>
      <c r="G86" s="1847" t="s">
        <v>228</v>
      </c>
      <c r="H86" s="1847" t="s">
        <v>228</v>
      </c>
      <c r="I86" s="1878" t="s">
        <v>228</v>
      </c>
    </row>
    <row r="87" spans="2:9">
      <c r="B87" s="1845" t="s">
        <v>1687</v>
      </c>
      <c r="C87" s="1846" t="s">
        <v>1688</v>
      </c>
      <c r="D87" s="1847">
        <v>3382077</v>
      </c>
      <c r="E87" s="1847" t="s">
        <v>228</v>
      </c>
      <c r="F87" s="1847" t="s">
        <v>228</v>
      </c>
      <c r="G87" s="1847" t="s">
        <v>228</v>
      </c>
      <c r="H87" s="1847" t="s">
        <v>228</v>
      </c>
      <c r="I87" s="1878" t="s">
        <v>228</v>
      </c>
    </row>
    <row r="88" spans="2:9">
      <c r="B88" s="1845" t="s">
        <v>1689</v>
      </c>
      <c r="C88" s="1846" t="s">
        <v>1690</v>
      </c>
      <c r="D88" s="1847">
        <v>8975600</v>
      </c>
      <c r="E88" s="1847" t="s">
        <v>228</v>
      </c>
      <c r="F88" s="1847" t="s">
        <v>228</v>
      </c>
      <c r="G88" s="1847" t="s">
        <v>228</v>
      </c>
      <c r="H88" s="1847" t="s">
        <v>228</v>
      </c>
      <c r="I88" s="1878" t="s">
        <v>228</v>
      </c>
    </row>
    <row r="89" spans="2:9">
      <c r="B89" s="1845" t="s">
        <v>1691</v>
      </c>
      <c r="C89" s="1846" t="s">
        <v>1692</v>
      </c>
      <c r="D89" s="1847">
        <v>8833340</v>
      </c>
      <c r="E89" s="1847" t="s">
        <v>228</v>
      </c>
      <c r="F89" s="1847" t="s">
        <v>228</v>
      </c>
      <c r="G89" s="1847" t="s">
        <v>228</v>
      </c>
      <c r="H89" s="1847" t="s">
        <v>228</v>
      </c>
      <c r="I89" s="1878" t="s">
        <v>228</v>
      </c>
    </row>
    <row r="90" spans="2:9">
      <c r="B90" s="1845" t="s">
        <v>1693</v>
      </c>
      <c r="C90" s="1846" t="s">
        <v>1694</v>
      </c>
      <c r="D90" s="1847">
        <v>17434549</v>
      </c>
      <c r="E90" s="1847" t="s">
        <v>228</v>
      </c>
      <c r="F90" s="1847" t="s">
        <v>228</v>
      </c>
      <c r="G90" s="1847" t="s">
        <v>228</v>
      </c>
      <c r="H90" s="1847" t="s">
        <v>228</v>
      </c>
      <c r="I90" s="1878" t="s">
        <v>228</v>
      </c>
    </row>
    <row r="91" spans="2:9">
      <c r="B91" s="1845" t="s">
        <v>1695</v>
      </c>
      <c r="C91" s="1846" t="s">
        <v>1696</v>
      </c>
      <c r="D91" s="1847">
        <v>1344495</v>
      </c>
      <c r="E91" s="1847" t="s">
        <v>228</v>
      </c>
      <c r="F91" s="1847" t="s">
        <v>228</v>
      </c>
      <c r="G91" s="1847" t="s">
        <v>228</v>
      </c>
      <c r="H91" s="1847" t="s">
        <v>228</v>
      </c>
      <c r="I91" s="1878" t="s">
        <v>228</v>
      </c>
    </row>
    <row r="92" spans="2:9">
      <c r="B92" s="1845" t="s">
        <v>1697</v>
      </c>
      <c r="C92" s="1846" t="s">
        <v>1698</v>
      </c>
      <c r="D92" s="1847">
        <v>4603428</v>
      </c>
      <c r="E92" s="1847" t="s">
        <v>228</v>
      </c>
      <c r="F92" s="1847" t="s">
        <v>228</v>
      </c>
      <c r="G92" s="1847" t="s">
        <v>228</v>
      </c>
      <c r="H92" s="1847" t="s">
        <v>228</v>
      </c>
      <c r="I92" s="1878" t="s">
        <v>228</v>
      </c>
    </row>
    <row r="93" spans="2:9">
      <c r="B93" s="1845" t="s">
        <v>1699</v>
      </c>
      <c r="C93" s="1846" t="s">
        <v>1700</v>
      </c>
      <c r="D93" s="1847">
        <v>3150975</v>
      </c>
      <c r="E93" s="1847" t="s">
        <v>228</v>
      </c>
      <c r="F93" s="1847" t="s">
        <v>228</v>
      </c>
      <c r="G93" s="1847" t="s">
        <v>228</v>
      </c>
      <c r="H93" s="1847" t="s">
        <v>228</v>
      </c>
      <c r="I93" s="1878" t="s">
        <v>228</v>
      </c>
    </row>
    <row r="94" spans="2:9">
      <c r="B94" s="1845" t="s">
        <v>1701</v>
      </c>
      <c r="C94" s="1846" t="s">
        <v>1702</v>
      </c>
      <c r="D94" s="1847">
        <v>37684593</v>
      </c>
      <c r="E94" s="1847" t="s">
        <v>228</v>
      </c>
      <c r="F94" s="1847" t="s">
        <v>228</v>
      </c>
      <c r="G94" s="1847" t="s">
        <v>228</v>
      </c>
      <c r="H94" s="1847" t="s">
        <v>228</v>
      </c>
      <c r="I94" s="1878" t="s">
        <v>228</v>
      </c>
    </row>
    <row r="95" spans="2:9">
      <c r="B95" s="1845" t="s">
        <v>1703</v>
      </c>
      <c r="C95" s="1846" t="s">
        <v>1704</v>
      </c>
      <c r="D95" s="1847">
        <v>2245689</v>
      </c>
      <c r="E95" s="1847" t="s">
        <v>228</v>
      </c>
      <c r="F95" s="1847" t="s">
        <v>228</v>
      </c>
      <c r="G95" s="1847" t="s">
        <v>228</v>
      </c>
      <c r="H95" s="1847" t="s">
        <v>228</v>
      </c>
      <c r="I95" s="1878" t="s">
        <v>228</v>
      </c>
    </row>
    <row r="96" spans="2:9">
      <c r="B96" s="1845" t="s">
        <v>1705</v>
      </c>
      <c r="C96" s="1846" t="s">
        <v>1706</v>
      </c>
      <c r="D96" s="1847">
        <v>25662099</v>
      </c>
      <c r="E96" s="1847" t="s">
        <v>228</v>
      </c>
      <c r="F96" s="1847" t="s">
        <v>228</v>
      </c>
      <c r="G96" s="1847" t="s">
        <v>228</v>
      </c>
      <c r="H96" s="1847" t="s">
        <v>228</v>
      </c>
      <c r="I96" s="1878" t="s">
        <v>228</v>
      </c>
    </row>
    <row r="97" spans="2:10">
      <c r="B97" s="1845" t="s">
        <v>1707</v>
      </c>
      <c r="C97" s="1846" t="s">
        <v>1708</v>
      </c>
      <c r="D97" s="1847">
        <v>18540134</v>
      </c>
      <c r="E97" s="1847" t="s">
        <v>228</v>
      </c>
      <c r="F97" s="1847" t="s">
        <v>228</v>
      </c>
      <c r="G97" s="1847" t="s">
        <v>228</v>
      </c>
      <c r="H97" s="1847" t="s">
        <v>228</v>
      </c>
      <c r="I97" s="1878" t="s">
        <v>228</v>
      </c>
    </row>
    <row r="98" spans="2:10">
      <c r="B98" s="1845" t="s">
        <v>1709</v>
      </c>
      <c r="C98" s="1846" t="s">
        <v>1710</v>
      </c>
      <c r="D98" s="1847" t="s">
        <v>228</v>
      </c>
      <c r="E98" s="1847" t="s">
        <v>228</v>
      </c>
      <c r="F98" s="1847" t="s">
        <v>228</v>
      </c>
      <c r="G98" s="1847" t="s">
        <v>228</v>
      </c>
      <c r="H98" s="1847" t="s">
        <v>228</v>
      </c>
      <c r="I98" s="1878" t="s">
        <v>228</v>
      </c>
    </row>
    <row r="99" spans="2:10">
      <c r="B99" s="1845" t="s">
        <v>1711</v>
      </c>
      <c r="C99" s="1846" t="s">
        <v>1712</v>
      </c>
      <c r="D99" s="1847" t="s">
        <v>228</v>
      </c>
      <c r="E99" s="1847" t="s">
        <v>228</v>
      </c>
      <c r="F99" s="1847" t="s">
        <v>228</v>
      </c>
      <c r="G99" s="1847" t="s">
        <v>228</v>
      </c>
      <c r="H99" s="1847" t="s">
        <v>228</v>
      </c>
      <c r="I99" s="1878" t="s">
        <v>228</v>
      </c>
    </row>
    <row r="100" spans="2:10" ht="3" customHeight="1">
      <c r="B100" s="1877"/>
      <c r="C100" s="1850"/>
      <c r="D100" s="1851"/>
      <c r="E100" s="1851"/>
      <c r="F100" s="1851"/>
      <c r="G100" s="1851"/>
      <c r="H100" s="1851"/>
      <c r="I100" s="1852"/>
    </row>
    <row r="101" spans="2:10" ht="9.6" customHeight="1">
      <c r="B101" s="1853" t="s">
        <v>1382</v>
      </c>
      <c r="C101" s="1853"/>
      <c r="D101" s="1853"/>
      <c r="E101" s="1853"/>
      <c r="F101" s="1853"/>
      <c r="G101" s="1853"/>
      <c r="H101" s="1853"/>
      <c r="I101" s="1853"/>
      <c r="J101" s="1854"/>
    </row>
    <row r="102" spans="2:10">
      <c r="B102" s="1855" t="s">
        <v>1383</v>
      </c>
      <c r="C102" s="1855"/>
      <c r="D102" s="1855"/>
      <c r="E102" s="1855"/>
      <c r="F102" s="1855"/>
      <c r="G102" s="1855"/>
      <c r="H102" s="1855"/>
      <c r="I102" s="1855"/>
      <c r="J102" s="1855"/>
    </row>
    <row r="103" spans="2:10">
      <c r="B103" s="1855" t="s">
        <v>1384</v>
      </c>
      <c r="C103" s="1855"/>
      <c r="D103" s="1855"/>
      <c r="E103" s="1855"/>
      <c r="F103" s="1855"/>
      <c r="G103" s="1855"/>
      <c r="I103" s="1856"/>
      <c r="J103" s="1854"/>
    </row>
    <row r="104" spans="2:10">
      <c r="B104" s="1854" t="s">
        <v>1385</v>
      </c>
      <c r="C104" s="1854"/>
      <c r="D104" s="1854"/>
      <c r="E104" s="1854"/>
      <c r="F104" s="1854"/>
      <c r="G104" s="1854"/>
    </row>
    <row r="105" spans="2:10">
      <c r="B105" s="1854" t="s">
        <v>1386</v>
      </c>
    </row>
    <row r="106" spans="2:10" ht="16.5">
      <c r="B106" s="14" t="s">
        <v>87</v>
      </c>
    </row>
  </sheetData>
  <mergeCells count="8">
    <mergeCell ref="G14:G15"/>
    <mergeCell ref="H14:H15"/>
    <mergeCell ref="I14:I15"/>
    <mergeCell ref="B15:B17"/>
    <mergeCell ref="C15:C17"/>
    <mergeCell ref="D14:D15"/>
    <mergeCell ref="E14:E15"/>
    <mergeCell ref="F14:F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9:J106"/>
  <sheetViews>
    <sheetView showGridLines="0" showZeros="0" zoomScale="140" zoomScaleNormal="140" zoomScaleSheetLayoutView="55" workbookViewId="0">
      <pane ySplit="17" topLeftCell="A18" activePane="bottomLeft" state="frozen"/>
      <selection activeCell="P34" sqref="P34"/>
      <selection pane="bottomLeft" activeCell="B12" sqref="B12"/>
    </sheetView>
  </sheetViews>
  <sheetFormatPr baseColWidth="10" defaultColWidth="11.5703125" defaultRowHeight="8.25"/>
  <cols>
    <col min="1" max="1" width="1.7109375" style="1829" customWidth="1"/>
    <col min="2" max="2" width="8.7109375" style="1829" customWidth="1"/>
    <col min="3" max="3" width="14.7109375" style="1829" customWidth="1"/>
    <col min="4" max="10" width="10.7109375" style="1829" customWidth="1"/>
    <col min="11" max="16384" width="11.5703125" style="1829"/>
  </cols>
  <sheetData>
    <row r="9" spans="2:10" ht="12" customHeight="1">
      <c r="B9" s="1828" t="s">
        <v>1387</v>
      </c>
      <c r="C9" s="1857"/>
      <c r="D9" s="1857"/>
      <c r="E9" s="1857"/>
      <c r="F9" s="1857"/>
      <c r="G9" s="1857"/>
      <c r="H9" s="1857"/>
      <c r="I9" s="1857"/>
      <c r="J9" s="1828"/>
    </row>
    <row r="10" spans="2:10" ht="12" customHeight="1">
      <c r="B10" s="1828" t="s">
        <v>1214</v>
      </c>
      <c r="C10" s="1857"/>
      <c r="D10" s="1857"/>
      <c r="E10" s="1857"/>
      <c r="F10" s="1857"/>
      <c r="G10" s="1857"/>
      <c r="H10" s="1857"/>
      <c r="I10" s="1857"/>
      <c r="J10" s="1828"/>
    </row>
    <row r="11" spans="2:10" ht="3" customHeight="1"/>
    <row r="12" spans="2:10" ht="9">
      <c r="B12" s="1833" t="s">
        <v>1215</v>
      </c>
      <c r="C12" s="1834">
        <v>45721</v>
      </c>
      <c r="I12" s="1835"/>
      <c r="J12" s="1833" t="s">
        <v>1216</v>
      </c>
    </row>
    <row r="13" spans="2:10" ht="3" customHeight="1"/>
    <row r="14" spans="2:10" ht="12.95" customHeight="1">
      <c r="B14" s="1836" t="s">
        <v>1217</v>
      </c>
      <c r="C14" s="1837"/>
      <c r="D14" s="3218" t="s">
        <v>157</v>
      </c>
      <c r="E14" s="3218" t="s">
        <v>425</v>
      </c>
      <c r="F14" s="3218" t="s">
        <v>426</v>
      </c>
      <c r="G14" s="3218" t="s">
        <v>418</v>
      </c>
      <c r="H14" s="3218" t="s">
        <v>419</v>
      </c>
      <c r="I14" s="3229" t="s">
        <v>420</v>
      </c>
      <c r="J14" s="3227" t="s">
        <v>1388</v>
      </c>
    </row>
    <row r="15" spans="2:10" ht="8.1" customHeight="1">
      <c r="B15" s="3222" t="s">
        <v>1219</v>
      </c>
      <c r="C15" s="3225" t="s">
        <v>1220</v>
      </c>
      <c r="D15" s="3219"/>
      <c r="E15" s="3219"/>
      <c r="F15" s="3219"/>
      <c r="G15" s="3219"/>
      <c r="H15" s="3219"/>
      <c r="I15" s="3230"/>
      <c r="J15" s="3228"/>
    </row>
    <row r="16" spans="2:10" ht="13.15" customHeight="1">
      <c r="B16" s="3223"/>
      <c r="C16" s="3226"/>
      <c r="D16" s="1838" t="s">
        <v>438</v>
      </c>
      <c r="E16" s="1839"/>
      <c r="F16" s="1839"/>
      <c r="G16" s="1839"/>
      <c r="H16" s="1839"/>
      <c r="I16" s="1839"/>
      <c r="J16" s="1840"/>
    </row>
    <row r="17" spans="2:10" ht="8.1" customHeight="1">
      <c r="B17" s="3224"/>
      <c r="C17" s="3219"/>
      <c r="D17" s="1838" t="s">
        <v>1221</v>
      </c>
      <c r="E17" s="1839"/>
      <c r="F17" s="1839"/>
      <c r="G17" s="1839"/>
      <c r="H17" s="1839"/>
      <c r="I17" s="1839"/>
      <c r="J17" s="1879"/>
    </row>
    <row r="18" spans="2:10" ht="3" customHeight="1">
      <c r="B18" s="1841"/>
      <c r="C18" s="1842"/>
      <c r="D18" s="1872"/>
      <c r="E18" s="1842"/>
      <c r="F18" s="1842"/>
      <c r="G18" s="1842"/>
      <c r="H18" s="1842"/>
      <c r="I18" s="1842"/>
      <c r="J18" s="1859"/>
    </row>
    <row r="19" spans="2:10">
      <c r="B19" s="1845" t="s">
        <v>1551</v>
      </c>
      <c r="C19" s="1846" t="s">
        <v>1552</v>
      </c>
      <c r="D19" s="1860" t="s">
        <v>228</v>
      </c>
      <c r="E19" s="1860" t="s">
        <v>228</v>
      </c>
      <c r="F19" s="1860" t="s">
        <v>228</v>
      </c>
      <c r="G19" s="1860" t="s">
        <v>228</v>
      </c>
      <c r="H19" s="1860" t="s">
        <v>228</v>
      </c>
      <c r="I19" s="1860" t="s">
        <v>228</v>
      </c>
      <c r="J19" s="1861" t="s">
        <v>228</v>
      </c>
    </row>
    <row r="20" spans="2:10">
      <c r="B20" s="1845" t="s">
        <v>1553</v>
      </c>
      <c r="C20" s="1846" t="s">
        <v>1554</v>
      </c>
      <c r="D20" s="1860" t="s">
        <v>228</v>
      </c>
      <c r="E20" s="1860" t="s">
        <v>228</v>
      </c>
      <c r="F20" s="1860" t="s">
        <v>228</v>
      </c>
      <c r="G20" s="1860" t="s">
        <v>228</v>
      </c>
      <c r="H20" s="1860" t="s">
        <v>228</v>
      </c>
      <c r="I20" s="1860" t="s">
        <v>228</v>
      </c>
      <c r="J20" s="1861" t="s">
        <v>228</v>
      </c>
    </row>
    <row r="21" spans="2:10">
      <c r="B21" s="1845" t="s">
        <v>1555</v>
      </c>
      <c r="C21" s="1846" t="s">
        <v>1556</v>
      </c>
      <c r="D21" s="1860" t="s">
        <v>228</v>
      </c>
      <c r="E21" s="1860" t="s">
        <v>228</v>
      </c>
      <c r="F21" s="1860" t="s">
        <v>228</v>
      </c>
      <c r="G21" s="1860" t="s">
        <v>228</v>
      </c>
      <c r="H21" s="1860" t="s">
        <v>228</v>
      </c>
      <c r="I21" s="1860" t="s">
        <v>228</v>
      </c>
      <c r="J21" s="1861" t="s">
        <v>228</v>
      </c>
    </row>
    <row r="22" spans="2:10">
      <c r="B22" s="1845" t="s">
        <v>1557</v>
      </c>
      <c r="C22" s="1846" t="s">
        <v>1558</v>
      </c>
      <c r="D22" s="1860" t="s">
        <v>228</v>
      </c>
      <c r="E22" s="1860" t="s">
        <v>228</v>
      </c>
      <c r="F22" s="1860" t="s">
        <v>228</v>
      </c>
      <c r="G22" s="1860" t="s">
        <v>228</v>
      </c>
      <c r="H22" s="1860" t="s">
        <v>228</v>
      </c>
      <c r="I22" s="1860" t="s">
        <v>228</v>
      </c>
      <c r="J22" s="1861" t="s">
        <v>228</v>
      </c>
    </row>
    <row r="23" spans="2:10">
      <c r="B23" s="1845" t="s">
        <v>1559</v>
      </c>
      <c r="C23" s="1846" t="s">
        <v>1560</v>
      </c>
      <c r="D23" s="1860" t="s">
        <v>228</v>
      </c>
      <c r="E23" s="1860" t="s">
        <v>228</v>
      </c>
      <c r="F23" s="1860" t="s">
        <v>228</v>
      </c>
      <c r="G23" s="1860" t="s">
        <v>228</v>
      </c>
      <c r="H23" s="1860" t="s">
        <v>228</v>
      </c>
      <c r="I23" s="1860" t="s">
        <v>228</v>
      </c>
      <c r="J23" s="1861" t="s">
        <v>228</v>
      </c>
    </row>
    <row r="24" spans="2:10">
      <c r="B24" s="1845" t="s">
        <v>1561</v>
      </c>
      <c r="C24" s="1846" t="s">
        <v>1562</v>
      </c>
      <c r="D24" s="1860" t="s">
        <v>228</v>
      </c>
      <c r="E24" s="1860" t="s">
        <v>228</v>
      </c>
      <c r="F24" s="1860" t="s">
        <v>228</v>
      </c>
      <c r="G24" s="1860" t="s">
        <v>228</v>
      </c>
      <c r="H24" s="1860" t="s">
        <v>228</v>
      </c>
      <c r="I24" s="1860" t="s">
        <v>228</v>
      </c>
      <c r="J24" s="1861" t="s">
        <v>228</v>
      </c>
    </row>
    <row r="25" spans="2:10">
      <c r="B25" s="1845" t="s">
        <v>1563</v>
      </c>
      <c r="C25" s="1846" t="s">
        <v>1564</v>
      </c>
      <c r="D25" s="1860" t="s">
        <v>228</v>
      </c>
      <c r="E25" s="1860" t="s">
        <v>228</v>
      </c>
      <c r="F25" s="1860" t="s">
        <v>228</v>
      </c>
      <c r="G25" s="1860" t="s">
        <v>228</v>
      </c>
      <c r="H25" s="1860" t="s">
        <v>228</v>
      </c>
      <c r="I25" s="1860" t="s">
        <v>228</v>
      </c>
      <c r="J25" s="1861" t="s">
        <v>228</v>
      </c>
    </row>
    <row r="26" spans="2:10">
      <c r="B26" s="1845" t="s">
        <v>1565</v>
      </c>
      <c r="C26" s="1846" t="s">
        <v>1566</v>
      </c>
      <c r="D26" s="1860" t="s">
        <v>228</v>
      </c>
      <c r="E26" s="1860" t="s">
        <v>228</v>
      </c>
      <c r="F26" s="1860" t="s">
        <v>228</v>
      </c>
      <c r="G26" s="1860" t="s">
        <v>228</v>
      </c>
      <c r="H26" s="1860" t="s">
        <v>228</v>
      </c>
      <c r="I26" s="1860" t="s">
        <v>228</v>
      </c>
      <c r="J26" s="1861" t="s">
        <v>228</v>
      </c>
    </row>
    <row r="27" spans="2:10">
      <c r="B27" s="1845" t="s">
        <v>1567</v>
      </c>
      <c r="C27" s="1846" t="s">
        <v>1568</v>
      </c>
      <c r="D27" s="1860" t="s">
        <v>228</v>
      </c>
      <c r="E27" s="1860" t="s">
        <v>228</v>
      </c>
      <c r="F27" s="1860" t="s">
        <v>228</v>
      </c>
      <c r="G27" s="1860" t="s">
        <v>228</v>
      </c>
      <c r="H27" s="1860" t="s">
        <v>228</v>
      </c>
      <c r="I27" s="1860" t="s">
        <v>228</v>
      </c>
      <c r="J27" s="1861" t="s">
        <v>228</v>
      </c>
    </row>
    <row r="28" spans="2:10">
      <c r="B28" s="1845" t="s">
        <v>1569</v>
      </c>
      <c r="C28" s="1846" t="s">
        <v>1570</v>
      </c>
      <c r="D28" s="1860" t="s">
        <v>228</v>
      </c>
      <c r="E28" s="1860" t="s">
        <v>228</v>
      </c>
      <c r="F28" s="1860" t="s">
        <v>228</v>
      </c>
      <c r="G28" s="1860" t="s">
        <v>228</v>
      </c>
      <c r="H28" s="1860" t="s">
        <v>228</v>
      </c>
      <c r="I28" s="1860" t="s">
        <v>228</v>
      </c>
      <c r="J28" s="1861" t="s">
        <v>228</v>
      </c>
    </row>
    <row r="29" spans="2:10">
      <c r="B29" s="1845" t="s">
        <v>1571</v>
      </c>
      <c r="C29" s="1846" t="s">
        <v>1572</v>
      </c>
      <c r="D29" s="1860" t="s">
        <v>228</v>
      </c>
      <c r="E29" s="1860" t="s">
        <v>228</v>
      </c>
      <c r="F29" s="1860" t="s">
        <v>228</v>
      </c>
      <c r="G29" s="1860" t="s">
        <v>228</v>
      </c>
      <c r="H29" s="1860" t="s">
        <v>228</v>
      </c>
      <c r="I29" s="1860" t="s">
        <v>228</v>
      </c>
      <c r="J29" s="1861" t="s">
        <v>228</v>
      </c>
    </row>
    <row r="30" spans="2:10">
      <c r="B30" s="1845" t="s">
        <v>1573</v>
      </c>
      <c r="C30" s="1846" t="s">
        <v>1574</v>
      </c>
      <c r="D30" s="1860" t="s">
        <v>228</v>
      </c>
      <c r="E30" s="1860" t="s">
        <v>228</v>
      </c>
      <c r="F30" s="1860" t="s">
        <v>228</v>
      </c>
      <c r="G30" s="1860" t="s">
        <v>228</v>
      </c>
      <c r="H30" s="1860" t="s">
        <v>228</v>
      </c>
      <c r="I30" s="1860" t="s">
        <v>228</v>
      </c>
      <c r="J30" s="1861" t="s">
        <v>228</v>
      </c>
    </row>
    <row r="31" spans="2:10">
      <c r="B31" s="1845" t="s">
        <v>1575</v>
      </c>
      <c r="C31" s="1846" t="s">
        <v>1576</v>
      </c>
      <c r="D31" s="1860" t="s">
        <v>228</v>
      </c>
      <c r="E31" s="1860" t="s">
        <v>228</v>
      </c>
      <c r="F31" s="1860" t="s">
        <v>228</v>
      </c>
      <c r="G31" s="1860" t="s">
        <v>228</v>
      </c>
      <c r="H31" s="1860" t="s">
        <v>228</v>
      </c>
      <c r="I31" s="1860" t="s">
        <v>228</v>
      </c>
      <c r="J31" s="1861" t="s">
        <v>228</v>
      </c>
    </row>
    <row r="32" spans="2:10">
      <c r="B32" s="1845" t="s">
        <v>1577</v>
      </c>
      <c r="C32" s="1846" t="s">
        <v>1578</v>
      </c>
      <c r="D32" s="1860" t="s">
        <v>228</v>
      </c>
      <c r="E32" s="1860" t="s">
        <v>228</v>
      </c>
      <c r="F32" s="1860" t="s">
        <v>228</v>
      </c>
      <c r="G32" s="1860" t="s">
        <v>228</v>
      </c>
      <c r="H32" s="1860" t="s">
        <v>228</v>
      </c>
      <c r="I32" s="1860" t="s">
        <v>228</v>
      </c>
      <c r="J32" s="1861" t="s">
        <v>228</v>
      </c>
    </row>
    <row r="33" spans="2:10">
      <c r="B33" s="1845" t="s">
        <v>1579</v>
      </c>
      <c r="C33" s="1846" t="s">
        <v>1580</v>
      </c>
      <c r="D33" s="1860" t="s">
        <v>228</v>
      </c>
      <c r="E33" s="1860" t="s">
        <v>228</v>
      </c>
      <c r="F33" s="1860" t="s">
        <v>228</v>
      </c>
      <c r="G33" s="1860" t="s">
        <v>228</v>
      </c>
      <c r="H33" s="1860" t="s">
        <v>228</v>
      </c>
      <c r="I33" s="1860" t="s">
        <v>228</v>
      </c>
      <c r="J33" s="1861" t="s">
        <v>228</v>
      </c>
    </row>
    <row r="34" spans="2:10">
      <c r="B34" s="1845" t="s">
        <v>1581</v>
      </c>
      <c r="C34" s="1846" t="s">
        <v>1582</v>
      </c>
      <c r="D34" s="1860" t="s">
        <v>228</v>
      </c>
      <c r="E34" s="1860" t="s">
        <v>228</v>
      </c>
      <c r="F34" s="1860" t="s">
        <v>228</v>
      </c>
      <c r="G34" s="1860" t="s">
        <v>228</v>
      </c>
      <c r="H34" s="1860" t="s">
        <v>228</v>
      </c>
      <c r="I34" s="1860" t="s">
        <v>228</v>
      </c>
      <c r="J34" s="1861" t="s">
        <v>228</v>
      </c>
    </row>
    <row r="35" spans="2:10">
      <c r="B35" s="1845" t="s">
        <v>1583</v>
      </c>
      <c r="C35" s="1846" t="s">
        <v>1584</v>
      </c>
      <c r="D35" s="1860" t="s">
        <v>228</v>
      </c>
      <c r="E35" s="1860" t="s">
        <v>228</v>
      </c>
      <c r="F35" s="1860" t="s">
        <v>228</v>
      </c>
      <c r="G35" s="1860" t="s">
        <v>228</v>
      </c>
      <c r="H35" s="1860" t="s">
        <v>228</v>
      </c>
      <c r="I35" s="1860" t="s">
        <v>228</v>
      </c>
      <c r="J35" s="1861" t="s">
        <v>228</v>
      </c>
    </row>
    <row r="36" spans="2:10">
      <c r="B36" s="1845" t="s">
        <v>1585</v>
      </c>
      <c r="C36" s="1846" t="s">
        <v>1586</v>
      </c>
      <c r="D36" s="1860" t="s">
        <v>228</v>
      </c>
      <c r="E36" s="1860" t="s">
        <v>228</v>
      </c>
      <c r="F36" s="1860" t="s">
        <v>228</v>
      </c>
      <c r="G36" s="1860" t="s">
        <v>228</v>
      </c>
      <c r="H36" s="1860" t="s">
        <v>228</v>
      </c>
      <c r="I36" s="1860" t="s">
        <v>228</v>
      </c>
      <c r="J36" s="1861" t="s">
        <v>228</v>
      </c>
    </row>
    <row r="37" spans="2:10">
      <c r="B37" s="1845" t="s">
        <v>1587</v>
      </c>
      <c r="C37" s="1846" t="s">
        <v>1588</v>
      </c>
      <c r="D37" s="1860" t="s">
        <v>228</v>
      </c>
      <c r="E37" s="1860" t="s">
        <v>228</v>
      </c>
      <c r="F37" s="1860" t="s">
        <v>228</v>
      </c>
      <c r="G37" s="1860" t="s">
        <v>228</v>
      </c>
      <c r="H37" s="1860" t="s">
        <v>228</v>
      </c>
      <c r="I37" s="1860" t="s">
        <v>228</v>
      </c>
      <c r="J37" s="1861" t="s">
        <v>228</v>
      </c>
    </row>
    <row r="38" spans="2:10">
      <c r="B38" s="1845" t="s">
        <v>1589</v>
      </c>
      <c r="C38" s="1846" t="s">
        <v>1590</v>
      </c>
      <c r="D38" s="1860" t="s">
        <v>228</v>
      </c>
      <c r="E38" s="1860" t="s">
        <v>228</v>
      </c>
      <c r="F38" s="1860" t="s">
        <v>228</v>
      </c>
      <c r="G38" s="1860" t="s">
        <v>228</v>
      </c>
      <c r="H38" s="1860" t="s">
        <v>228</v>
      </c>
      <c r="I38" s="1860" t="s">
        <v>228</v>
      </c>
      <c r="J38" s="1861">
        <v>893165</v>
      </c>
    </row>
    <row r="39" spans="2:10">
      <c r="B39" s="1845" t="s">
        <v>1591</v>
      </c>
      <c r="C39" s="1846" t="s">
        <v>1592</v>
      </c>
      <c r="D39" s="1860" t="s">
        <v>228</v>
      </c>
      <c r="E39" s="1860" t="s">
        <v>228</v>
      </c>
      <c r="F39" s="1860" t="s">
        <v>228</v>
      </c>
      <c r="G39" s="1860" t="s">
        <v>228</v>
      </c>
      <c r="H39" s="1860" t="s">
        <v>228</v>
      </c>
      <c r="I39" s="1860" t="s">
        <v>228</v>
      </c>
      <c r="J39" s="1861" t="s">
        <v>228</v>
      </c>
    </row>
    <row r="40" spans="2:10">
      <c r="B40" s="1845" t="s">
        <v>1593</v>
      </c>
      <c r="C40" s="1846" t="s">
        <v>1594</v>
      </c>
      <c r="D40" s="1860" t="s">
        <v>228</v>
      </c>
      <c r="E40" s="1860" t="s">
        <v>228</v>
      </c>
      <c r="F40" s="1860" t="s">
        <v>228</v>
      </c>
      <c r="G40" s="1860" t="s">
        <v>228</v>
      </c>
      <c r="H40" s="1860" t="s">
        <v>228</v>
      </c>
      <c r="I40" s="1860" t="s">
        <v>228</v>
      </c>
      <c r="J40" s="1861" t="s">
        <v>228</v>
      </c>
    </row>
    <row r="41" spans="2:10">
      <c r="B41" s="1845" t="s">
        <v>1595</v>
      </c>
      <c r="C41" s="1846" t="s">
        <v>1596</v>
      </c>
      <c r="D41" s="1860" t="s">
        <v>228</v>
      </c>
      <c r="E41" s="1860" t="s">
        <v>228</v>
      </c>
      <c r="F41" s="1860" t="s">
        <v>228</v>
      </c>
      <c r="G41" s="1860" t="s">
        <v>228</v>
      </c>
      <c r="H41" s="1860" t="s">
        <v>228</v>
      </c>
      <c r="I41" s="1860" t="s">
        <v>228</v>
      </c>
      <c r="J41" s="1861">
        <v>3914691</v>
      </c>
    </row>
    <row r="42" spans="2:10">
      <c r="B42" s="1845" t="s">
        <v>1597</v>
      </c>
      <c r="C42" s="1846" t="s">
        <v>1598</v>
      </c>
      <c r="D42" s="1860" t="s">
        <v>228</v>
      </c>
      <c r="E42" s="1860" t="s">
        <v>228</v>
      </c>
      <c r="F42" s="1860" t="s">
        <v>228</v>
      </c>
      <c r="G42" s="1860" t="s">
        <v>228</v>
      </c>
      <c r="H42" s="1860" t="s">
        <v>228</v>
      </c>
      <c r="I42" s="1860" t="s">
        <v>228</v>
      </c>
      <c r="J42" s="1861" t="s">
        <v>228</v>
      </c>
    </row>
    <row r="43" spans="2:10">
      <c r="B43" s="1845" t="s">
        <v>1599</v>
      </c>
      <c r="C43" s="1846" t="s">
        <v>1600</v>
      </c>
      <c r="D43" s="1860" t="s">
        <v>228</v>
      </c>
      <c r="E43" s="1860" t="s">
        <v>228</v>
      </c>
      <c r="F43" s="1860" t="s">
        <v>228</v>
      </c>
      <c r="G43" s="1860" t="s">
        <v>228</v>
      </c>
      <c r="H43" s="1860" t="s">
        <v>228</v>
      </c>
      <c r="I43" s="1860" t="s">
        <v>228</v>
      </c>
      <c r="J43" s="1861" t="s">
        <v>228</v>
      </c>
    </row>
    <row r="44" spans="2:10">
      <c r="B44" s="1845" t="s">
        <v>1601</v>
      </c>
      <c r="C44" s="1846" t="s">
        <v>1602</v>
      </c>
      <c r="D44" s="1860" t="s">
        <v>228</v>
      </c>
      <c r="E44" s="1860" t="s">
        <v>228</v>
      </c>
      <c r="F44" s="1860" t="s">
        <v>228</v>
      </c>
      <c r="G44" s="1860" t="s">
        <v>228</v>
      </c>
      <c r="H44" s="1860" t="s">
        <v>228</v>
      </c>
      <c r="I44" s="1860" t="s">
        <v>228</v>
      </c>
      <c r="J44" s="1861">
        <v>11570848</v>
      </c>
    </row>
    <row r="45" spans="2:10">
      <c r="B45" s="1845" t="s">
        <v>1603</v>
      </c>
      <c r="C45" s="1846" t="s">
        <v>1604</v>
      </c>
      <c r="D45" s="1860" t="s">
        <v>228</v>
      </c>
      <c r="E45" s="1860" t="s">
        <v>228</v>
      </c>
      <c r="F45" s="1860" t="s">
        <v>228</v>
      </c>
      <c r="G45" s="1860" t="s">
        <v>228</v>
      </c>
      <c r="H45" s="1860" t="s">
        <v>228</v>
      </c>
      <c r="I45" s="1860" t="s">
        <v>228</v>
      </c>
      <c r="J45" s="1861">
        <v>3347286</v>
      </c>
    </row>
    <row r="46" spans="2:10">
      <c r="B46" s="1845" t="s">
        <v>1605</v>
      </c>
      <c r="C46" s="1846" t="s">
        <v>1606</v>
      </c>
      <c r="D46" s="1860" t="s">
        <v>228</v>
      </c>
      <c r="E46" s="1860" t="s">
        <v>228</v>
      </c>
      <c r="F46" s="1860" t="s">
        <v>228</v>
      </c>
      <c r="G46" s="1860" t="s">
        <v>228</v>
      </c>
      <c r="H46" s="1860" t="s">
        <v>228</v>
      </c>
      <c r="I46" s="1860" t="s">
        <v>228</v>
      </c>
      <c r="J46" s="1861">
        <v>3874612</v>
      </c>
    </row>
    <row r="47" spans="2:10">
      <c r="B47" s="1845" t="s">
        <v>1607</v>
      </c>
      <c r="C47" s="1846" t="s">
        <v>1608</v>
      </c>
      <c r="D47" s="1860" t="s">
        <v>228</v>
      </c>
      <c r="E47" s="1860" t="s">
        <v>228</v>
      </c>
      <c r="F47" s="1860" t="s">
        <v>228</v>
      </c>
      <c r="G47" s="1860" t="s">
        <v>228</v>
      </c>
      <c r="H47" s="1860" t="s">
        <v>228</v>
      </c>
      <c r="I47" s="1860" t="s">
        <v>228</v>
      </c>
      <c r="J47" s="1861" t="s">
        <v>228</v>
      </c>
    </row>
    <row r="48" spans="2:10">
      <c r="B48" s="1845" t="s">
        <v>1609</v>
      </c>
      <c r="C48" s="1846" t="s">
        <v>1610</v>
      </c>
      <c r="D48" s="1860" t="s">
        <v>228</v>
      </c>
      <c r="E48" s="1860" t="s">
        <v>228</v>
      </c>
      <c r="F48" s="1860" t="s">
        <v>228</v>
      </c>
      <c r="G48" s="1860" t="s">
        <v>228</v>
      </c>
      <c r="H48" s="1860" t="s">
        <v>228</v>
      </c>
      <c r="I48" s="1860" t="s">
        <v>228</v>
      </c>
      <c r="J48" s="1861">
        <v>651397</v>
      </c>
    </row>
    <row r="49" spans="2:10">
      <c r="B49" s="1845" t="s">
        <v>1611</v>
      </c>
      <c r="C49" s="1846" t="s">
        <v>1612</v>
      </c>
      <c r="D49" s="1860" t="s">
        <v>228</v>
      </c>
      <c r="E49" s="1860" t="s">
        <v>228</v>
      </c>
      <c r="F49" s="1860" t="s">
        <v>228</v>
      </c>
      <c r="G49" s="1860" t="s">
        <v>228</v>
      </c>
      <c r="H49" s="1860" t="s">
        <v>228</v>
      </c>
      <c r="I49" s="1860" t="s">
        <v>228</v>
      </c>
      <c r="J49" s="1861" t="s">
        <v>228</v>
      </c>
    </row>
    <row r="50" spans="2:10">
      <c r="B50" s="1845" t="s">
        <v>1613</v>
      </c>
      <c r="C50" s="1846" t="s">
        <v>1614</v>
      </c>
      <c r="D50" s="1860" t="s">
        <v>228</v>
      </c>
      <c r="E50" s="1860" t="s">
        <v>228</v>
      </c>
      <c r="F50" s="1860" t="s">
        <v>228</v>
      </c>
      <c r="G50" s="1860" t="s">
        <v>228</v>
      </c>
      <c r="H50" s="1860" t="s">
        <v>228</v>
      </c>
      <c r="I50" s="1860" t="s">
        <v>228</v>
      </c>
      <c r="J50" s="1861" t="s">
        <v>228</v>
      </c>
    </row>
    <row r="51" spans="2:10">
      <c r="B51" s="1845" t="s">
        <v>1615</v>
      </c>
      <c r="C51" s="1846" t="s">
        <v>1616</v>
      </c>
      <c r="D51" s="1860" t="s">
        <v>228</v>
      </c>
      <c r="E51" s="1860" t="s">
        <v>228</v>
      </c>
      <c r="F51" s="1860" t="s">
        <v>228</v>
      </c>
      <c r="G51" s="1860" t="s">
        <v>228</v>
      </c>
      <c r="H51" s="1860" t="s">
        <v>228</v>
      </c>
      <c r="I51" s="1860" t="s">
        <v>228</v>
      </c>
      <c r="J51" s="1861" t="s">
        <v>228</v>
      </c>
    </row>
    <row r="52" spans="2:10">
      <c r="B52" s="1845" t="s">
        <v>1617</v>
      </c>
      <c r="C52" s="1846" t="s">
        <v>1618</v>
      </c>
      <c r="D52" s="1860" t="s">
        <v>228</v>
      </c>
      <c r="E52" s="1860" t="s">
        <v>228</v>
      </c>
      <c r="F52" s="1860" t="s">
        <v>228</v>
      </c>
      <c r="G52" s="1860" t="s">
        <v>228</v>
      </c>
      <c r="H52" s="1860" t="s">
        <v>228</v>
      </c>
      <c r="I52" s="1860" t="s">
        <v>228</v>
      </c>
      <c r="J52" s="1861">
        <v>3889563</v>
      </c>
    </row>
    <row r="53" spans="2:10">
      <c r="B53" s="1845" t="s">
        <v>1619</v>
      </c>
      <c r="C53" s="1846" t="s">
        <v>1620</v>
      </c>
      <c r="D53" s="1860" t="s">
        <v>228</v>
      </c>
      <c r="E53" s="1860" t="s">
        <v>228</v>
      </c>
      <c r="F53" s="1860" t="s">
        <v>228</v>
      </c>
      <c r="G53" s="1860" t="s">
        <v>228</v>
      </c>
      <c r="H53" s="1860" t="s">
        <v>228</v>
      </c>
      <c r="I53" s="1860" t="s">
        <v>228</v>
      </c>
      <c r="J53" s="1861" t="s">
        <v>228</v>
      </c>
    </row>
    <row r="54" spans="2:10">
      <c r="B54" s="1845" t="s">
        <v>1621</v>
      </c>
      <c r="C54" s="1846" t="s">
        <v>1622</v>
      </c>
      <c r="D54" s="1860" t="s">
        <v>228</v>
      </c>
      <c r="E54" s="1860" t="s">
        <v>228</v>
      </c>
      <c r="F54" s="1860" t="s">
        <v>228</v>
      </c>
      <c r="G54" s="1860" t="s">
        <v>228</v>
      </c>
      <c r="H54" s="1860" t="s">
        <v>228</v>
      </c>
      <c r="I54" s="1860" t="s">
        <v>228</v>
      </c>
      <c r="J54" s="1861" t="s">
        <v>228</v>
      </c>
    </row>
    <row r="55" spans="2:10">
      <c r="B55" s="1845" t="s">
        <v>1623</v>
      </c>
      <c r="C55" s="1846" t="s">
        <v>1624</v>
      </c>
      <c r="D55" s="1860" t="s">
        <v>228</v>
      </c>
      <c r="E55" s="1860" t="s">
        <v>228</v>
      </c>
      <c r="F55" s="1860" t="s">
        <v>228</v>
      </c>
      <c r="G55" s="1860" t="s">
        <v>228</v>
      </c>
      <c r="H55" s="1860" t="s">
        <v>228</v>
      </c>
      <c r="I55" s="1860" t="s">
        <v>228</v>
      </c>
      <c r="J55" s="1861" t="s">
        <v>228</v>
      </c>
    </row>
    <row r="56" spans="2:10">
      <c r="B56" s="1845" t="s">
        <v>1625</v>
      </c>
      <c r="C56" s="1846" t="s">
        <v>1626</v>
      </c>
      <c r="D56" s="1860" t="s">
        <v>228</v>
      </c>
      <c r="E56" s="1860" t="s">
        <v>228</v>
      </c>
      <c r="F56" s="1860" t="s">
        <v>228</v>
      </c>
      <c r="G56" s="1860" t="s">
        <v>228</v>
      </c>
      <c r="H56" s="1860" t="s">
        <v>228</v>
      </c>
      <c r="I56" s="1860" t="s">
        <v>228</v>
      </c>
      <c r="J56" s="1861" t="s">
        <v>228</v>
      </c>
    </row>
    <row r="57" spans="2:10">
      <c r="B57" s="1845" t="s">
        <v>1627</v>
      </c>
      <c r="C57" s="1846" t="s">
        <v>1628</v>
      </c>
      <c r="D57" s="1860" t="s">
        <v>228</v>
      </c>
      <c r="E57" s="1860" t="s">
        <v>228</v>
      </c>
      <c r="F57" s="1860" t="s">
        <v>228</v>
      </c>
      <c r="G57" s="1860" t="s">
        <v>228</v>
      </c>
      <c r="H57" s="1860" t="s">
        <v>228</v>
      </c>
      <c r="I57" s="1860" t="s">
        <v>228</v>
      </c>
      <c r="J57" s="1861">
        <v>2297238</v>
      </c>
    </row>
    <row r="58" spans="2:10">
      <c r="B58" s="1845" t="s">
        <v>1629</v>
      </c>
      <c r="C58" s="1846" t="s">
        <v>1630</v>
      </c>
      <c r="D58" s="1860" t="s">
        <v>228</v>
      </c>
      <c r="E58" s="1860" t="s">
        <v>228</v>
      </c>
      <c r="F58" s="1860" t="s">
        <v>228</v>
      </c>
      <c r="G58" s="1860" t="s">
        <v>228</v>
      </c>
      <c r="H58" s="1860" t="s">
        <v>228</v>
      </c>
      <c r="I58" s="1860" t="s">
        <v>228</v>
      </c>
      <c r="J58" s="1861" t="s">
        <v>228</v>
      </c>
    </row>
    <row r="59" spans="2:10">
      <c r="B59" s="1845" t="s">
        <v>1631</v>
      </c>
      <c r="C59" s="1846" t="s">
        <v>1632</v>
      </c>
      <c r="D59" s="1860" t="s">
        <v>228</v>
      </c>
      <c r="E59" s="1860" t="s">
        <v>228</v>
      </c>
      <c r="F59" s="1860" t="s">
        <v>228</v>
      </c>
      <c r="G59" s="1860" t="s">
        <v>228</v>
      </c>
      <c r="H59" s="1860" t="s">
        <v>228</v>
      </c>
      <c r="I59" s="1860" t="s">
        <v>228</v>
      </c>
      <c r="J59" s="1861" t="s">
        <v>228</v>
      </c>
    </row>
    <row r="60" spans="2:10">
      <c r="B60" s="1845" t="s">
        <v>1633</v>
      </c>
      <c r="C60" s="1846" t="s">
        <v>1634</v>
      </c>
      <c r="D60" s="1860" t="s">
        <v>228</v>
      </c>
      <c r="E60" s="1860" t="s">
        <v>228</v>
      </c>
      <c r="F60" s="1860" t="s">
        <v>228</v>
      </c>
      <c r="G60" s="1860" t="s">
        <v>228</v>
      </c>
      <c r="H60" s="1860" t="s">
        <v>228</v>
      </c>
      <c r="I60" s="1860" t="s">
        <v>228</v>
      </c>
      <c r="J60" s="1861">
        <v>2438669</v>
      </c>
    </row>
    <row r="61" spans="2:10">
      <c r="B61" s="1845" t="s">
        <v>1635</v>
      </c>
      <c r="C61" s="1846" t="s">
        <v>1636</v>
      </c>
      <c r="D61" s="1860" t="s">
        <v>228</v>
      </c>
      <c r="E61" s="1860" t="s">
        <v>228</v>
      </c>
      <c r="F61" s="1860" t="s">
        <v>228</v>
      </c>
      <c r="G61" s="1860" t="s">
        <v>228</v>
      </c>
      <c r="H61" s="1860" t="s">
        <v>228</v>
      </c>
      <c r="I61" s="1860" t="s">
        <v>228</v>
      </c>
      <c r="J61" s="1861">
        <v>1945874</v>
      </c>
    </row>
    <row r="62" spans="2:10">
      <c r="B62" s="1845" t="s">
        <v>1637</v>
      </c>
      <c r="C62" s="1846" t="s">
        <v>1638</v>
      </c>
      <c r="D62" s="1860" t="s">
        <v>228</v>
      </c>
      <c r="E62" s="1860" t="s">
        <v>228</v>
      </c>
      <c r="F62" s="1860" t="s">
        <v>228</v>
      </c>
      <c r="G62" s="1860" t="s">
        <v>228</v>
      </c>
      <c r="H62" s="1860" t="s">
        <v>228</v>
      </c>
      <c r="I62" s="1860" t="s">
        <v>228</v>
      </c>
      <c r="J62" s="1861">
        <v>5980295</v>
      </c>
    </row>
    <row r="63" spans="2:10">
      <c r="B63" s="1845" t="s">
        <v>1639</v>
      </c>
      <c r="C63" s="1846" t="s">
        <v>1640</v>
      </c>
      <c r="D63" s="1860" t="s">
        <v>228</v>
      </c>
      <c r="E63" s="1860" t="s">
        <v>228</v>
      </c>
      <c r="F63" s="1860" t="s">
        <v>228</v>
      </c>
      <c r="G63" s="1860" t="s">
        <v>228</v>
      </c>
      <c r="H63" s="1860" t="s">
        <v>228</v>
      </c>
      <c r="I63" s="1860" t="s">
        <v>228</v>
      </c>
      <c r="J63" s="1861">
        <v>3975116</v>
      </c>
    </row>
    <row r="64" spans="2:10">
      <c r="B64" s="1845" t="s">
        <v>1641</v>
      </c>
      <c r="C64" s="1846" t="s">
        <v>1642</v>
      </c>
      <c r="D64" s="1860" t="s">
        <v>228</v>
      </c>
      <c r="E64" s="1860" t="s">
        <v>228</v>
      </c>
      <c r="F64" s="1860" t="s">
        <v>228</v>
      </c>
      <c r="G64" s="1860" t="s">
        <v>228</v>
      </c>
      <c r="H64" s="1860" t="s">
        <v>228</v>
      </c>
      <c r="I64" s="1860" t="s">
        <v>228</v>
      </c>
      <c r="J64" s="1861">
        <v>4609202</v>
      </c>
    </row>
    <row r="65" spans="2:10">
      <c r="B65" s="1845" t="s">
        <v>1643</v>
      </c>
      <c r="C65" s="1846" t="s">
        <v>1644</v>
      </c>
      <c r="D65" s="1860" t="s">
        <v>228</v>
      </c>
      <c r="E65" s="1860" t="s">
        <v>228</v>
      </c>
      <c r="F65" s="1860" t="s">
        <v>228</v>
      </c>
      <c r="G65" s="1860" t="s">
        <v>228</v>
      </c>
      <c r="H65" s="1860" t="s">
        <v>228</v>
      </c>
      <c r="I65" s="1860" t="s">
        <v>228</v>
      </c>
      <c r="J65" s="1861" t="s">
        <v>228</v>
      </c>
    </row>
    <row r="66" spans="2:10">
      <c r="B66" s="1845" t="s">
        <v>1645</v>
      </c>
      <c r="C66" s="1846" t="s">
        <v>1646</v>
      </c>
      <c r="D66" s="1860" t="s">
        <v>228</v>
      </c>
      <c r="E66" s="1860" t="s">
        <v>228</v>
      </c>
      <c r="F66" s="1860" t="s">
        <v>228</v>
      </c>
      <c r="G66" s="1860" t="s">
        <v>228</v>
      </c>
      <c r="H66" s="1860" t="s">
        <v>228</v>
      </c>
      <c r="I66" s="1860" t="s">
        <v>228</v>
      </c>
      <c r="J66" s="1861" t="s">
        <v>228</v>
      </c>
    </row>
    <row r="67" spans="2:10">
      <c r="B67" s="1845" t="s">
        <v>1647</v>
      </c>
      <c r="C67" s="1846" t="s">
        <v>1648</v>
      </c>
      <c r="D67" s="1860" t="s">
        <v>228</v>
      </c>
      <c r="E67" s="1860" t="s">
        <v>228</v>
      </c>
      <c r="F67" s="1860" t="s">
        <v>228</v>
      </c>
      <c r="G67" s="1860" t="s">
        <v>228</v>
      </c>
      <c r="H67" s="1860" t="s">
        <v>228</v>
      </c>
      <c r="I67" s="1860" t="s">
        <v>228</v>
      </c>
      <c r="J67" s="1861">
        <v>4754917</v>
      </c>
    </row>
    <row r="68" spans="2:10">
      <c r="B68" s="1845" t="s">
        <v>1649</v>
      </c>
      <c r="C68" s="1846" t="s">
        <v>1650</v>
      </c>
      <c r="D68" s="1860" t="s">
        <v>228</v>
      </c>
      <c r="E68" s="1860" t="s">
        <v>228</v>
      </c>
      <c r="F68" s="1860" t="s">
        <v>228</v>
      </c>
      <c r="G68" s="1860" t="s">
        <v>228</v>
      </c>
      <c r="H68" s="1860" t="s">
        <v>228</v>
      </c>
      <c r="I68" s="1860" t="s">
        <v>228</v>
      </c>
      <c r="J68" s="1861">
        <v>961233</v>
      </c>
    </row>
    <row r="69" spans="2:10">
      <c r="B69" s="1845" t="s">
        <v>1651</v>
      </c>
      <c r="C69" s="1846" t="s">
        <v>1652</v>
      </c>
      <c r="D69" s="1860" t="s">
        <v>228</v>
      </c>
      <c r="E69" s="1860" t="s">
        <v>228</v>
      </c>
      <c r="F69" s="1860" t="s">
        <v>228</v>
      </c>
      <c r="G69" s="1860" t="s">
        <v>228</v>
      </c>
      <c r="H69" s="1860" t="s">
        <v>228</v>
      </c>
      <c r="I69" s="1860" t="s">
        <v>228</v>
      </c>
      <c r="J69" s="1861">
        <v>2807107</v>
      </c>
    </row>
    <row r="70" spans="2:10">
      <c r="B70" s="1845" t="s">
        <v>1653</v>
      </c>
      <c r="C70" s="1846" t="s">
        <v>1654</v>
      </c>
      <c r="D70" s="1860" t="s">
        <v>228</v>
      </c>
      <c r="E70" s="1860" t="s">
        <v>228</v>
      </c>
      <c r="F70" s="1860" t="s">
        <v>228</v>
      </c>
      <c r="G70" s="1860" t="s">
        <v>228</v>
      </c>
      <c r="H70" s="1860" t="s">
        <v>228</v>
      </c>
      <c r="I70" s="1860" t="s">
        <v>228</v>
      </c>
      <c r="J70" s="1861" t="s">
        <v>228</v>
      </c>
    </row>
    <row r="71" spans="2:10">
      <c r="B71" s="1845" t="s">
        <v>1655</v>
      </c>
      <c r="C71" s="1846" t="s">
        <v>1656</v>
      </c>
      <c r="D71" s="1860" t="s">
        <v>228</v>
      </c>
      <c r="E71" s="1860" t="s">
        <v>228</v>
      </c>
      <c r="F71" s="1860" t="s">
        <v>228</v>
      </c>
      <c r="G71" s="1860" t="s">
        <v>228</v>
      </c>
      <c r="H71" s="1860" t="s">
        <v>228</v>
      </c>
      <c r="I71" s="1860" t="s">
        <v>228</v>
      </c>
      <c r="J71" s="1861" t="s">
        <v>228</v>
      </c>
    </row>
    <row r="72" spans="2:10">
      <c r="B72" s="1845" t="s">
        <v>1657</v>
      </c>
      <c r="C72" s="1846" t="s">
        <v>1658</v>
      </c>
      <c r="D72" s="1860" t="s">
        <v>228</v>
      </c>
      <c r="E72" s="1860" t="s">
        <v>228</v>
      </c>
      <c r="F72" s="1860" t="s">
        <v>228</v>
      </c>
      <c r="G72" s="1860" t="s">
        <v>228</v>
      </c>
      <c r="H72" s="1860" t="s">
        <v>228</v>
      </c>
      <c r="I72" s="1860" t="s">
        <v>228</v>
      </c>
      <c r="J72" s="1861">
        <v>19575733</v>
      </c>
    </row>
    <row r="73" spans="2:10">
      <c r="B73" s="1845" t="s">
        <v>1659</v>
      </c>
      <c r="C73" s="1846" t="s">
        <v>1660</v>
      </c>
      <c r="D73" s="1860" t="s">
        <v>228</v>
      </c>
      <c r="E73" s="1860" t="s">
        <v>228</v>
      </c>
      <c r="F73" s="1860" t="s">
        <v>228</v>
      </c>
      <c r="G73" s="1860" t="s">
        <v>228</v>
      </c>
      <c r="H73" s="1860" t="s">
        <v>228</v>
      </c>
      <c r="I73" s="1860" t="s">
        <v>228</v>
      </c>
      <c r="J73" s="1861">
        <v>4725071</v>
      </c>
    </row>
    <row r="74" spans="2:10">
      <c r="B74" s="1845" t="s">
        <v>1661</v>
      </c>
      <c r="C74" s="1846" t="s">
        <v>1662</v>
      </c>
      <c r="D74" s="1860" t="s">
        <v>228</v>
      </c>
      <c r="E74" s="1860" t="s">
        <v>228</v>
      </c>
      <c r="F74" s="1860" t="s">
        <v>228</v>
      </c>
      <c r="G74" s="1860" t="s">
        <v>228</v>
      </c>
      <c r="H74" s="1860" t="s">
        <v>228</v>
      </c>
      <c r="I74" s="1860" t="s">
        <v>228</v>
      </c>
      <c r="J74" s="1861">
        <v>38923756</v>
      </c>
    </row>
    <row r="75" spans="2:10">
      <c r="B75" s="1845" t="s">
        <v>1663</v>
      </c>
      <c r="C75" s="1846" t="s">
        <v>1664</v>
      </c>
      <c r="D75" s="1860" t="s">
        <v>228</v>
      </c>
      <c r="E75" s="1860" t="s">
        <v>228</v>
      </c>
      <c r="F75" s="1860" t="s">
        <v>228</v>
      </c>
      <c r="G75" s="1860" t="s">
        <v>228</v>
      </c>
      <c r="H75" s="1860" t="s">
        <v>228</v>
      </c>
      <c r="I75" s="1860" t="s">
        <v>228</v>
      </c>
      <c r="J75" s="1861">
        <v>8380531</v>
      </c>
    </row>
    <row r="76" spans="2:10">
      <c r="B76" s="1845" t="s">
        <v>1665</v>
      </c>
      <c r="C76" s="1846" t="s">
        <v>1666</v>
      </c>
      <c r="D76" s="1860" t="s">
        <v>228</v>
      </c>
      <c r="E76" s="1860" t="s">
        <v>228</v>
      </c>
      <c r="F76" s="1860" t="s">
        <v>228</v>
      </c>
      <c r="G76" s="1860" t="s">
        <v>228</v>
      </c>
      <c r="H76" s="1860" t="s">
        <v>228</v>
      </c>
      <c r="I76" s="1860" t="s">
        <v>228</v>
      </c>
      <c r="J76" s="1861" t="s">
        <v>228</v>
      </c>
    </row>
    <row r="77" spans="2:10">
      <c r="B77" s="1845" t="s">
        <v>1667</v>
      </c>
      <c r="C77" s="1846" t="s">
        <v>1668</v>
      </c>
      <c r="D77" s="1860" t="s">
        <v>228</v>
      </c>
      <c r="E77" s="1860" t="s">
        <v>228</v>
      </c>
      <c r="F77" s="1860" t="s">
        <v>228</v>
      </c>
      <c r="G77" s="1860" t="s">
        <v>228</v>
      </c>
      <c r="H77" s="1860" t="s">
        <v>228</v>
      </c>
      <c r="I77" s="1860" t="s">
        <v>228</v>
      </c>
      <c r="J77" s="1861" t="s">
        <v>228</v>
      </c>
    </row>
    <row r="78" spans="2:10">
      <c r="B78" s="1845" t="s">
        <v>1669</v>
      </c>
      <c r="C78" s="1846" t="s">
        <v>1670</v>
      </c>
      <c r="D78" s="1860" t="s">
        <v>228</v>
      </c>
      <c r="E78" s="1860" t="s">
        <v>228</v>
      </c>
      <c r="F78" s="1860" t="s">
        <v>228</v>
      </c>
      <c r="G78" s="1860" t="s">
        <v>228</v>
      </c>
      <c r="H78" s="1860" t="s">
        <v>228</v>
      </c>
      <c r="I78" s="1860" t="s">
        <v>228</v>
      </c>
      <c r="J78" s="1861" t="s">
        <v>228</v>
      </c>
    </row>
    <row r="79" spans="2:10">
      <c r="B79" s="1845" t="s">
        <v>1671</v>
      </c>
      <c r="C79" s="1846" t="s">
        <v>1672</v>
      </c>
      <c r="D79" s="1860" t="s">
        <v>228</v>
      </c>
      <c r="E79" s="1860" t="s">
        <v>228</v>
      </c>
      <c r="F79" s="1860" t="s">
        <v>228</v>
      </c>
      <c r="G79" s="1860" t="s">
        <v>228</v>
      </c>
      <c r="H79" s="1860" t="s">
        <v>228</v>
      </c>
      <c r="I79" s="1860" t="s">
        <v>228</v>
      </c>
      <c r="J79" s="1861" t="s">
        <v>228</v>
      </c>
    </row>
    <row r="80" spans="2:10">
      <c r="B80" s="1845" t="s">
        <v>1673</v>
      </c>
      <c r="C80" s="1846" t="s">
        <v>1674</v>
      </c>
      <c r="D80" s="1860" t="s">
        <v>228</v>
      </c>
      <c r="E80" s="1860" t="s">
        <v>228</v>
      </c>
      <c r="F80" s="1860" t="s">
        <v>228</v>
      </c>
      <c r="G80" s="1860" t="s">
        <v>228</v>
      </c>
      <c r="H80" s="1860" t="s">
        <v>228</v>
      </c>
      <c r="I80" s="1860" t="s">
        <v>228</v>
      </c>
      <c r="J80" s="1861">
        <v>10101971</v>
      </c>
    </row>
    <row r="81" spans="2:10">
      <c r="B81" s="1845" t="s">
        <v>1675</v>
      </c>
      <c r="C81" s="1846" t="s">
        <v>1676</v>
      </c>
      <c r="D81" s="1860" t="s">
        <v>228</v>
      </c>
      <c r="E81" s="1860" t="s">
        <v>228</v>
      </c>
      <c r="F81" s="1860" t="s">
        <v>228</v>
      </c>
      <c r="G81" s="1860" t="s">
        <v>228</v>
      </c>
      <c r="H81" s="1860" t="s">
        <v>228</v>
      </c>
      <c r="I81" s="1860" t="s">
        <v>228</v>
      </c>
      <c r="J81" s="1861">
        <v>5072912</v>
      </c>
    </row>
    <row r="82" spans="2:10">
      <c r="B82" s="1845" t="s">
        <v>1677</v>
      </c>
      <c r="C82" s="1846" t="s">
        <v>1678</v>
      </c>
      <c r="D82" s="1860" t="s">
        <v>228</v>
      </c>
      <c r="E82" s="1860" t="s">
        <v>228</v>
      </c>
      <c r="F82" s="1860" t="s">
        <v>228</v>
      </c>
      <c r="G82" s="1860" t="s">
        <v>228</v>
      </c>
      <c r="H82" s="1860" t="s">
        <v>228</v>
      </c>
      <c r="I82" s="1860" t="s">
        <v>228</v>
      </c>
      <c r="J82" s="1861">
        <v>9236918</v>
      </c>
    </row>
    <row r="83" spans="2:10">
      <c r="B83" s="1845" t="s">
        <v>1679</v>
      </c>
      <c r="C83" s="1846" t="s">
        <v>1680</v>
      </c>
      <c r="D83" s="1860" t="s">
        <v>228</v>
      </c>
      <c r="E83" s="1860" t="s">
        <v>228</v>
      </c>
      <c r="F83" s="1860" t="s">
        <v>228</v>
      </c>
      <c r="G83" s="1860" t="s">
        <v>228</v>
      </c>
      <c r="H83" s="1860" t="s">
        <v>228</v>
      </c>
      <c r="I83" s="1860" t="s">
        <v>228</v>
      </c>
      <c r="J83" s="1861">
        <v>4136983</v>
      </c>
    </row>
    <row r="84" spans="2:10">
      <c r="B84" s="1845" t="s">
        <v>1681</v>
      </c>
      <c r="C84" s="1846" t="s">
        <v>1682</v>
      </c>
      <c r="D84" s="1860" t="s">
        <v>228</v>
      </c>
      <c r="E84" s="1860" t="s">
        <v>228</v>
      </c>
      <c r="F84" s="1860" t="s">
        <v>228</v>
      </c>
      <c r="G84" s="1860" t="s">
        <v>228</v>
      </c>
      <c r="H84" s="1860" t="s">
        <v>228</v>
      </c>
      <c r="I84" s="1860" t="s">
        <v>228</v>
      </c>
      <c r="J84" s="1861">
        <v>14813748</v>
      </c>
    </row>
    <row r="85" spans="2:10">
      <c r="B85" s="1845" t="s">
        <v>1683</v>
      </c>
      <c r="C85" s="1846" t="s">
        <v>1684</v>
      </c>
      <c r="D85" s="1860" t="s">
        <v>228</v>
      </c>
      <c r="E85" s="1860" t="s">
        <v>228</v>
      </c>
      <c r="F85" s="1860" t="s">
        <v>228</v>
      </c>
      <c r="G85" s="1860" t="s">
        <v>228</v>
      </c>
      <c r="H85" s="1860" t="s">
        <v>228</v>
      </c>
      <c r="I85" s="1860" t="s">
        <v>228</v>
      </c>
      <c r="J85" s="1861" t="s">
        <v>228</v>
      </c>
    </row>
    <row r="86" spans="2:10">
      <c r="B86" s="1845" t="s">
        <v>1685</v>
      </c>
      <c r="C86" s="1846" t="s">
        <v>1686</v>
      </c>
      <c r="D86" s="1860" t="s">
        <v>228</v>
      </c>
      <c r="E86" s="1860" t="s">
        <v>228</v>
      </c>
      <c r="F86" s="1860" t="s">
        <v>228</v>
      </c>
      <c r="G86" s="1860" t="s">
        <v>228</v>
      </c>
      <c r="H86" s="1860" t="s">
        <v>228</v>
      </c>
      <c r="I86" s="1860" t="s">
        <v>228</v>
      </c>
      <c r="J86" s="1861">
        <v>1998147</v>
      </c>
    </row>
    <row r="87" spans="2:10">
      <c r="B87" s="1845" t="s">
        <v>1687</v>
      </c>
      <c r="C87" s="1846" t="s">
        <v>1688</v>
      </c>
      <c r="D87" s="1860" t="s">
        <v>228</v>
      </c>
      <c r="E87" s="1860" t="s">
        <v>228</v>
      </c>
      <c r="F87" s="1860" t="s">
        <v>228</v>
      </c>
      <c r="G87" s="1860" t="s">
        <v>228</v>
      </c>
      <c r="H87" s="1860" t="s">
        <v>228</v>
      </c>
      <c r="I87" s="1860" t="s">
        <v>228</v>
      </c>
      <c r="J87" s="1861">
        <v>3382077</v>
      </c>
    </row>
    <row r="88" spans="2:10">
      <c r="B88" s="1845" t="s">
        <v>1689</v>
      </c>
      <c r="C88" s="1846" t="s">
        <v>1690</v>
      </c>
      <c r="D88" s="1860" t="s">
        <v>228</v>
      </c>
      <c r="E88" s="1860" t="s">
        <v>228</v>
      </c>
      <c r="F88" s="1860" t="s">
        <v>228</v>
      </c>
      <c r="G88" s="1860" t="s">
        <v>228</v>
      </c>
      <c r="H88" s="1860" t="s">
        <v>228</v>
      </c>
      <c r="I88" s="1860" t="s">
        <v>228</v>
      </c>
      <c r="J88" s="1861">
        <v>8975600</v>
      </c>
    </row>
    <row r="89" spans="2:10">
      <c r="B89" s="1845" t="s">
        <v>1691</v>
      </c>
      <c r="C89" s="1846" t="s">
        <v>1692</v>
      </c>
      <c r="D89" s="1860" t="s">
        <v>228</v>
      </c>
      <c r="E89" s="1860" t="s">
        <v>228</v>
      </c>
      <c r="F89" s="1860" t="s">
        <v>228</v>
      </c>
      <c r="G89" s="1860" t="s">
        <v>228</v>
      </c>
      <c r="H89" s="1860" t="s">
        <v>228</v>
      </c>
      <c r="I89" s="1860" t="s">
        <v>228</v>
      </c>
      <c r="J89" s="1861">
        <v>8833340</v>
      </c>
    </row>
    <row r="90" spans="2:10">
      <c r="B90" s="1845" t="s">
        <v>1693</v>
      </c>
      <c r="C90" s="1846" t="s">
        <v>1694</v>
      </c>
      <c r="D90" s="1860" t="s">
        <v>228</v>
      </c>
      <c r="E90" s="1860" t="s">
        <v>228</v>
      </c>
      <c r="F90" s="1860" t="s">
        <v>228</v>
      </c>
      <c r="G90" s="1860" t="s">
        <v>228</v>
      </c>
      <c r="H90" s="1860" t="s">
        <v>228</v>
      </c>
      <c r="I90" s="1860" t="s">
        <v>228</v>
      </c>
      <c r="J90" s="1861">
        <v>17434549</v>
      </c>
    </row>
    <row r="91" spans="2:10">
      <c r="B91" s="1845" t="s">
        <v>1695</v>
      </c>
      <c r="C91" s="1846" t="s">
        <v>1696</v>
      </c>
      <c r="D91" s="1860" t="s">
        <v>228</v>
      </c>
      <c r="E91" s="1860" t="s">
        <v>228</v>
      </c>
      <c r="F91" s="1860" t="s">
        <v>228</v>
      </c>
      <c r="G91" s="1860" t="s">
        <v>228</v>
      </c>
      <c r="H91" s="1860" t="s">
        <v>228</v>
      </c>
      <c r="I91" s="1860" t="s">
        <v>228</v>
      </c>
      <c r="J91" s="1861">
        <v>1344495</v>
      </c>
    </row>
    <row r="92" spans="2:10">
      <c r="B92" s="1845" t="s">
        <v>1697</v>
      </c>
      <c r="C92" s="1846" t="s">
        <v>1698</v>
      </c>
      <c r="D92" s="1860" t="s">
        <v>228</v>
      </c>
      <c r="E92" s="1860" t="s">
        <v>228</v>
      </c>
      <c r="F92" s="1860" t="s">
        <v>228</v>
      </c>
      <c r="G92" s="1860" t="s">
        <v>228</v>
      </c>
      <c r="H92" s="1860" t="s">
        <v>228</v>
      </c>
      <c r="I92" s="1860" t="s">
        <v>228</v>
      </c>
      <c r="J92" s="1861">
        <v>4603428</v>
      </c>
    </row>
    <row r="93" spans="2:10">
      <c r="B93" s="1845" t="s">
        <v>1699</v>
      </c>
      <c r="C93" s="1846" t="s">
        <v>1700</v>
      </c>
      <c r="D93" s="1860" t="s">
        <v>228</v>
      </c>
      <c r="E93" s="1860" t="s">
        <v>228</v>
      </c>
      <c r="F93" s="1860" t="s">
        <v>228</v>
      </c>
      <c r="G93" s="1860" t="s">
        <v>228</v>
      </c>
      <c r="H93" s="1860" t="s">
        <v>228</v>
      </c>
      <c r="I93" s="1860" t="s">
        <v>228</v>
      </c>
      <c r="J93" s="1861">
        <v>3150975</v>
      </c>
    </row>
    <row r="94" spans="2:10">
      <c r="B94" s="1845" t="s">
        <v>1701</v>
      </c>
      <c r="C94" s="1846" t="s">
        <v>1702</v>
      </c>
      <c r="D94" s="1860" t="s">
        <v>228</v>
      </c>
      <c r="E94" s="1860" t="s">
        <v>228</v>
      </c>
      <c r="F94" s="1860" t="s">
        <v>228</v>
      </c>
      <c r="G94" s="1860" t="s">
        <v>228</v>
      </c>
      <c r="H94" s="1860" t="s">
        <v>228</v>
      </c>
      <c r="I94" s="1860" t="s">
        <v>228</v>
      </c>
      <c r="J94" s="1861">
        <v>37684593</v>
      </c>
    </row>
    <row r="95" spans="2:10">
      <c r="B95" s="1845" t="s">
        <v>1703</v>
      </c>
      <c r="C95" s="1846" t="s">
        <v>1704</v>
      </c>
      <c r="D95" s="1860" t="s">
        <v>228</v>
      </c>
      <c r="E95" s="1860" t="s">
        <v>228</v>
      </c>
      <c r="F95" s="1860" t="s">
        <v>228</v>
      </c>
      <c r="G95" s="1860" t="s">
        <v>228</v>
      </c>
      <c r="H95" s="1860" t="s">
        <v>228</v>
      </c>
      <c r="I95" s="1860" t="s">
        <v>228</v>
      </c>
      <c r="J95" s="1861">
        <v>2245689</v>
      </c>
    </row>
    <row r="96" spans="2:10">
      <c r="B96" s="1845" t="s">
        <v>1705</v>
      </c>
      <c r="C96" s="1846" t="s">
        <v>1706</v>
      </c>
      <c r="D96" s="1860" t="s">
        <v>228</v>
      </c>
      <c r="E96" s="1860" t="s">
        <v>228</v>
      </c>
      <c r="F96" s="1860" t="s">
        <v>228</v>
      </c>
      <c r="G96" s="1860" t="s">
        <v>228</v>
      </c>
      <c r="H96" s="1860" t="s">
        <v>228</v>
      </c>
      <c r="I96" s="1860" t="s">
        <v>228</v>
      </c>
      <c r="J96" s="1861">
        <v>25662099</v>
      </c>
    </row>
    <row r="97" spans="2:10">
      <c r="B97" s="1845" t="s">
        <v>1707</v>
      </c>
      <c r="C97" s="1846" t="s">
        <v>1708</v>
      </c>
      <c r="D97" s="1860" t="s">
        <v>228</v>
      </c>
      <c r="E97" s="1860" t="s">
        <v>228</v>
      </c>
      <c r="F97" s="1860" t="s">
        <v>228</v>
      </c>
      <c r="G97" s="1860" t="s">
        <v>228</v>
      </c>
      <c r="H97" s="1860" t="s">
        <v>228</v>
      </c>
      <c r="I97" s="1860" t="s">
        <v>228</v>
      </c>
      <c r="J97" s="1861">
        <v>18540134</v>
      </c>
    </row>
    <row r="98" spans="2:10">
      <c r="B98" s="1845" t="s">
        <v>1709</v>
      </c>
      <c r="C98" s="1846" t="s">
        <v>1710</v>
      </c>
      <c r="D98" s="1860" t="s">
        <v>228</v>
      </c>
      <c r="E98" s="1860" t="s">
        <v>228</v>
      </c>
      <c r="F98" s="1860" t="s">
        <v>228</v>
      </c>
      <c r="G98" s="1860" t="s">
        <v>228</v>
      </c>
      <c r="H98" s="1860" t="s">
        <v>228</v>
      </c>
      <c r="I98" s="1860" t="s">
        <v>228</v>
      </c>
      <c r="J98" s="1861" t="s">
        <v>228</v>
      </c>
    </row>
    <row r="99" spans="2:10" ht="10.5" customHeight="1">
      <c r="B99" s="1845" t="s">
        <v>1711</v>
      </c>
      <c r="C99" s="1846" t="s">
        <v>1712</v>
      </c>
      <c r="D99" s="1860" t="s">
        <v>228</v>
      </c>
      <c r="E99" s="1860" t="s">
        <v>228</v>
      </c>
      <c r="F99" s="1860" t="s">
        <v>228</v>
      </c>
      <c r="G99" s="1860" t="s">
        <v>228</v>
      </c>
      <c r="H99" s="1860" t="s">
        <v>228</v>
      </c>
      <c r="I99" s="1860" t="s">
        <v>228</v>
      </c>
      <c r="J99" s="1861" t="s">
        <v>228</v>
      </c>
    </row>
    <row r="100" spans="2:10" ht="3" customHeight="1">
      <c r="B100" s="1880"/>
      <c r="C100" s="1846"/>
      <c r="D100" s="1863"/>
      <c r="E100" s="1863"/>
      <c r="F100" s="1863"/>
      <c r="G100" s="1863"/>
      <c r="H100" s="1863"/>
      <c r="I100" s="1863"/>
      <c r="J100" s="1881"/>
    </row>
    <row r="101" spans="2:10">
      <c r="B101" s="1853" t="s">
        <v>1382</v>
      </c>
      <c r="C101" s="1853"/>
      <c r="D101" s="1853"/>
      <c r="E101" s="1853"/>
      <c r="F101" s="1853"/>
      <c r="G101" s="1853"/>
      <c r="H101" s="1853"/>
      <c r="I101" s="1853"/>
      <c r="J101" s="1854"/>
    </row>
    <row r="102" spans="2:10">
      <c r="B102" s="1855" t="s">
        <v>1383</v>
      </c>
      <c r="C102" s="1855"/>
      <c r="D102" s="1855"/>
      <c r="E102" s="1855"/>
      <c r="F102" s="1855"/>
      <c r="G102" s="1855"/>
      <c r="H102" s="1855"/>
      <c r="I102" s="1855"/>
      <c r="J102" s="1855"/>
    </row>
    <row r="103" spans="2:10">
      <c r="B103" s="1855" t="s">
        <v>1384</v>
      </c>
      <c r="C103" s="1855"/>
      <c r="D103" s="1855"/>
      <c r="E103" s="1855"/>
      <c r="F103" s="1855"/>
      <c r="G103" s="1855"/>
      <c r="I103" s="1856"/>
      <c r="J103" s="1854"/>
    </row>
    <row r="104" spans="2:10">
      <c r="B104" s="1854" t="s">
        <v>1385</v>
      </c>
      <c r="C104" s="1854"/>
      <c r="D104" s="1854"/>
      <c r="E104" s="1854"/>
      <c r="F104" s="1854"/>
      <c r="G104" s="1854"/>
    </row>
    <row r="105" spans="2:10">
      <c r="B105" s="1854" t="s">
        <v>1386</v>
      </c>
    </row>
    <row r="106" spans="2:10" ht="16.5">
      <c r="B106" s="14" t="s">
        <v>87</v>
      </c>
    </row>
  </sheetData>
  <mergeCells count="9">
    <mergeCell ref="J14:J15"/>
    <mergeCell ref="B15:B17"/>
    <mergeCell ref="C15:C17"/>
    <mergeCell ref="D14:D15"/>
    <mergeCell ref="E14:E15"/>
    <mergeCell ref="F14:F15"/>
    <mergeCell ref="G14:G15"/>
    <mergeCell ref="H14:H15"/>
    <mergeCell ref="I14:I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9:J106"/>
  <sheetViews>
    <sheetView showGridLines="0" showZeros="0" zoomScale="140" zoomScaleNormal="140" zoomScaleSheetLayoutView="55" workbookViewId="0">
      <pane ySplit="17" topLeftCell="A18" activePane="bottomLeft" state="frozen"/>
      <selection activeCell="P34" sqref="P34"/>
      <selection pane="bottomLeft" activeCell="B12" sqref="B12"/>
    </sheetView>
  </sheetViews>
  <sheetFormatPr baseColWidth="10" defaultColWidth="11.5703125" defaultRowHeight="8.25"/>
  <cols>
    <col min="1" max="1" width="1.7109375" style="1829" customWidth="1"/>
    <col min="2" max="2" width="8.7109375" style="1829" customWidth="1"/>
    <col min="3" max="3" width="14.7109375" style="1829" customWidth="1"/>
    <col min="4" max="9" width="10.7109375" style="1829" customWidth="1"/>
    <col min="10" max="16384" width="11.5703125" style="1829"/>
  </cols>
  <sheetData>
    <row r="9" spans="2:10" ht="12" customHeight="1">
      <c r="B9" s="1828" t="s">
        <v>1213</v>
      </c>
      <c r="C9" s="1828"/>
      <c r="D9" s="1828"/>
      <c r="E9" s="1828"/>
      <c r="F9" s="1828"/>
      <c r="G9" s="1828"/>
      <c r="H9" s="1828"/>
      <c r="I9" s="1828"/>
    </row>
    <row r="10" spans="2:10" ht="12" customHeight="1">
      <c r="B10" s="1828" t="s">
        <v>1214</v>
      </c>
      <c r="C10" s="1828"/>
      <c r="D10" s="1828"/>
      <c r="E10" s="1828"/>
      <c r="F10" s="1828"/>
      <c r="G10" s="1828"/>
      <c r="H10" s="1828"/>
      <c r="I10" s="1828"/>
    </row>
    <row r="11" spans="2:10" ht="3" customHeight="1"/>
    <row r="12" spans="2:10" ht="9">
      <c r="B12" s="1833" t="s">
        <v>1215</v>
      </c>
      <c r="C12" s="1834">
        <v>45721</v>
      </c>
      <c r="I12" s="1833" t="s">
        <v>1216</v>
      </c>
      <c r="J12" s="1835"/>
    </row>
    <row r="13" spans="2:10" ht="3" customHeight="1"/>
    <row r="14" spans="2:10" ht="12.95" customHeight="1">
      <c r="B14" s="1836" t="s">
        <v>1217</v>
      </c>
      <c r="C14" s="1837"/>
      <c r="D14" s="3218" t="s">
        <v>1218</v>
      </c>
      <c r="E14" s="3218" t="s">
        <v>422</v>
      </c>
      <c r="F14" s="3218" t="s">
        <v>153</v>
      </c>
      <c r="G14" s="3218" t="s">
        <v>154</v>
      </c>
      <c r="H14" s="3218" t="s">
        <v>155</v>
      </c>
      <c r="I14" s="3220" t="s">
        <v>156</v>
      </c>
    </row>
    <row r="15" spans="2:10" ht="8.1" customHeight="1">
      <c r="B15" s="3222" t="s">
        <v>1219</v>
      </c>
      <c r="C15" s="3225" t="s">
        <v>1220</v>
      </c>
      <c r="D15" s="3219"/>
      <c r="E15" s="3219"/>
      <c r="F15" s="3219"/>
      <c r="G15" s="3219"/>
      <c r="H15" s="3219"/>
      <c r="I15" s="3221"/>
    </row>
    <row r="16" spans="2:10" ht="13.15" customHeight="1">
      <c r="B16" s="3223"/>
      <c r="C16" s="3226"/>
      <c r="D16" s="1838" t="s">
        <v>438</v>
      </c>
      <c r="E16" s="1839"/>
      <c r="F16" s="1839"/>
      <c r="G16" s="1839"/>
      <c r="H16" s="1839"/>
      <c r="I16" s="1840"/>
    </row>
    <row r="17" spans="2:9" ht="8.1" customHeight="1">
      <c r="B17" s="3224"/>
      <c r="C17" s="3219"/>
      <c r="D17" s="1838" t="s">
        <v>1221</v>
      </c>
      <c r="E17" s="1839"/>
      <c r="F17" s="1839"/>
      <c r="G17" s="1839"/>
      <c r="H17" s="1839"/>
      <c r="I17" s="1840"/>
    </row>
    <row r="18" spans="2:9" ht="3" customHeight="1">
      <c r="B18" s="1841"/>
      <c r="C18" s="1842"/>
      <c r="D18" s="1843"/>
      <c r="E18" s="1842"/>
      <c r="F18" s="1842"/>
      <c r="G18" s="1842"/>
      <c r="H18" s="1842"/>
      <c r="I18" s="1844"/>
    </row>
    <row r="19" spans="2:9">
      <c r="B19" s="1845" t="s">
        <v>1713</v>
      </c>
      <c r="C19" s="1846" t="s">
        <v>1714</v>
      </c>
      <c r="D19" s="1847" t="s">
        <v>228</v>
      </c>
      <c r="E19" s="1847" t="s">
        <v>228</v>
      </c>
      <c r="F19" s="1847" t="s">
        <v>228</v>
      </c>
      <c r="G19" s="1847" t="s">
        <v>228</v>
      </c>
      <c r="H19" s="1847" t="s">
        <v>228</v>
      </c>
      <c r="I19" s="1873" t="s">
        <v>228</v>
      </c>
    </row>
    <row r="20" spans="2:9">
      <c r="B20" s="1845" t="s">
        <v>1715</v>
      </c>
      <c r="C20" s="1846" t="s">
        <v>1716</v>
      </c>
      <c r="D20" s="1847" t="s">
        <v>228</v>
      </c>
      <c r="E20" s="1847" t="s">
        <v>228</v>
      </c>
      <c r="F20" s="1847" t="s">
        <v>228</v>
      </c>
      <c r="G20" s="1847" t="s">
        <v>228</v>
      </c>
      <c r="H20" s="1847" t="s">
        <v>228</v>
      </c>
      <c r="I20" s="1873" t="s">
        <v>228</v>
      </c>
    </row>
    <row r="21" spans="2:9">
      <c r="B21" s="1845" t="s">
        <v>1717</v>
      </c>
      <c r="C21" s="1846" t="s">
        <v>1718</v>
      </c>
      <c r="D21" s="1847" t="s">
        <v>228</v>
      </c>
      <c r="E21" s="1847" t="s">
        <v>228</v>
      </c>
      <c r="F21" s="1847" t="s">
        <v>228</v>
      </c>
      <c r="G21" s="1847" t="s">
        <v>228</v>
      </c>
      <c r="H21" s="1847" t="s">
        <v>228</v>
      </c>
      <c r="I21" s="1873" t="s">
        <v>228</v>
      </c>
    </row>
    <row r="22" spans="2:9">
      <c r="B22" s="1845" t="s">
        <v>1719</v>
      </c>
      <c r="C22" s="1846" t="s">
        <v>1720</v>
      </c>
      <c r="D22" s="1847">
        <v>2533823</v>
      </c>
      <c r="E22" s="1847" t="s">
        <v>228</v>
      </c>
      <c r="F22" s="1847" t="s">
        <v>228</v>
      </c>
      <c r="G22" s="1847" t="s">
        <v>228</v>
      </c>
      <c r="H22" s="1847" t="s">
        <v>228</v>
      </c>
      <c r="I22" s="1873" t="s">
        <v>228</v>
      </c>
    </row>
    <row r="23" spans="2:9">
      <c r="B23" s="1845" t="s">
        <v>1721</v>
      </c>
      <c r="C23" s="1846" t="s">
        <v>1722</v>
      </c>
      <c r="D23" s="1847" t="s">
        <v>228</v>
      </c>
      <c r="E23" s="1847" t="s">
        <v>228</v>
      </c>
      <c r="F23" s="1847" t="s">
        <v>228</v>
      </c>
      <c r="G23" s="1847" t="s">
        <v>228</v>
      </c>
      <c r="H23" s="1847" t="s">
        <v>228</v>
      </c>
      <c r="I23" s="1873" t="s">
        <v>228</v>
      </c>
    </row>
    <row r="24" spans="2:9">
      <c r="B24" s="1845" t="s">
        <v>1723</v>
      </c>
      <c r="C24" s="1846" t="s">
        <v>1724</v>
      </c>
      <c r="D24" s="1847">
        <v>17713794</v>
      </c>
      <c r="E24" s="1847" t="s">
        <v>228</v>
      </c>
      <c r="F24" s="1847" t="s">
        <v>228</v>
      </c>
      <c r="G24" s="1847" t="s">
        <v>228</v>
      </c>
      <c r="H24" s="1847" t="s">
        <v>228</v>
      </c>
      <c r="I24" s="1873" t="s">
        <v>228</v>
      </c>
    </row>
    <row r="25" spans="2:9">
      <c r="B25" s="1845" t="s">
        <v>1725</v>
      </c>
      <c r="C25" s="1846" t="s">
        <v>1726</v>
      </c>
      <c r="D25" s="1847" t="s">
        <v>228</v>
      </c>
      <c r="E25" s="1847" t="s">
        <v>228</v>
      </c>
      <c r="F25" s="1847" t="s">
        <v>228</v>
      </c>
      <c r="G25" s="1847" t="s">
        <v>228</v>
      </c>
      <c r="H25" s="1847" t="s">
        <v>228</v>
      </c>
      <c r="I25" s="1873" t="s">
        <v>228</v>
      </c>
    </row>
    <row r="26" spans="2:9">
      <c r="B26" s="1845" t="s">
        <v>1727</v>
      </c>
      <c r="C26" s="1846" t="s">
        <v>1728</v>
      </c>
      <c r="D26" s="1847">
        <v>16459297</v>
      </c>
      <c r="E26" s="1847" t="s">
        <v>228</v>
      </c>
      <c r="F26" s="1847" t="s">
        <v>228</v>
      </c>
      <c r="G26" s="1847" t="s">
        <v>228</v>
      </c>
      <c r="H26" s="1847" t="s">
        <v>228</v>
      </c>
      <c r="I26" s="1873" t="s">
        <v>228</v>
      </c>
    </row>
    <row r="27" spans="2:9">
      <c r="B27" s="1845" t="s">
        <v>1729</v>
      </c>
      <c r="C27" s="1846" t="s">
        <v>1730</v>
      </c>
      <c r="D27" s="1847" t="s">
        <v>228</v>
      </c>
      <c r="E27" s="1847" t="s">
        <v>228</v>
      </c>
      <c r="F27" s="1847" t="s">
        <v>228</v>
      </c>
      <c r="G27" s="1847" t="s">
        <v>228</v>
      </c>
      <c r="H27" s="1847" t="s">
        <v>228</v>
      </c>
      <c r="I27" s="1873" t="s">
        <v>228</v>
      </c>
    </row>
    <row r="28" spans="2:9">
      <c r="B28" s="1845" t="s">
        <v>1731</v>
      </c>
      <c r="C28" s="1846" t="s">
        <v>1732</v>
      </c>
      <c r="D28" s="1847">
        <v>1477981</v>
      </c>
      <c r="E28" s="1847" t="s">
        <v>228</v>
      </c>
      <c r="F28" s="1847" t="s">
        <v>228</v>
      </c>
      <c r="G28" s="1847" t="s">
        <v>228</v>
      </c>
      <c r="H28" s="1847" t="s">
        <v>228</v>
      </c>
      <c r="I28" s="1873" t="s">
        <v>228</v>
      </c>
    </row>
    <row r="29" spans="2:9">
      <c r="B29" s="1845" t="s">
        <v>1733</v>
      </c>
      <c r="C29" s="1846" t="s">
        <v>1734</v>
      </c>
      <c r="D29" s="1847" t="s">
        <v>228</v>
      </c>
      <c r="E29" s="1847" t="s">
        <v>228</v>
      </c>
      <c r="F29" s="1847" t="s">
        <v>228</v>
      </c>
      <c r="G29" s="1847" t="s">
        <v>228</v>
      </c>
      <c r="H29" s="1847" t="s">
        <v>228</v>
      </c>
      <c r="I29" s="1873" t="s">
        <v>228</v>
      </c>
    </row>
    <row r="30" spans="2:9">
      <c r="B30" s="1845" t="s">
        <v>1735</v>
      </c>
      <c r="C30" s="1846" t="s">
        <v>1736</v>
      </c>
      <c r="D30" s="1847" t="s">
        <v>228</v>
      </c>
      <c r="E30" s="1847" t="s">
        <v>228</v>
      </c>
      <c r="F30" s="1847" t="s">
        <v>228</v>
      </c>
      <c r="G30" s="1847" t="s">
        <v>228</v>
      </c>
      <c r="H30" s="1847" t="s">
        <v>228</v>
      </c>
      <c r="I30" s="1873" t="s">
        <v>228</v>
      </c>
    </row>
    <row r="31" spans="2:9">
      <c r="B31" s="1845" t="s">
        <v>1737</v>
      </c>
      <c r="C31" s="1846" t="s">
        <v>1738</v>
      </c>
      <c r="D31" s="1847">
        <v>11465449</v>
      </c>
      <c r="E31" s="1847" t="s">
        <v>228</v>
      </c>
      <c r="F31" s="1847" t="s">
        <v>228</v>
      </c>
      <c r="G31" s="1847" t="s">
        <v>228</v>
      </c>
      <c r="H31" s="1847" t="s">
        <v>228</v>
      </c>
      <c r="I31" s="1873" t="s">
        <v>228</v>
      </c>
    </row>
    <row r="32" spans="2:9">
      <c r="B32" s="1845" t="s">
        <v>1739</v>
      </c>
      <c r="C32" s="1846" t="s">
        <v>1740</v>
      </c>
      <c r="D32" s="1847">
        <v>22243041</v>
      </c>
      <c r="E32" s="1847" t="s">
        <v>228</v>
      </c>
      <c r="F32" s="1847" t="s">
        <v>228</v>
      </c>
      <c r="G32" s="1847" t="s">
        <v>228</v>
      </c>
      <c r="H32" s="1847" t="s">
        <v>228</v>
      </c>
      <c r="I32" s="1873" t="s">
        <v>228</v>
      </c>
    </row>
    <row r="33" spans="2:9">
      <c r="B33" s="1845" t="s">
        <v>1741</v>
      </c>
      <c r="C33" s="1846" t="s">
        <v>1742</v>
      </c>
      <c r="D33" s="1847" t="s">
        <v>228</v>
      </c>
      <c r="E33" s="1847" t="s">
        <v>228</v>
      </c>
      <c r="F33" s="1847" t="s">
        <v>228</v>
      </c>
      <c r="G33" s="1847" t="s">
        <v>228</v>
      </c>
      <c r="H33" s="1847" t="s">
        <v>228</v>
      </c>
      <c r="I33" s="1873" t="s">
        <v>228</v>
      </c>
    </row>
    <row r="34" spans="2:9">
      <c r="B34" s="1845" t="s">
        <v>1743</v>
      </c>
      <c r="C34" s="1846" t="s">
        <v>1744</v>
      </c>
      <c r="D34" s="1847">
        <v>14032078</v>
      </c>
      <c r="E34" s="1847" t="s">
        <v>228</v>
      </c>
      <c r="F34" s="1847" t="s">
        <v>228</v>
      </c>
      <c r="G34" s="1847" t="s">
        <v>228</v>
      </c>
      <c r="H34" s="1847" t="s">
        <v>228</v>
      </c>
      <c r="I34" s="1873" t="s">
        <v>228</v>
      </c>
    </row>
    <row r="35" spans="2:9">
      <c r="B35" s="1845" t="s">
        <v>1745</v>
      </c>
      <c r="C35" s="1846" t="s">
        <v>1746</v>
      </c>
      <c r="D35" s="1847" t="s">
        <v>228</v>
      </c>
      <c r="E35" s="1847" t="s">
        <v>228</v>
      </c>
      <c r="F35" s="1847" t="s">
        <v>228</v>
      </c>
      <c r="G35" s="1847" t="s">
        <v>228</v>
      </c>
      <c r="H35" s="1847" t="s">
        <v>228</v>
      </c>
      <c r="I35" s="1873" t="s">
        <v>228</v>
      </c>
    </row>
    <row r="36" spans="2:9">
      <c r="B36" s="1845" t="s">
        <v>1747</v>
      </c>
      <c r="C36" s="1846" t="s">
        <v>1748</v>
      </c>
      <c r="D36" s="1847" t="s">
        <v>228</v>
      </c>
      <c r="E36" s="1847" t="s">
        <v>228</v>
      </c>
      <c r="F36" s="1847" t="s">
        <v>228</v>
      </c>
      <c r="G36" s="1847" t="s">
        <v>228</v>
      </c>
      <c r="H36" s="1847" t="s">
        <v>228</v>
      </c>
      <c r="I36" s="1873" t="s">
        <v>228</v>
      </c>
    </row>
    <row r="37" spans="2:9">
      <c r="B37" s="1845" t="s">
        <v>1749</v>
      </c>
      <c r="C37" s="1846" t="s">
        <v>1750</v>
      </c>
      <c r="D37" s="1847">
        <v>13236718</v>
      </c>
      <c r="E37" s="1847" t="s">
        <v>228</v>
      </c>
      <c r="F37" s="1847" t="s">
        <v>228</v>
      </c>
      <c r="G37" s="1847" t="s">
        <v>228</v>
      </c>
      <c r="H37" s="1847" t="s">
        <v>228</v>
      </c>
      <c r="I37" s="1873" t="s">
        <v>228</v>
      </c>
    </row>
    <row r="38" spans="2:9">
      <c r="B38" s="1845" t="s">
        <v>1751</v>
      </c>
      <c r="C38" s="1846" t="s">
        <v>1752</v>
      </c>
      <c r="D38" s="1847" t="s">
        <v>228</v>
      </c>
      <c r="E38" s="1847" t="s">
        <v>228</v>
      </c>
      <c r="F38" s="1847" t="s">
        <v>228</v>
      </c>
      <c r="G38" s="1847" t="s">
        <v>228</v>
      </c>
      <c r="H38" s="1847" t="s">
        <v>228</v>
      </c>
      <c r="I38" s="1873" t="s">
        <v>228</v>
      </c>
    </row>
    <row r="39" spans="2:9">
      <c r="B39" s="1845" t="s">
        <v>1753</v>
      </c>
      <c r="C39" s="1846" t="s">
        <v>1754</v>
      </c>
      <c r="D39" s="1847" t="s">
        <v>228</v>
      </c>
      <c r="E39" s="1847" t="s">
        <v>228</v>
      </c>
      <c r="F39" s="1847" t="s">
        <v>228</v>
      </c>
      <c r="G39" s="1847" t="s">
        <v>228</v>
      </c>
      <c r="H39" s="1847" t="s">
        <v>228</v>
      </c>
      <c r="I39" s="1873" t="s">
        <v>228</v>
      </c>
    </row>
    <row r="40" spans="2:9">
      <c r="B40" s="1845" t="s">
        <v>1755</v>
      </c>
      <c r="C40" s="1846" t="s">
        <v>1756</v>
      </c>
      <c r="D40" s="1847">
        <v>4770935</v>
      </c>
      <c r="E40" s="1847" t="s">
        <v>228</v>
      </c>
      <c r="F40" s="1847" t="s">
        <v>228</v>
      </c>
      <c r="G40" s="1847" t="s">
        <v>228</v>
      </c>
      <c r="H40" s="1847" t="s">
        <v>228</v>
      </c>
      <c r="I40" s="1873" t="s">
        <v>228</v>
      </c>
    </row>
    <row r="41" spans="2:9">
      <c r="B41" s="1845" t="s">
        <v>1757</v>
      </c>
      <c r="C41" s="1846" t="s">
        <v>1758</v>
      </c>
      <c r="D41" s="1847">
        <v>13330400</v>
      </c>
      <c r="E41" s="1847" t="s">
        <v>228</v>
      </c>
      <c r="F41" s="1847" t="s">
        <v>228</v>
      </c>
      <c r="G41" s="1847" t="s">
        <v>228</v>
      </c>
      <c r="H41" s="1847" t="s">
        <v>228</v>
      </c>
      <c r="I41" s="1873" t="s">
        <v>228</v>
      </c>
    </row>
    <row r="42" spans="2:9">
      <c r="B42" s="1845" t="s">
        <v>1759</v>
      </c>
      <c r="C42" s="1846" t="s">
        <v>1760</v>
      </c>
      <c r="D42" s="1847" t="s">
        <v>228</v>
      </c>
      <c r="E42" s="1847" t="s">
        <v>228</v>
      </c>
      <c r="F42" s="1847" t="s">
        <v>228</v>
      </c>
      <c r="G42" s="1847" t="s">
        <v>228</v>
      </c>
      <c r="H42" s="1847" t="s">
        <v>228</v>
      </c>
      <c r="I42" s="1873" t="s">
        <v>228</v>
      </c>
    </row>
    <row r="43" spans="2:9">
      <c r="B43" s="1845" t="s">
        <v>1761</v>
      </c>
      <c r="C43" s="1846" t="s">
        <v>1762</v>
      </c>
      <c r="D43" s="1847" t="s">
        <v>228</v>
      </c>
      <c r="E43" s="1847" t="s">
        <v>228</v>
      </c>
      <c r="F43" s="1847" t="s">
        <v>228</v>
      </c>
      <c r="G43" s="1847" t="s">
        <v>228</v>
      </c>
      <c r="H43" s="1847" t="s">
        <v>228</v>
      </c>
      <c r="I43" s="1873" t="s">
        <v>228</v>
      </c>
    </row>
    <row r="44" spans="2:9">
      <c r="B44" s="1845" t="s">
        <v>1763</v>
      </c>
      <c r="C44" s="1846" t="s">
        <v>1764</v>
      </c>
      <c r="D44" s="1847">
        <v>9944847</v>
      </c>
      <c r="E44" s="1847" t="s">
        <v>228</v>
      </c>
      <c r="F44" s="1847" t="s">
        <v>228</v>
      </c>
      <c r="G44" s="1847" t="s">
        <v>228</v>
      </c>
      <c r="H44" s="1847" t="s">
        <v>228</v>
      </c>
      <c r="I44" s="1873" t="s">
        <v>228</v>
      </c>
    </row>
    <row r="45" spans="2:9">
      <c r="B45" s="1845" t="s">
        <v>1765</v>
      </c>
      <c r="C45" s="1846" t="s">
        <v>1766</v>
      </c>
      <c r="D45" s="1847" t="s">
        <v>228</v>
      </c>
      <c r="E45" s="1847" t="s">
        <v>228</v>
      </c>
      <c r="F45" s="1847" t="s">
        <v>228</v>
      </c>
      <c r="G45" s="1847" t="s">
        <v>228</v>
      </c>
      <c r="H45" s="1847" t="s">
        <v>228</v>
      </c>
      <c r="I45" s="1873" t="s">
        <v>228</v>
      </c>
    </row>
    <row r="46" spans="2:9">
      <c r="B46" s="1845" t="s">
        <v>1767</v>
      </c>
      <c r="C46" s="1846" t="s">
        <v>1768</v>
      </c>
      <c r="D46" s="1847">
        <v>4696520</v>
      </c>
      <c r="E46" s="1847" t="s">
        <v>228</v>
      </c>
      <c r="F46" s="1847" t="s">
        <v>228</v>
      </c>
      <c r="G46" s="1847" t="s">
        <v>228</v>
      </c>
      <c r="H46" s="1847" t="s">
        <v>228</v>
      </c>
      <c r="I46" s="1873" t="s">
        <v>228</v>
      </c>
    </row>
    <row r="47" spans="2:9">
      <c r="B47" s="1845" t="s">
        <v>1769</v>
      </c>
      <c r="C47" s="1846" t="s">
        <v>1770</v>
      </c>
      <c r="D47" s="1847" t="s">
        <v>228</v>
      </c>
      <c r="E47" s="1847" t="s">
        <v>228</v>
      </c>
      <c r="F47" s="1847" t="s">
        <v>228</v>
      </c>
      <c r="G47" s="1847" t="s">
        <v>228</v>
      </c>
      <c r="H47" s="1847" t="s">
        <v>228</v>
      </c>
      <c r="I47" s="1873" t="s">
        <v>228</v>
      </c>
    </row>
    <row r="48" spans="2:9">
      <c r="B48" s="1845" t="s">
        <v>1771</v>
      </c>
      <c r="C48" s="1846" t="s">
        <v>1772</v>
      </c>
      <c r="D48" s="1847">
        <v>3831123</v>
      </c>
      <c r="E48" s="1847" t="s">
        <v>228</v>
      </c>
      <c r="F48" s="1847" t="s">
        <v>228</v>
      </c>
      <c r="G48" s="1847" t="s">
        <v>228</v>
      </c>
      <c r="H48" s="1847" t="s">
        <v>228</v>
      </c>
      <c r="I48" s="1873" t="s">
        <v>228</v>
      </c>
    </row>
    <row r="49" spans="2:9">
      <c r="B49" s="1845" t="s">
        <v>1773</v>
      </c>
      <c r="C49" s="1846" t="s">
        <v>1774</v>
      </c>
      <c r="D49" s="1847">
        <v>316223</v>
      </c>
      <c r="E49" s="1847" t="s">
        <v>228</v>
      </c>
      <c r="F49" s="1847" t="s">
        <v>228</v>
      </c>
      <c r="G49" s="1847" t="s">
        <v>228</v>
      </c>
      <c r="H49" s="1847" t="s">
        <v>228</v>
      </c>
      <c r="I49" s="1873" t="s">
        <v>228</v>
      </c>
    </row>
    <row r="50" spans="2:9">
      <c r="B50" s="1845" t="s">
        <v>1775</v>
      </c>
      <c r="C50" s="1846" t="s">
        <v>1776</v>
      </c>
      <c r="D50" s="1847" t="s">
        <v>228</v>
      </c>
      <c r="E50" s="1847" t="s">
        <v>228</v>
      </c>
      <c r="F50" s="1847" t="s">
        <v>228</v>
      </c>
      <c r="G50" s="1847" t="s">
        <v>228</v>
      </c>
      <c r="H50" s="1847" t="s">
        <v>228</v>
      </c>
      <c r="I50" s="1873" t="s">
        <v>228</v>
      </c>
    </row>
    <row r="51" spans="2:9">
      <c r="B51" s="1845" t="s">
        <v>1777</v>
      </c>
      <c r="C51" s="1846" t="s">
        <v>1778</v>
      </c>
      <c r="D51" s="1847" t="s">
        <v>228</v>
      </c>
      <c r="E51" s="1847" t="s">
        <v>228</v>
      </c>
      <c r="F51" s="1847" t="s">
        <v>228</v>
      </c>
      <c r="G51" s="1847" t="s">
        <v>228</v>
      </c>
      <c r="H51" s="1847" t="s">
        <v>228</v>
      </c>
      <c r="I51" s="1873" t="s">
        <v>228</v>
      </c>
    </row>
    <row r="52" spans="2:9">
      <c r="B52" s="1845" t="s">
        <v>1779</v>
      </c>
      <c r="C52" s="1846" t="s">
        <v>1780</v>
      </c>
      <c r="D52" s="1847">
        <v>113666</v>
      </c>
      <c r="E52" s="1847" t="s">
        <v>228</v>
      </c>
      <c r="F52" s="1847" t="s">
        <v>228</v>
      </c>
      <c r="G52" s="1847" t="s">
        <v>228</v>
      </c>
      <c r="H52" s="1847" t="s">
        <v>228</v>
      </c>
      <c r="I52" s="1873" t="s">
        <v>228</v>
      </c>
    </row>
    <row r="53" spans="2:9">
      <c r="B53" s="1845" t="s">
        <v>1781</v>
      </c>
      <c r="C53" s="1846" t="s">
        <v>1782</v>
      </c>
      <c r="D53" s="1847" t="s">
        <v>228</v>
      </c>
      <c r="E53" s="1847" t="s">
        <v>228</v>
      </c>
      <c r="F53" s="1847" t="s">
        <v>228</v>
      </c>
      <c r="G53" s="1847" t="s">
        <v>228</v>
      </c>
      <c r="H53" s="1847" t="s">
        <v>228</v>
      </c>
      <c r="I53" s="1873" t="s">
        <v>228</v>
      </c>
    </row>
    <row r="54" spans="2:9">
      <c r="B54" s="1845" t="s">
        <v>1783</v>
      </c>
      <c r="C54" s="1846" t="s">
        <v>1784</v>
      </c>
      <c r="D54" s="1847">
        <v>22937091</v>
      </c>
      <c r="E54" s="1847" t="s">
        <v>228</v>
      </c>
      <c r="F54" s="1847" t="s">
        <v>228</v>
      </c>
      <c r="G54" s="1847" t="s">
        <v>228</v>
      </c>
      <c r="H54" s="1847" t="s">
        <v>228</v>
      </c>
      <c r="I54" s="1873" t="s">
        <v>228</v>
      </c>
    </row>
    <row r="55" spans="2:9">
      <c r="B55" s="1845" t="s">
        <v>1785</v>
      </c>
      <c r="C55" s="1846" t="s">
        <v>1786</v>
      </c>
      <c r="D55" s="1847">
        <v>2018195</v>
      </c>
      <c r="E55" s="1847" t="s">
        <v>228</v>
      </c>
      <c r="F55" s="1847" t="s">
        <v>228</v>
      </c>
      <c r="G55" s="1847" t="s">
        <v>228</v>
      </c>
      <c r="H55" s="1847" t="s">
        <v>228</v>
      </c>
      <c r="I55" s="1873" t="s">
        <v>228</v>
      </c>
    </row>
    <row r="56" spans="2:9">
      <c r="B56" s="1845" t="s">
        <v>1787</v>
      </c>
      <c r="C56" s="1846" t="s">
        <v>1788</v>
      </c>
      <c r="D56" s="1847">
        <v>3105580</v>
      </c>
      <c r="E56" s="1847" t="s">
        <v>228</v>
      </c>
      <c r="F56" s="1847" t="s">
        <v>228</v>
      </c>
      <c r="G56" s="1847" t="s">
        <v>228</v>
      </c>
      <c r="H56" s="1847" t="s">
        <v>228</v>
      </c>
      <c r="I56" s="1873" t="s">
        <v>228</v>
      </c>
    </row>
    <row r="57" spans="2:9">
      <c r="B57" s="1845" t="s">
        <v>1789</v>
      </c>
      <c r="C57" s="1846" t="s">
        <v>1790</v>
      </c>
      <c r="D57" s="1847" t="s">
        <v>228</v>
      </c>
      <c r="E57" s="1847" t="s">
        <v>228</v>
      </c>
      <c r="F57" s="1847" t="s">
        <v>228</v>
      </c>
      <c r="G57" s="1847" t="s">
        <v>228</v>
      </c>
      <c r="H57" s="1847" t="s">
        <v>228</v>
      </c>
      <c r="I57" s="1873" t="s">
        <v>228</v>
      </c>
    </row>
    <row r="58" spans="2:9">
      <c r="B58" s="1845" t="s">
        <v>1791</v>
      </c>
      <c r="C58" s="1846" t="s">
        <v>1792</v>
      </c>
      <c r="D58" s="1847">
        <v>10821326</v>
      </c>
      <c r="E58" s="1847" t="s">
        <v>228</v>
      </c>
      <c r="F58" s="1847" t="s">
        <v>228</v>
      </c>
      <c r="G58" s="1847" t="s">
        <v>228</v>
      </c>
      <c r="H58" s="1847" t="s">
        <v>228</v>
      </c>
      <c r="I58" s="1873" t="s">
        <v>228</v>
      </c>
    </row>
    <row r="59" spans="2:9">
      <c r="B59" s="1845" t="s">
        <v>1793</v>
      </c>
      <c r="C59" s="1846" t="s">
        <v>1794</v>
      </c>
      <c r="D59" s="1847">
        <v>7272795</v>
      </c>
      <c r="E59" s="1847" t="s">
        <v>228</v>
      </c>
      <c r="F59" s="1847" t="s">
        <v>228</v>
      </c>
      <c r="G59" s="1847" t="s">
        <v>228</v>
      </c>
      <c r="H59" s="1847" t="s">
        <v>228</v>
      </c>
      <c r="I59" s="1873" t="s">
        <v>228</v>
      </c>
    </row>
    <row r="60" spans="2:9">
      <c r="B60" s="1845" t="s">
        <v>1795</v>
      </c>
      <c r="C60" s="1846" t="s">
        <v>1796</v>
      </c>
      <c r="D60" s="1847">
        <v>8550702</v>
      </c>
      <c r="E60" s="1847" t="s">
        <v>228</v>
      </c>
      <c r="F60" s="1847" t="s">
        <v>228</v>
      </c>
      <c r="G60" s="1847" t="s">
        <v>228</v>
      </c>
      <c r="H60" s="1847" t="s">
        <v>228</v>
      </c>
      <c r="I60" s="1873" t="s">
        <v>228</v>
      </c>
    </row>
    <row r="61" spans="2:9">
      <c r="B61" s="1845" t="s">
        <v>1797</v>
      </c>
      <c r="C61" s="1846" t="s">
        <v>1798</v>
      </c>
      <c r="D61" s="1847" t="s">
        <v>228</v>
      </c>
      <c r="E61" s="1847" t="s">
        <v>228</v>
      </c>
      <c r="F61" s="1847" t="s">
        <v>228</v>
      </c>
      <c r="G61" s="1847" t="s">
        <v>228</v>
      </c>
      <c r="H61" s="1847" t="s">
        <v>228</v>
      </c>
      <c r="I61" s="1873" t="s">
        <v>228</v>
      </c>
    </row>
    <row r="62" spans="2:9">
      <c r="B62" s="1845" t="s">
        <v>1799</v>
      </c>
      <c r="C62" s="1846" t="s">
        <v>1800</v>
      </c>
      <c r="D62" s="1847" t="s">
        <v>228</v>
      </c>
      <c r="E62" s="1847" t="s">
        <v>228</v>
      </c>
      <c r="F62" s="1847" t="s">
        <v>228</v>
      </c>
      <c r="G62" s="1847" t="s">
        <v>228</v>
      </c>
      <c r="H62" s="1847" t="s">
        <v>228</v>
      </c>
      <c r="I62" s="1873" t="s">
        <v>228</v>
      </c>
    </row>
    <row r="63" spans="2:9">
      <c r="B63" s="1845" t="s">
        <v>1801</v>
      </c>
      <c r="C63" s="1846" t="s">
        <v>1802</v>
      </c>
      <c r="D63" s="1847" t="s">
        <v>228</v>
      </c>
      <c r="E63" s="1847" t="s">
        <v>228</v>
      </c>
      <c r="F63" s="1847" t="s">
        <v>228</v>
      </c>
      <c r="G63" s="1847" t="s">
        <v>228</v>
      </c>
      <c r="H63" s="1847" t="s">
        <v>228</v>
      </c>
      <c r="I63" s="1873" t="s">
        <v>228</v>
      </c>
    </row>
    <row r="64" spans="2:9">
      <c r="B64" s="1845" t="s">
        <v>1803</v>
      </c>
      <c r="C64" s="1846" t="s">
        <v>1804</v>
      </c>
      <c r="D64" s="1847" t="s">
        <v>228</v>
      </c>
      <c r="E64" s="1847" t="s">
        <v>228</v>
      </c>
      <c r="F64" s="1847" t="s">
        <v>228</v>
      </c>
      <c r="G64" s="1847" t="s">
        <v>228</v>
      </c>
      <c r="H64" s="1847" t="s">
        <v>228</v>
      </c>
      <c r="I64" s="1873" t="s">
        <v>228</v>
      </c>
    </row>
    <row r="65" spans="2:9">
      <c r="B65" s="1845" t="s">
        <v>1805</v>
      </c>
      <c r="C65" s="1846" t="s">
        <v>1806</v>
      </c>
      <c r="D65" s="1847">
        <v>2988151</v>
      </c>
      <c r="E65" s="1847" t="s">
        <v>228</v>
      </c>
      <c r="F65" s="1847" t="s">
        <v>228</v>
      </c>
      <c r="G65" s="1847" t="s">
        <v>228</v>
      </c>
      <c r="H65" s="1847" t="s">
        <v>228</v>
      </c>
      <c r="I65" s="1873" t="s">
        <v>228</v>
      </c>
    </row>
    <row r="66" spans="2:9">
      <c r="B66" s="1845" t="s">
        <v>1807</v>
      </c>
      <c r="C66" s="1846" t="s">
        <v>1808</v>
      </c>
      <c r="D66" s="1847" t="s">
        <v>228</v>
      </c>
      <c r="E66" s="1847" t="s">
        <v>228</v>
      </c>
      <c r="F66" s="1847" t="s">
        <v>228</v>
      </c>
      <c r="G66" s="1847" t="s">
        <v>228</v>
      </c>
      <c r="H66" s="1847" t="s">
        <v>228</v>
      </c>
      <c r="I66" s="1873" t="s">
        <v>228</v>
      </c>
    </row>
    <row r="67" spans="2:9">
      <c r="B67" s="1845" t="s">
        <v>1809</v>
      </c>
      <c r="C67" s="1846" t="s">
        <v>1810</v>
      </c>
      <c r="D67" s="1847" t="s">
        <v>228</v>
      </c>
      <c r="E67" s="1847" t="s">
        <v>228</v>
      </c>
      <c r="F67" s="1847" t="s">
        <v>228</v>
      </c>
      <c r="G67" s="1847" t="s">
        <v>228</v>
      </c>
      <c r="H67" s="1847" t="s">
        <v>228</v>
      </c>
      <c r="I67" s="1873" t="s">
        <v>228</v>
      </c>
    </row>
    <row r="68" spans="2:9">
      <c r="B68" s="1845" t="s">
        <v>1811</v>
      </c>
      <c r="C68" s="1846" t="s">
        <v>1812</v>
      </c>
      <c r="D68" s="1847" t="s">
        <v>228</v>
      </c>
      <c r="E68" s="1847" t="s">
        <v>228</v>
      </c>
      <c r="F68" s="1847" t="s">
        <v>228</v>
      </c>
      <c r="G68" s="1847" t="s">
        <v>228</v>
      </c>
      <c r="H68" s="1847" t="s">
        <v>228</v>
      </c>
      <c r="I68" s="1873" t="s">
        <v>228</v>
      </c>
    </row>
    <row r="69" spans="2:9">
      <c r="B69" s="1845" t="s">
        <v>1813</v>
      </c>
      <c r="C69" s="1846" t="s">
        <v>1814</v>
      </c>
      <c r="D69" s="1847" t="s">
        <v>228</v>
      </c>
      <c r="E69" s="1847" t="s">
        <v>228</v>
      </c>
      <c r="F69" s="1847" t="s">
        <v>228</v>
      </c>
      <c r="G69" s="1847" t="s">
        <v>228</v>
      </c>
      <c r="H69" s="1847" t="s">
        <v>228</v>
      </c>
      <c r="I69" s="1873" t="s">
        <v>228</v>
      </c>
    </row>
    <row r="70" spans="2:9">
      <c r="B70" s="1845" t="s">
        <v>1815</v>
      </c>
      <c r="C70" s="1846" t="s">
        <v>1816</v>
      </c>
      <c r="D70" s="1847" t="s">
        <v>228</v>
      </c>
      <c r="E70" s="1847" t="s">
        <v>228</v>
      </c>
      <c r="F70" s="1847" t="s">
        <v>228</v>
      </c>
      <c r="G70" s="1847" t="s">
        <v>228</v>
      </c>
      <c r="H70" s="1847" t="s">
        <v>228</v>
      </c>
      <c r="I70" s="1873" t="s">
        <v>228</v>
      </c>
    </row>
    <row r="71" spans="2:9">
      <c r="B71" s="1845" t="s">
        <v>1817</v>
      </c>
      <c r="C71" s="1846" t="s">
        <v>1818</v>
      </c>
      <c r="D71" s="1847">
        <v>1897085</v>
      </c>
      <c r="E71" s="1847" t="s">
        <v>228</v>
      </c>
      <c r="F71" s="1847" t="s">
        <v>228</v>
      </c>
      <c r="G71" s="1847" t="s">
        <v>228</v>
      </c>
      <c r="H71" s="1847" t="s">
        <v>228</v>
      </c>
      <c r="I71" s="1873" t="s">
        <v>228</v>
      </c>
    </row>
    <row r="72" spans="2:9">
      <c r="B72" s="1845" t="s">
        <v>1819</v>
      </c>
      <c r="C72" s="1846" t="s">
        <v>1820</v>
      </c>
      <c r="D72" s="1847">
        <v>1604411</v>
      </c>
      <c r="E72" s="1847" t="s">
        <v>228</v>
      </c>
      <c r="F72" s="1847" t="s">
        <v>228</v>
      </c>
      <c r="G72" s="1847" t="s">
        <v>228</v>
      </c>
      <c r="H72" s="1847" t="s">
        <v>228</v>
      </c>
      <c r="I72" s="1873" t="s">
        <v>228</v>
      </c>
    </row>
    <row r="73" spans="2:9">
      <c r="B73" s="1845" t="s">
        <v>1821</v>
      </c>
      <c r="C73" s="1846" t="s">
        <v>1822</v>
      </c>
      <c r="D73" s="1847" t="s">
        <v>228</v>
      </c>
      <c r="E73" s="1847" t="s">
        <v>228</v>
      </c>
      <c r="F73" s="1847" t="s">
        <v>228</v>
      </c>
      <c r="G73" s="1847" t="s">
        <v>228</v>
      </c>
      <c r="H73" s="1847" t="s">
        <v>228</v>
      </c>
      <c r="I73" s="1873" t="s">
        <v>228</v>
      </c>
    </row>
    <row r="74" spans="2:9">
      <c r="B74" s="1845" t="s">
        <v>1823</v>
      </c>
      <c r="C74" s="1846" t="s">
        <v>1824</v>
      </c>
      <c r="D74" s="1847">
        <v>176880</v>
      </c>
      <c r="E74" s="1847" t="s">
        <v>228</v>
      </c>
      <c r="F74" s="1847" t="s">
        <v>228</v>
      </c>
      <c r="G74" s="1847" t="s">
        <v>228</v>
      </c>
      <c r="H74" s="1847" t="s">
        <v>228</v>
      </c>
      <c r="I74" s="1873" t="s">
        <v>228</v>
      </c>
    </row>
    <row r="75" spans="2:9">
      <c r="B75" s="1845" t="s">
        <v>1825</v>
      </c>
      <c r="C75" s="1846" t="s">
        <v>1826</v>
      </c>
      <c r="D75" s="1847">
        <v>1118168</v>
      </c>
      <c r="E75" s="1847" t="s">
        <v>228</v>
      </c>
      <c r="F75" s="1847" t="s">
        <v>228</v>
      </c>
      <c r="G75" s="1847" t="s">
        <v>228</v>
      </c>
      <c r="H75" s="1847" t="s">
        <v>228</v>
      </c>
      <c r="I75" s="1873" t="s">
        <v>228</v>
      </c>
    </row>
    <row r="76" spans="2:9">
      <c r="B76" s="1845" t="s">
        <v>1827</v>
      </c>
      <c r="C76" s="1846" t="s">
        <v>1828</v>
      </c>
      <c r="D76" s="1847" t="s">
        <v>228</v>
      </c>
      <c r="E76" s="1847" t="s">
        <v>228</v>
      </c>
      <c r="F76" s="1847" t="s">
        <v>228</v>
      </c>
      <c r="G76" s="1847" t="s">
        <v>228</v>
      </c>
      <c r="H76" s="1847" t="s">
        <v>228</v>
      </c>
      <c r="I76" s="1873" t="s">
        <v>228</v>
      </c>
    </row>
    <row r="77" spans="2:9">
      <c r="B77" s="1845" t="s">
        <v>1829</v>
      </c>
      <c r="C77" s="1846" t="s">
        <v>1830</v>
      </c>
      <c r="D77" s="1847" t="s">
        <v>228</v>
      </c>
      <c r="E77" s="1847" t="s">
        <v>228</v>
      </c>
      <c r="F77" s="1847" t="s">
        <v>228</v>
      </c>
      <c r="G77" s="1847" t="s">
        <v>228</v>
      </c>
      <c r="H77" s="1847" t="s">
        <v>228</v>
      </c>
      <c r="I77" s="1873" t="s">
        <v>228</v>
      </c>
    </row>
    <row r="78" spans="2:9">
      <c r="B78" s="1845" t="s">
        <v>1831</v>
      </c>
      <c r="C78" s="1846" t="s">
        <v>1832</v>
      </c>
      <c r="D78" s="1847">
        <v>11393658</v>
      </c>
      <c r="E78" s="1847" t="s">
        <v>228</v>
      </c>
      <c r="F78" s="1847" t="s">
        <v>228</v>
      </c>
      <c r="G78" s="1847" t="s">
        <v>228</v>
      </c>
      <c r="H78" s="1847" t="s">
        <v>228</v>
      </c>
      <c r="I78" s="1873" t="s">
        <v>228</v>
      </c>
    </row>
    <row r="79" spans="2:9">
      <c r="B79" s="1845" t="s">
        <v>1833</v>
      </c>
      <c r="C79" s="1846" t="s">
        <v>1834</v>
      </c>
      <c r="D79" s="1847">
        <v>7131317</v>
      </c>
      <c r="E79" s="1847" t="s">
        <v>228</v>
      </c>
      <c r="F79" s="1847" t="s">
        <v>228</v>
      </c>
      <c r="G79" s="1847" t="s">
        <v>228</v>
      </c>
      <c r="H79" s="1847" t="s">
        <v>228</v>
      </c>
      <c r="I79" s="1873" t="s">
        <v>228</v>
      </c>
    </row>
    <row r="80" spans="2:9">
      <c r="B80" s="1845" t="s">
        <v>1835</v>
      </c>
      <c r="C80" s="1846" t="s">
        <v>1836</v>
      </c>
      <c r="D80" s="1847">
        <v>8503080</v>
      </c>
      <c r="E80" s="1847" t="s">
        <v>228</v>
      </c>
      <c r="F80" s="1847" t="s">
        <v>228</v>
      </c>
      <c r="G80" s="1847" t="s">
        <v>228</v>
      </c>
      <c r="H80" s="1847" t="s">
        <v>228</v>
      </c>
      <c r="I80" s="1873" t="s">
        <v>228</v>
      </c>
    </row>
    <row r="81" spans="2:9">
      <c r="B81" s="1845" t="s">
        <v>1837</v>
      </c>
      <c r="C81" s="1846" t="s">
        <v>1838</v>
      </c>
      <c r="D81" s="1847">
        <v>4605285</v>
      </c>
      <c r="E81" s="1847" t="s">
        <v>228</v>
      </c>
      <c r="F81" s="1847" t="s">
        <v>228</v>
      </c>
      <c r="G81" s="1847" t="s">
        <v>228</v>
      </c>
      <c r="H81" s="1847" t="s">
        <v>228</v>
      </c>
      <c r="I81" s="1873" t="s">
        <v>228</v>
      </c>
    </row>
    <row r="82" spans="2:9">
      <c r="B82" s="1845" t="s">
        <v>1839</v>
      </c>
      <c r="C82" s="1846" t="s">
        <v>1840</v>
      </c>
      <c r="D82" s="1847">
        <v>7336340</v>
      </c>
      <c r="E82" s="1847" t="s">
        <v>228</v>
      </c>
      <c r="F82" s="1847" t="s">
        <v>228</v>
      </c>
      <c r="G82" s="1847" t="s">
        <v>228</v>
      </c>
      <c r="H82" s="1847" t="s">
        <v>228</v>
      </c>
      <c r="I82" s="1873" t="s">
        <v>228</v>
      </c>
    </row>
    <row r="83" spans="2:9">
      <c r="B83" s="1845" t="s">
        <v>1841</v>
      </c>
      <c r="C83" s="1846" t="s">
        <v>1842</v>
      </c>
      <c r="D83" s="1847">
        <v>38609546</v>
      </c>
      <c r="E83" s="1847" t="s">
        <v>228</v>
      </c>
      <c r="F83" s="1847" t="s">
        <v>228</v>
      </c>
      <c r="G83" s="1847" t="s">
        <v>228</v>
      </c>
      <c r="H83" s="1847" t="s">
        <v>228</v>
      </c>
      <c r="I83" s="1873" t="s">
        <v>228</v>
      </c>
    </row>
    <row r="84" spans="2:9">
      <c r="B84" s="1845" t="s">
        <v>1843</v>
      </c>
      <c r="C84" s="1846" t="s">
        <v>1844</v>
      </c>
      <c r="D84" s="1847">
        <v>37393659</v>
      </c>
      <c r="E84" s="1847" t="s">
        <v>228</v>
      </c>
      <c r="F84" s="1847" t="s">
        <v>228</v>
      </c>
      <c r="G84" s="1847" t="s">
        <v>228</v>
      </c>
      <c r="H84" s="1847" t="s">
        <v>228</v>
      </c>
      <c r="I84" s="1873" t="s">
        <v>228</v>
      </c>
    </row>
    <row r="85" spans="2:9">
      <c r="B85" s="1845" t="s">
        <v>1845</v>
      </c>
      <c r="C85" s="1846" t="s">
        <v>1846</v>
      </c>
      <c r="D85" s="1847">
        <v>8352124</v>
      </c>
      <c r="E85" s="1847" t="s">
        <v>228</v>
      </c>
      <c r="F85" s="1847" t="s">
        <v>228</v>
      </c>
      <c r="G85" s="1847" t="s">
        <v>228</v>
      </c>
      <c r="H85" s="1847" t="s">
        <v>228</v>
      </c>
      <c r="I85" s="1873" t="s">
        <v>228</v>
      </c>
    </row>
    <row r="86" spans="2:9">
      <c r="B86" s="1845" t="s">
        <v>1847</v>
      </c>
      <c r="C86" s="1846" t="s">
        <v>1848</v>
      </c>
      <c r="D86" s="1847">
        <v>21176427</v>
      </c>
      <c r="E86" s="1847" t="s">
        <v>228</v>
      </c>
      <c r="F86" s="1847" t="s">
        <v>228</v>
      </c>
      <c r="G86" s="1847" t="s">
        <v>228</v>
      </c>
      <c r="H86" s="1847" t="s">
        <v>228</v>
      </c>
      <c r="I86" s="1873" t="s">
        <v>228</v>
      </c>
    </row>
    <row r="87" spans="2:9">
      <c r="B87" s="1845" t="s">
        <v>1849</v>
      </c>
      <c r="C87" s="1846" t="s">
        <v>1850</v>
      </c>
      <c r="D87" s="1847" t="s">
        <v>228</v>
      </c>
      <c r="E87" s="1847" t="s">
        <v>228</v>
      </c>
      <c r="F87" s="1847" t="s">
        <v>228</v>
      </c>
      <c r="G87" s="1847" t="s">
        <v>228</v>
      </c>
      <c r="H87" s="1847" t="s">
        <v>228</v>
      </c>
      <c r="I87" s="1873" t="s">
        <v>228</v>
      </c>
    </row>
    <row r="88" spans="2:9">
      <c r="B88" s="1845" t="s">
        <v>1851</v>
      </c>
      <c r="C88" s="1846" t="s">
        <v>1852</v>
      </c>
      <c r="D88" s="1847">
        <v>2290038</v>
      </c>
      <c r="E88" s="1847" t="s">
        <v>228</v>
      </c>
      <c r="F88" s="1847" t="s">
        <v>228</v>
      </c>
      <c r="G88" s="1847" t="s">
        <v>228</v>
      </c>
      <c r="H88" s="1847" t="s">
        <v>228</v>
      </c>
      <c r="I88" s="1873" t="s">
        <v>228</v>
      </c>
    </row>
    <row r="89" spans="2:9">
      <c r="B89" s="1845" t="s">
        <v>1853</v>
      </c>
      <c r="C89" s="1846" t="s">
        <v>1854</v>
      </c>
      <c r="D89" s="1847" t="s">
        <v>228</v>
      </c>
      <c r="E89" s="1847" t="s">
        <v>228</v>
      </c>
      <c r="F89" s="1847" t="s">
        <v>228</v>
      </c>
      <c r="G89" s="1847" t="s">
        <v>228</v>
      </c>
      <c r="H89" s="1847" t="s">
        <v>228</v>
      </c>
      <c r="I89" s="1873" t="s">
        <v>228</v>
      </c>
    </row>
    <row r="90" spans="2:9">
      <c r="B90" s="1845" t="s">
        <v>1855</v>
      </c>
      <c r="C90" s="1846" t="s">
        <v>1856</v>
      </c>
      <c r="D90" s="1847" t="s">
        <v>228</v>
      </c>
      <c r="E90" s="1847" t="s">
        <v>228</v>
      </c>
      <c r="F90" s="1847" t="s">
        <v>228</v>
      </c>
      <c r="G90" s="1847" t="s">
        <v>228</v>
      </c>
      <c r="H90" s="1847" t="s">
        <v>228</v>
      </c>
      <c r="I90" s="1873" t="s">
        <v>228</v>
      </c>
    </row>
    <row r="91" spans="2:9">
      <c r="B91" s="1845" t="s">
        <v>1857</v>
      </c>
      <c r="C91" s="1846" t="s">
        <v>1858</v>
      </c>
      <c r="D91" s="1847" t="s">
        <v>228</v>
      </c>
      <c r="E91" s="1847" t="s">
        <v>228</v>
      </c>
      <c r="F91" s="1847" t="s">
        <v>228</v>
      </c>
      <c r="G91" s="1847" t="s">
        <v>228</v>
      </c>
      <c r="H91" s="1847" t="s">
        <v>228</v>
      </c>
      <c r="I91" s="1873" t="s">
        <v>228</v>
      </c>
    </row>
    <row r="92" spans="2:9">
      <c r="B92" s="1845" t="s">
        <v>1859</v>
      </c>
      <c r="C92" s="1846" t="s">
        <v>1860</v>
      </c>
      <c r="D92" s="1847" t="s">
        <v>228</v>
      </c>
      <c r="E92" s="1847" t="s">
        <v>228</v>
      </c>
      <c r="F92" s="1847" t="s">
        <v>228</v>
      </c>
      <c r="G92" s="1847" t="s">
        <v>228</v>
      </c>
      <c r="H92" s="1847" t="s">
        <v>228</v>
      </c>
      <c r="I92" s="1873" t="s">
        <v>228</v>
      </c>
    </row>
    <row r="93" spans="2:9">
      <c r="B93" s="1845" t="s">
        <v>1861</v>
      </c>
      <c r="C93" s="1846" t="s">
        <v>1100</v>
      </c>
      <c r="D93" s="1847" t="s">
        <v>228</v>
      </c>
      <c r="E93" s="1847" t="s">
        <v>228</v>
      </c>
      <c r="F93" s="1847" t="s">
        <v>228</v>
      </c>
      <c r="G93" s="1847" t="s">
        <v>228</v>
      </c>
      <c r="H93" s="1847" t="s">
        <v>228</v>
      </c>
      <c r="I93" s="1873" t="s">
        <v>228</v>
      </c>
    </row>
    <row r="94" spans="2:9">
      <c r="B94" s="1845" t="s">
        <v>1862</v>
      </c>
      <c r="C94" s="1846" t="s">
        <v>1863</v>
      </c>
      <c r="D94" s="1847" t="s">
        <v>228</v>
      </c>
      <c r="E94" s="1847" t="s">
        <v>228</v>
      </c>
      <c r="F94" s="1847" t="s">
        <v>228</v>
      </c>
      <c r="G94" s="1847" t="s">
        <v>228</v>
      </c>
      <c r="H94" s="1847" t="s">
        <v>228</v>
      </c>
      <c r="I94" s="1873" t="s">
        <v>228</v>
      </c>
    </row>
    <row r="95" spans="2:9">
      <c r="B95" s="1845" t="s">
        <v>1864</v>
      </c>
      <c r="C95" s="1846" t="s">
        <v>1865</v>
      </c>
      <c r="D95" s="1847" t="s">
        <v>228</v>
      </c>
      <c r="E95" s="1847" t="s">
        <v>228</v>
      </c>
      <c r="F95" s="1847" t="s">
        <v>228</v>
      </c>
      <c r="G95" s="1847" t="s">
        <v>228</v>
      </c>
      <c r="H95" s="1847" t="s">
        <v>228</v>
      </c>
      <c r="I95" s="1873" t="s">
        <v>228</v>
      </c>
    </row>
    <row r="96" spans="2:9">
      <c r="B96" s="1845" t="s">
        <v>1866</v>
      </c>
      <c r="C96" s="1846" t="s">
        <v>1867</v>
      </c>
      <c r="D96" s="1847" t="s">
        <v>228</v>
      </c>
      <c r="E96" s="1847" t="s">
        <v>228</v>
      </c>
      <c r="F96" s="1847" t="s">
        <v>228</v>
      </c>
      <c r="G96" s="1847" t="s">
        <v>228</v>
      </c>
      <c r="H96" s="1847" t="s">
        <v>228</v>
      </c>
      <c r="I96" s="1873" t="s">
        <v>228</v>
      </c>
    </row>
    <row r="97" spans="2:10">
      <c r="B97" s="1845" t="s">
        <v>1868</v>
      </c>
      <c r="C97" s="1846" t="s">
        <v>1869</v>
      </c>
      <c r="D97" s="1847" t="s">
        <v>228</v>
      </c>
      <c r="E97" s="1847" t="s">
        <v>228</v>
      </c>
      <c r="F97" s="1847" t="s">
        <v>228</v>
      </c>
      <c r="G97" s="1847" t="s">
        <v>228</v>
      </c>
      <c r="H97" s="1847" t="s">
        <v>228</v>
      </c>
      <c r="I97" s="1873" t="s">
        <v>228</v>
      </c>
    </row>
    <row r="98" spans="2:10">
      <c r="B98" s="1845" t="s">
        <v>1870</v>
      </c>
      <c r="C98" s="1846" t="s">
        <v>1871</v>
      </c>
      <c r="D98" s="1847" t="s">
        <v>228</v>
      </c>
      <c r="E98" s="1847" t="s">
        <v>228</v>
      </c>
      <c r="F98" s="1847" t="s">
        <v>228</v>
      </c>
      <c r="G98" s="1847" t="s">
        <v>228</v>
      </c>
      <c r="H98" s="1847" t="s">
        <v>228</v>
      </c>
      <c r="I98" s="1873" t="s">
        <v>228</v>
      </c>
    </row>
    <row r="99" spans="2:10">
      <c r="B99" s="1845" t="s">
        <v>1872</v>
      </c>
      <c r="C99" s="1846" t="s">
        <v>1873</v>
      </c>
      <c r="D99" s="1847">
        <v>6347023</v>
      </c>
      <c r="E99" s="1847" t="s">
        <v>228</v>
      </c>
      <c r="F99" s="1847" t="s">
        <v>228</v>
      </c>
      <c r="G99" s="1847" t="s">
        <v>228</v>
      </c>
      <c r="H99" s="1847" t="s">
        <v>228</v>
      </c>
      <c r="I99" s="1873" t="s">
        <v>228</v>
      </c>
    </row>
    <row r="100" spans="2:10" ht="3" customHeight="1">
      <c r="B100" s="1849"/>
      <c r="C100" s="1850"/>
      <c r="D100" s="1882"/>
      <c r="E100" s="1882"/>
      <c r="F100" s="1882"/>
      <c r="G100" s="1882"/>
      <c r="H100" s="1882"/>
      <c r="I100" s="1866"/>
    </row>
    <row r="101" spans="2:10" ht="9" customHeight="1">
      <c r="B101" s="1853" t="s">
        <v>1382</v>
      </c>
      <c r="C101" s="1853"/>
      <c r="D101" s="1853"/>
      <c r="E101" s="1853"/>
      <c r="F101" s="1853"/>
      <c r="G101" s="1853"/>
      <c r="H101" s="1853"/>
      <c r="I101" s="1853"/>
      <c r="J101" s="1854"/>
    </row>
    <row r="102" spans="2:10">
      <c r="B102" s="1855" t="s">
        <v>1383</v>
      </c>
      <c r="C102" s="1855"/>
      <c r="D102" s="1855"/>
      <c r="E102" s="1855"/>
      <c r="F102" s="1855"/>
      <c r="G102" s="1855"/>
      <c r="H102" s="1855"/>
      <c r="I102" s="1855"/>
      <c r="J102" s="1855"/>
    </row>
    <row r="103" spans="2:10">
      <c r="B103" s="1855" t="s">
        <v>1384</v>
      </c>
      <c r="C103" s="1855"/>
      <c r="D103" s="1855"/>
      <c r="E103" s="1855"/>
      <c r="F103" s="1855"/>
      <c r="G103" s="1855"/>
      <c r="I103" s="1856"/>
      <c r="J103" s="1854"/>
    </row>
    <row r="104" spans="2:10">
      <c r="B104" s="1854" t="s">
        <v>1385</v>
      </c>
      <c r="C104" s="1854"/>
      <c r="D104" s="1854"/>
      <c r="E104" s="1854"/>
      <c r="F104" s="1854"/>
      <c r="G104" s="1854"/>
    </row>
    <row r="105" spans="2:10">
      <c r="B105" s="1854" t="s">
        <v>1386</v>
      </c>
    </row>
    <row r="106" spans="2:10" ht="16.5">
      <c r="B106" s="14" t="s">
        <v>87</v>
      </c>
    </row>
  </sheetData>
  <mergeCells count="8">
    <mergeCell ref="G14:G15"/>
    <mergeCell ref="H14:H15"/>
    <mergeCell ref="I14:I15"/>
    <mergeCell ref="B15:B17"/>
    <mergeCell ref="C15:C17"/>
    <mergeCell ref="D14:D15"/>
    <mergeCell ref="E14:E15"/>
    <mergeCell ref="F14:F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93" orientation="portrait" r:id="rId1"/>
  <headerFooter>
    <oddFooter>&amp;R&amp;A</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9:J106"/>
  <sheetViews>
    <sheetView showGridLines="0" showZeros="0" zoomScale="140" zoomScaleNormal="140" zoomScaleSheetLayoutView="55" workbookViewId="0">
      <pane ySplit="17" topLeftCell="A18" activePane="bottomLeft" state="frozen"/>
      <selection activeCell="P34" sqref="P34"/>
      <selection pane="bottomLeft" activeCell="B12" sqref="B12"/>
    </sheetView>
  </sheetViews>
  <sheetFormatPr baseColWidth="10" defaultColWidth="11.5703125" defaultRowHeight="8.25"/>
  <cols>
    <col min="1" max="1" width="1.7109375" style="1829" customWidth="1"/>
    <col min="2" max="2" width="8.7109375" style="1829" customWidth="1"/>
    <col min="3" max="3" width="14.7109375" style="1829" customWidth="1"/>
    <col min="4" max="10" width="10.7109375" style="1829" customWidth="1"/>
    <col min="11" max="16384" width="11.5703125" style="1829"/>
  </cols>
  <sheetData>
    <row r="9" spans="2:10" ht="12" customHeight="1">
      <c r="B9" s="1828" t="s">
        <v>1387</v>
      </c>
      <c r="C9" s="1857"/>
      <c r="D9" s="1857"/>
      <c r="E9" s="1857"/>
      <c r="F9" s="1857"/>
      <c r="G9" s="1857"/>
      <c r="H9" s="1857"/>
      <c r="I9" s="1857"/>
      <c r="J9" s="1828"/>
    </row>
    <row r="10" spans="2:10" ht="12" customHeight="1">
      <c r="B10" s="1828" t="s">
        <v>1214</v>
      </c>
      <c r="C10" s="1857"/>
      <c r="D10" s="1857"/>
      <c r="E10" s="1857"/>
      <c r="F10" s="1857"/>
      <c r="G10" s="1857"/>
      <c r="H10" s="1857"/>
      <c r="I10" s="1857"/>
      <c r="J10" s="1828"/>
    </row>
    <row r="11" spans="2:10" ht="3" customHeight="1"/>
    <row r="12" spans="2:10" ht="9">
      <c r="B12" s="1833" t="s">
        <v>1215</v>
      </c>
      <c r="C12" s="1834">
        <v>45721</v>
      </c>
      <c r="I12" s="1835"/>
      <c r="J12" s="1833" t="s">
        <v>1216</v>
      </c>
    </row>
    <row r="13" spans="2:10" ht="3" customHeight="1"/>
    <row r="14" spans="2:10" ht="12.95" customHeight="1">
      <c r="B14" s="1836" t="s">
        <v>1217</v>
      </c>
      <c r="C14" s="1837"/>
      <c r="D14" s="3218" t="s">
        <v>157</v>
      </c>
      <c r="E14" s="3218" t="s">
        <v>425</v>
      </c>
      <c r="F14" s="3218" t="s">
        <v>426</v>
      </c>
      <c r="G14" s="3218" t="s">
        <v>418</v>
      </c>
      <c r="H14" s="3218" t="s">
        <v>419</v>
      </c>
      <c r="I14" s="3229" t="s">
        <v>420</v>
      </c>
      <c r="J14" s="3227" t="s">
        <v>1388</v>
      </c>
    </row>
    <row r="15" spans="2:10" ht="8.1" customHeight="1">
      <c r="B15" s="3222" t="s">
        <v>1219</v>
      </c>
      <c r="C15" s="3225" t="s">
        <v>1220</v>
      </c>
      <c r="D15" s="3219"/>
      <c r="E15" s="3219"/>
      <c r="F15" s="3219"/>
      <c r="G15" s="3219"/>
      <c r="H15" s="3219"/>
      <c r="I15" s="3230"/>
      <c r="J15" s="3228"/>
    </row>
    <row r="16" spans="2:10" ht="13.15" customHeight="1">
      <c r="B16" s="3223"/>
      <c r="C16" s="3226"/>
      <c r="D16" s="1838" t="s">
        <v>438</v>
      </c>
      <c r="E16" s="1839"/>
      <c r="F16" s="1839"/>
      <c r="G16" s="1839"/>
      <c r="H16" s="1839"/>
      <c r="I16" s="1839"/>
      <c r="J16" s="1840"/>
    </row>
    <row r="17" spans="2:10" ht="8.1" customHeight="1">
      <c r="B17" s="3224"/>
      <c r="C17" s="3219"/>
      <c r="D17" s="1838" t="s">
        <v>1221</v>
      </c>
      <c r="E17" s="1839"/>
      <c r="F17" s="1839"/>
      <c r="G17" s="1839"/>
      <c r="H17" s="1839"/>
      <c r="I17" s="1839"/>
      <c r="J17" s="1879"/>
    </row>
    <row r="18" spans="2:10" ht="3" customHeight="1">
      <c r="B18" s="1841"/>
      <c r="C18" s="1842"/>
      <c r="D18" s="1843"/>
      <c r="E18" s="1842"/>
      <c r="F18" s="1842"/>
      <c r="G18" s="1842"/>
      <c r="H18" s="1842"/>
      <c r="I18" s="1842"/>
      <c r="J18" s="1859"/>
    </row>
    <row r="19" spans="2:10">
      <c r="B19" s="1845" t="s">
        <v>1713</v>
      </c>
      <c r="C19" s="1846" t="s">
        <v>1714</v>
      </c>
      <c r="D19" s="1883" t="s">
        <v>228</v>
      </c>
      <c r="E19" s="1883" t="s">
        <v>228</v>
      </c>
      <c r="F19" s="1883" t="s">
        <v>228</v>
      </c>
      <c r="G19" s="1883" t="s">
        <v>228</v>
      </c>
      <c r="H19" s="1883" t="s">
        <v>228</v>
      </c>
      <c r="I19" s="1883" t="s">
        <v>228</v>
      </c>
      <c r="J19" s="1861" t="s">
        <v>228</v>
      </c>
    </row>
    <row r="20" spans="2:10">
      <c r="B20" s="1845" t="s">
        <v>1715</v>
      </c>
      <c r="C20" s="1846" t="s">
        <v>1716</v>
      </c>
      <c r="D20" s="1883" t="s">
        <v>228</v>
      </c>
      <c r="E20" s="1883" t="s">
        <v>228</v>
      </c>
      <c r="F20" s="1883" t="s">
        <v>228</v>
      </c>
      <c r="G20" s="1883" t="s">
        <v>228</v>
      </c>
      <c r="H20" s="1883" t="s">
        <v>228</v>
      </c>
      <c r="I20" s="1883" t="s">
        <v>228</v>
      </c>
      <c r="J20" s="1861" t="s">
        <v>228</v>
      </c>
    </row>
    <row r="21" spans="2:10">
      <c r="B21" s="1845" t="s">
        <v>1717</v>
      </c>
      <c r="C21" s="1846" t="s">
        <v>1718</v>
      </c>
      <c r="D21" s="1883" t="s">
        <v>228</v>
      </c>
      <c r="E21" s="1883" t="s">
        <v>228</v>
      </c>
      <c r="F21" s="1883" t="s">
        <v>228</v>
      </c>
      <c r="G21" s="1883" t="s">
        <v>228</v>
      </c>
      <c r="H21" s="1883" t="s">
        <v>228</v>
      </c>
      <c r="I21" s="1883" t="s">
        <v>228</v>
      </c>
      <c r="J21" s="1861" t="s">
        <v>228</v>
      </c>
    </row>
    <row r="22" spans="2:10">
      <c r="B22" s="1845" t="s">
        <v>1719</v>
      </c>
      <c r="C22" s="1846" t="s">
        <v>1720</v>
      </c>
      <c r="D22" s="1883" t="s">
        <v>228</v>
      </c>
      <c r="E22" s="1883" t="s">
        <v>228</v>
      </c>
      <c r="F22" s="1883" t="s">
        <v>228</v>
      </c>
      <c r="G22" s="1883" t="s">
        <v>228</v>
      </c>
      <c r="H22" s="1883" t="s">
        <v>228</v>
      </c>
      <c r="I22" s="1883" t="s">
        <v>228</v>
      </c>
      <c r="J22" s="1861">
        <v>2533823</v>
      </c>
    </row>
    <row r="23" spans="2:10">
      <c r="B23" s="1845" t="s">
        <v>1721</v>
      </c>
      <c r="C23" s="1846" t="s">
        <v>1722</v>
      </c>
      <c r="D23" s="1883" t="s">
        <v>228</v>
      </c>
      <c r="E23" s="1883" t="s">
        <v>228</v>
      </c>
      <c r="F23" s="1883" t="s">
        <v>228</v>
      </c>
      <c r="G23" s="1883" t="s">
        <v>228</v>
      </c>
      <c r="H23" s="1883" t="s">
        <v>228</v>
      </c>
      <c r="I23" s="1883" t="s">
        <v>228</v>
      </c>
      <c r="J23" s="1861" t="s">
        <v>228</v>
      </c>
    </row>
    <row r="24" spans="2:10">
      <c r="B24" s="1845" t="s">
        <v>1723</v>
      </c>
      <c r="C24" s="1846" t="s">
        <v>1724</v>
      </c>
      <c r="D24" s="1883" t="s">
        <v>228</v>
      </c>
      <c r="E24" s="1883" t="s">
        <v>228</v>
      </c>
      <c r="F24" s="1883" t="s">
        <v>228</v>
      </c>
      <c r="G24" s="1883" t="s">
        <v>228</v>
      </c>
      <c r="H24" s="1883" t="s">
        <v>228</v>
      </c>
      <c r="I24" s="1883" t="s">
        <v>228</v>
      </c>
      <c r="J24" s="1861">
        <v>17713794</v>
      </c>
    </row>
    <row r="25" spans="2:10">
      <c r="B25" s="1845" t="s">
        <v>1725</v>
      </c>
      <c r="C25" s="1846" t="s">
        <v>1726</v>
      </c>
      <c r="D25" s="1883" t="s">
        <v>228</v>
      </c>
      <c r="E25" s="1883" t="s">
        <v>228</v>
      </c>
      <c r="F25" s="1883" t="s">
        <v>228</v>
      </c>
      <c r="G25" s="1883" t="s">
        <v>228</v>
      </c>
      <c r="H25" s="1883" t="s">
        <v>228</v>
      </c>
      <c r="I25" s="1883" t="s">
        <v>228</v>
      </c>
      <c r="J25" s="1861" t="s">
        <v>228</v>
      </c>
    </row>
    <row r="26" spans="2:10">
      <c r="B26" s="1845" t="s">
        <v>1727</v>
      </c>
      <c r="C26" s="1846" t="s">
        <v>1728</v>
      </c>
      <c r="D26" s="1883" t="s">
        <v>228</v>
      </c>
      <c r="E26" s="1883" t="s">
        <v>228</v>
      </c>
      <c r="F26" s="1883" t="s">
        <v>228</v>
      </c>
      <c r="G26" s="1883" t="s">
        <v>228</v>
      </c>
      <c r="H26" s="1883" t="s">
        <v>228</v>
      </c>
      <c r="I26" s="1883" t="s">
        <v>228</v>
      </c>
      <c r="J26" s="1861">
        <v>16459297</v>
      </c>
    </row>
    <row r="27" spans="2:10">
      <c r="B27" s="1845" t="s">
        <v>1729</v>
      </c>
      <c r="C27" s="1846" t="s">
        <v>1730</v>
      </c>
      <c r="D27" s="1883" t="s">
        <v>228</v>
      </c>
      <c r="E27" s="1883" t="s">
        <v>228</v>
      </c>
      <c r="F27" s="1883" t="s">
        <v>228</v>
      </c>
      <c r="G27" s="1883" t="s">
        <v>228</v>
      </c>
      <c r="H27" s="1883" t="s">
        <v>228</v>
      </c>
      <c r="I27" s="1883" t="s">
        <v>228</v>
      </c>
      <c r="J27" s="1861" t="s">
        <v>228</v>
      </c>
    </row>
    <row r="28" spans="2:10">
      <c r="B28" s="1845" t="s">
        <v>1731</v>
      </c>
      <c r="C28" s="1846" t="s">
        <v>1732</v>
      </c>
      <c r="D28" s="1883" t="s">
        <v>228</v>
      </c>
      <c r="E28" s="1883" t="s">
        <v>228</v>
      </c>
      <c r="F28" s="1883" t="s">
        <v>228</v>
      </c>
      <c r="G28" s="1883" t="s">
        <v>228</v>
      </c>
      <c r="H28" s="1883" t="s">
        <v>228</v>
      </c>
      <c r="I28" s="1883" t="s">
        <v>228</v>
      </c>
      <c r="J28" s="1861">
        <v>1477981</v>
      </c>
    </row>
    <row r="29" spans="2:10">
      <c r="B29" s="1845" t="s">
        <v>1733</v>
      </c>
      <c r="C29" s="1846" t="s">
        <v>1734</v>
      </c>
      <c r="D29" s="1883" t="s">
        <v>228</v>
      </c>
      <c r="E29" s="1883" t="s">
        <v>228</v>
      </c>
      <c r="F29" s="1883" t="s">
        <v>228</v>
      </c>
      <c r="G29" s="1883" t="s">
        <v>228</v>
      </c>
      <c r="H29" s="1883" t="s">
        <v>228</v>
      </c>
      <c r="I29" s="1883" t="s">
        <v>228</v>
      </c>
      <c r="J29" s="1861" t="s">
        <v>228</v>
      </c>
    </row>
    <row r="30" spans="2:10">
      <c r="B30" s="1845" t="s">
        <v>1735</v>
      </c>
      <c r="C30" s="1846" t="s">
        <v>1736</v>
      </c>
      <c r="D30" s="1883" t="s">
        <v>228</v>
      </c>
      <c r="E30" s="1883" t="s">
        <v>228</v>
      </c>
      <c r="F30" s="1883" t="s">
        <v>228</v>
      </c>
      <c r="G30" s="1883" t="s">
        <v>228</v>
      </c>
      <c r="H30" s="1883" t="s">
        <v>228</v>
      </c>
      <c r="I30" s="1883" t="s">
        <v>228</v>
      </c>
      <c r="J30" s="1861" t="s">
        <v>228</v>
      </c>
    </row>
    <row r="31" spans="2:10">
      <c r="B31" s="1845" t="s">
        <v>1737</v>
      </c>
      <c r="C31" s="1846" t="s">
        <v>1738</v>
      </c>
      <c r="D31" s="1883" t="s">
        <v>228</v>
      </c>
      <c r="E31" s="1883" t="s">
        <v>228</v>
      </c>
      <c r="F31" s="1883" t="s">
        <v>228</v>
      </c>
      <c r="G31" s="1883" t="s">
        <v>228</v>
      </c>
      <c r="H31" s="1883" t="s">
        <v>228</v>
      </c>
      <c r="I31" s="1883" t="s">
        <v>228</v>
      </c>
      <c r="J31" s="1861">
        <v>11465449</v>
      </c>
    </row>
    <row r="32" spans="2:10">
      <c r="B32" s="1845" t="s">
        <v>1739</v>
      </c>
      <c r="C32" s="1846" t="s">
        <v>1740</v>
      </c>
      <c r="D32" s="1883" t="s">
        <v>228</v>
      </c>
      <c r="E32" s="1883" t="s">
        <v>228</v>
      </c>
      <c r="F32" s="1883" t="s">
        <v>228</v>
      </c>
      <c r="G32" s="1883" t="s">
        <v>228</v>
      </c>
      <c r="H32" s="1883" t="s">
        <v>228</v>
      </c>
      <c r="I32" s="1883" t="s">
        <v>228</v>
      </c>
      <c r="J32" s="1861">
        <v>22243041</v>
      </c>
    </row>
    <row r="33" spans="2:10">
      <c r="B33" s="1845" t="s">
        <v>1741</v>
      </c>
      <c r="C33" s="1846" t="s">
        <v>1742</v>
      </c>
      <c r="D33" s="1883" t="s">
        <v>228</v>
      </c>
      <c r="E33" s="1883" t="s">
        <v>228</v>
      </c>
      <c r="F33" s="1883" t="s">
        <v>228</v>
      </c>
      <c r="G33" s="1883" t="s">
        <v>228</v>
      </c>
      <c r="H33" s="1883" t="s">
        <v>228</v>
      </c>
      <c r="I33" s="1883" t="s">
        <v>228</v>
      </c>
      <c r="J33" s="1861" t="s">
        <v>228</v>
      </c>
    </row>
    <row r="34" spans="2:10">
      <c r="B34" s="1845" t="s">
        <v>1743</v>
      </c>
      <c r="C34" s="1846" t="s">
        <v>1744</v>
      </c>
      <c r="D34" s="1883" t="s">
        <v>228</v>
      </c>
      <c r="E34" s="1883" t="s">
        <v>228</v>
      </c>
      <c r="F34" s="1883" t="s">
        <v>228</v>
      </c>
      <c r="G34" s="1883" t="s">
        <v>228</v>
      </c>
      <c r="H34" s="1883" t="s">
        <v>228</v>
      </c>
      <c r="I34" s="1883" t="s">
        <v>228</v>
      </c>
      <c r="J34" s="1861">
        <v>14032078</v>
      </c>
    </row>
    <row r="35" spans="2:10">
      <c r="B35" s="1845" t="s">
        <v>1745</v>
      </c>
      <c r="C35" s="1846" t="s">
        <v>1746</v>
      </c>
      <c r="D35" s="1883" t="s">
        <v>228</v>
      </c>
      <c r="E35" s="1883" t="s">
        <v>228</v>
      </c>
      <c r="F35" s="1883" t="s">
        <v>228</v>
      </c>
      <c r="G35" s="1883" t="s">
        <v>228</v>
      </c>
      <c r="H35" s="1883" t="s">
        <v>228</v>
      </c>
      <c r="I35" s="1883" t="s">
        <v>228</v>
      </c>
      <c r="J35" s="1861" t="s">
        <v>228</v>
      </c>
    </row>
    <row r="36" spans="2:10">
      <c r="B36" s="1845" t="s">
        <v>1747</v>
      </c>
      <c r="C36" s="1846" t="s">
        <v>1748</v>
      </c>
      <c r="D36" s="1883" t="s">
        <v>228</v>
      </c>
      <c r="E36" s="1883" t="s">
        <v>228</v>
      </c>
      <c r="F36" s="1883" t="s">
        <v>228</v>
      </c>
      <c r="G36" s="1883" t="s">
        <v>228</v>
      </c>
      <c r="H36" s="1883" t="s">
        <v>228</v>
      </c>
      <c r="I36" s="1883" t="s">
        <v>228</v>
      </c>
      <c r="J36" s="1861" t="s">
        <v>228</v>
      </c>
    </row>
    <row r="37" spans="2:10">
      <c r="B37" s="1845" t="s">
        <v>1749</v>
      </c>
      <c r="C37" s="1846" t="s">
        <v>1750</v>
      </c>
      <c r="D37" s="1883" t="s">
        <v>228</v>
      </c>
      <c r="E37" s="1883" t="s">
        <v>228</v>
      </c>
      <c r="F37" s="1883" t="s">
        <v>228</v>
      </c>
      <c r="G37" s="1883" t="s">
        <v>228</v>
      </c>
      <c r="H37" s="1883" t="s">
        <v>228</v>
      </c>
      <c r="I37" s="1883" t="s">
        <v>228</v>
      </c>
      <c r="J37" s="1861">
        <v>13236718</v>
      </c>
    </row>
    <row r="38" spans="2:10">
      <c r="B38" s="1845" t="s">
        <v>1751</v>
      </c>
      <c r="C38" s="1846" t="s">
        <v>1752</v>
      </c>
      <c r="D38" s="1883" t="s">
        <v>228</v>
      </c>
      <c r="E38" s="1883" t="s">
        <v>228</v>
      </c>
      <c r="F38" s="1883" t="s">
        <v>228</v>
      </c>
      <c r="G38" s="1883" t="s">
        <v>228</v>
      </c>
      <c r="H38" s="1883" t="s">
        <v>228</v>
      </c>
      <c r="I38" s="1883" t="s">
        <v>228</v>
      </c>
      <c r="J38" s="1861" t="s">
        <v>228</v>
      </c>
    </row>
    <row r="39" spans="2:10">
      <c r="B39" s="1845" t="s">
        <v>1753</v>
      </c>
      <c r="C39" s="1846" t="s">
        <v>1754</v>
      </c>
      <c r="D39" s="1883" t="s">
        <v>228</v>
      </c>
      <c r="E39" s="1883" t="s">
        <v>228</v>
      </c>
      <c r="F39" s="1883" t="s">
        <v>228</v>
      </c>
      <c r="G39" s="1883" t="s">
        <v>228</v>
      </c>
      <c r="H39" s="1883" t="s">
        <v>228</v>
      </c>
      <c r="I39" s="1883" t="s">
        <v>228</v>
      </c>
      <c r="J39" s="1861" t="s">
        <v>228</v>
      </c>
    </row>
    <row r="40" spans="2:10">
      <c r="B40" s="1845" t="s">
        <v>1755</v>
      </c>
      <c r="C40" s="1846" t="s">
        <v>1756</v>
      </c>
      <c r="D40" s="1883" t="s">
        <v>228</v>
      </c>
      <c r="E40" s="1883" t="s">
        <v>228</v>
      </c>
      <c r="F40" s="1883" t="s">
        <v>228</v>
      </c>
      <c r="G40" s="1883" t="s">
        <v>228</v>
      </c>
      <c r="H40" s="1883" t="s">
        <v>228</v>
      </c>
      <c r="I40" s="1883" t="s">
        <v>228</v>
      </c>
      <c r="J40" s="1861">
        <v>4770935</v>
      </c>
    </row>
    <row r="41" spans="2:10">
      <c r="B41" s="1845" t="s">
        <v>1757</v>
      </c>
      <c r="C41" s="1846" t="s">
        <v>1758</v>
      </c>
      <c r="D41" s="1883" t="s">
        <v>228</v>
      </c>
      <c r="E41" s="1883" t="s">
        <v>228</v>
      </c>
      <c r="F41" s="1883" t="s">
        <v>228</v>
      </c>
      <c r="G41" s="1883" t="s">
        <v>228</v>
      </c>
      <c r="H41" s="1883" t="s">
        <v>228</v>
      </c>
      <c r="I41" s="1883" t="s">
        <v>228</v>
      </c>
      <c r="J41" s="1861">
        <v>13330400</v>
      </c>
    </row>
    <row r="42" spans="2:10">
      <c r="B42" s="1845" t="s">
        <v>1759</v>
      </c>
      <c r="C42" s="1846" t="s">
        <v>1760</v>
      </c>
      <c r="D42" s="1883" t="s">
        <v>228</v>
      </c>
      <c r="E42" s="1883" t="s">
        <v>228</v>
      </c>
      <c r="F42" s="1883" t="s">
        <v>228</v>
      </c>
      <c r="G42" s="1883" t="s">
        <v>228</v>
      </c>
      <c r="H42" s="1883" t="s">
        <v>228</v>
      </c>
      <c r="I42" s="1883" t="s">
        <v>228</v>
      </c>
      <c r="J42" s="1861" t="s">
        <v>228</v>
      </c>
    </row>
    <row r="43" spans="2:10">
      <c r="B43" s="1845" t="s">
        <v>1761</v>
      </c>
      <c r="C43" s="1846" t="s">
        <v>1762</v>
      </c>
      <c r="D43" s="1883" t="s">
        <v>228</v>
      </c>
      <c r="E43" s="1883" t="s">
        <v>228</v>
      </c>
      <c r="F43" s="1883" t="s">
        <v>228</v>
      </c>
      <c r="G43" s="1883" t="s">
        <v>228</v>
      </c>
      <c r="H43" s="1883" t="s">
        <v>228</v>
      </c>
      <c r="I43" s="1883" t="s">
        <v>228</v>
      </c>
      <c r="J43" s="1861" t="s">
        <v>228</v>
      </c>
    </row>
    <row r="44" spans="2:10">
      <c r="B44" s="1845" t="s">
        <v>1763</v>
      </c>
      <c r="C44" s="1846" t="s">
        <v>1764</v>
      </c>
      <c r="D44" s="1883" t="s">
        <v>228</v>
      </c>
      <c r="E44" s="1883" t="s">
        <v>228</v>
      </c>
      <c r="F44" s="1883" t="s">
        <v>228</v>
      </c>
      <c r="G44" s="1883" t="s">
        <v>228</v>
      </c>
      <c r="H44" s="1883" t="s">
        <v>228</v>
      </c>
      <c r="I44" s="1883" t="s">
        <v>228</v>
      </c>
      <c r="J44" s="1861">
        <v>9944847</v>
      </c>
    </row>
    <row r="45" spans="2:10">
      <c r="B45" s="1845" t="s">
        <v>1765</v>
      </c>
      <c r="C45" s="1846" t="s">
        <v>1766</v>
      </c>
      <c r="D45" s="1883" t="s">
        <v>228</v>
      </c>
      <c r="E45" s="1883" t="s">
        <v>228</v>
      </c>
      <c r="F45" s="1883" t="s">
        <v>228</v>
      </c>
      <c r="G45" s="1883" t="s">
        <v>228</v>
      </c>
      <c r="H45" s="1883" t="s">
        <v>228</v>
      </c>
      <c r="I45" s="1883" t="s">
        <v>228</v>
      </c>
      <c r="J45" s="1861" t="s">
        <v>228</v>
      </c>
    </row>
    <row r="46" spans="2:10">
      <c r="B46" s="1845" t="s">
        <v>1767</v>
      </c>
      <c r="C46" s="1846" t="s">
        <v>1768</v>
      </c>
      <c r="D46" s="1883" t="s">
        <v>228</v>
      </c>
      <c r="E46" s="1883" t="s">
        <v>228</v>
      </c>
      <c r="F46" s="1883" t="s">
        <v>228</v>
      </c>
      <c r="G46" s="1883" t="s">
        <v>228</v>
      </c>
      <c r="H46" s="1883" t="s">
        <v>228</v>
      </c>
      <c r="I46" s="1883" t="s">
        <v>228</v>
      </c>
      <c r="J46" s="1861">
        <v>4696520</v>
      </c>
    </row>
    <row r="47" spans="2:10">
      <c r="B47" s="1845" t="s">
        <v>1769</v>
      </c>
      <c r="C47" s="1846" t="s">
        <v>1770</v>
      </c>
      <c r="D47" s="1883" t="s">
        <v>228</v>
      </c>
      <c r="E47" s="1883" t="s">
        <v>228</v>
      </c>
      <c r="F47" s="1883" t="s">
        <v>228</v>
      </c>
      <c r="G47" s="1883" t="s">
        <v>228</v>
      </c>
      <c r="H47" s="1883" t="s">
        <v>228</v>
      </c>
      <c r="I47" s="1883" t="s">
        <v>228</v>
      </c>
      <c r="J47" s="1861" t="s">
        <v>228</v>
      </c>
    </row>
    <row r="48" spans="2:10">
      <c r="B48" s="1845" t="s">
        <v>1771</v>
      </c>
      <c r="C48" s="1846" t="s">
        <v>1772</v>
      </c>
      <c r="D48" s="1883" t="s">
        <v>228</v>
      </c>
      <c r="E48" s="1883" t="s">
        <v>228</v>
      </c>
      <c r="F48" s="1883" t="s">
        <v>228</v>
      </c>
      <c r="G48" s="1883" t="s">
        <v>228</v>
      </c>
      <c r="H48" s="1883" t="s">
        <v>228</v>
      </c>
      <c r="I48" s="1883" t="s">
        <v>228</v>
      </c>
      <c r="J48" s="1861">
        <v>3831123</v>
      </c>
    </row>
    <row r="49" spans="2:10">
      <c r="B49" s="1845" t="s">
        <v>1773</v>
      </c>
      <c r="C49" s="1846" t="s">
        <v>1774</v>
      </c>
      <c r="D49" s="1883" t="s">
        <v>228</v>
      </c>
      <c r="E49" s="1883" t="s">
        <v>228</v>
      </c>
      <c r="F49" s="1883" t="s">
        <v>228</v>
      </c>
      <c r="G49" s="1883" t="s">
        <v>228</v>
      </c>
      <c r="H49" s="1883" t="s">
        <v>228</v>
      </c>
      <c r="I49" s="1883" t="s">
        <v>228</v>
      </c>
      <c r="J49" s="1861">
        <v>316223</v>
      </c>
    </row>
    <row r="50" spans="2:10">
      <c r="B50" s="1845" t="s">
        <v>1775</v>
      </c>
      <c r="C50" s="1846" t="s">
        <v>1776</v>
      </c>
      <c r="D50" s="1883" t="s">
        <v>228</v>
      </c>
      <c r="E50" s="1883" t="s">
        <v>228</v>
      </c>
      <c r="F50" s="1883" t="s">
        <v>228</v>
      </c>
      <c r="G50" s="1883" t="s">
        <v>228</v>
      </c>
      <c r="H50" s="1883" t="s">
        <v>228</v>
      </c>
      <c r="I50" s="1883" t="s">
        <v>228</v>
      </c>
      <c r="J50" s="1861" t="s">
        <v>228</v>
      </c>
    </row>
    <row r="51" spans="2:10">
      <c r="B51" s="1845" t="s">
        <v>1777</v>
      </c>
      <c r="C51" s="1846" t="s">
        <v>1778</v>
      </c>
      <c r="D51" s="1883" t="s">
        <v>228</v>
      </c>
      <c r="E51" s="1883" t="s">
        <v>228</v>
      </c>
      <c r="F51" s="1883" t="s">
        <v>228</v>
      </c>
      <c r="G51" s="1883" t="s">
        <v>228</v>
      </c>
      <c r="H51" s="1883" t="s">
        <v>228</v>
      </c>
      <c r="I51" s="1883" t="s">
        <v>228</v>
      </c>
      <c r="J51" s="1861" t="s">
        <v>228</v>
      </c>
    </row>
    <row r="52" spans="2:10">
      <c r="B52" s="1845" t="s">
        <v>1779</v>
      </c>
      <c r="C52" s="1846" t="s">
        <v>1780</v>
      </c>
      <c r="D52" s="1883" t="s">
        <v>228</v>
      </c>
      <c r="E52" s="1883" t="s">
        <v>228</v>
      </c>
      <c r="F52" s="1883" t="s">
        <v>228</v>
      </c>
      <c r="G52" s="1883" t="s">
        <v>228</v>
      </c>
      <c r="H52" s="1883" t="s">
        <v>228</v>
      </c>
      <c r="I52" s="1883" t="s">
        <v>228</v>
      </c>
      <c r="J52" s="1861">
        <v>113666</v>
      </c>
    </row>
    <row r="53" spans="2:10">
      <c r="B53" s="1845" t="s">
        <v>1781</v>
      </c>
      <c r="C53" s="1846" t="s">
        <v>1782</v>
      </c>
      <c r="D53" s="1883" t="s">
        <v>228</v>
      </c>
      <c r="E53" s="1883" t="s">
        <v>228</v>
      </c>
      <c r="F53" s="1883" t="s">
        <v>228</v>
      </c>
      <c r="G53" s="1883" t="s">
        <v>228</v>
      </c>
      <c r="H53" s="1883" t="s">
        <v>228</v>
      </c>
      <c r="I53" s="1883" t="s">
        <v>228</v>
      </c>
      <c r="J53" s="1861" t="s">
        <v>228</v>
      </c>
    </row>
    <row r="54" spans="2:10">
      <c r="B54" s="1845" t="s">
        <v>1783</v>
      </c>
      <c r="C54" s="1846" t="s">
        <v>1784</v>
      </c>
      <c r="D54" s="1883" t="s">
        <v>228</v>
      </c>
      <c r="E54" s="1883" t="s">
        <v>228</v>
      </c>
      <c r="F54" s="1883" t="s">
        <v>228</v>
      </c>
      <c r="G54" s="1883" t="s">
        <v>228</v>
      </c>
      <c r="H54" s="1883" t="s">
        <v>228</v>
      </c>
      <c r="I54" s="1883" t="s">
        <v>228</v>
      </c>
      <c r="J54" s="1861">
        <v>22937091</v>
      </c>
    </row>
    <row r="55" spans="2:10">
      <c r="B55" s="1845" t="s">
        <v>1785</v>
      </c>
      <c r="C55" s="1846" t="s">
        <v>1786</v>
      </c>
      <c r="D55" s="1883" t="s">
        <v>228</v>
      </c>
      <c r="E55" s="1883" t="s">
        <v>228</v>
      </c>
      <c r="F55" s="1883" t="s">
        <v>228</v>
      </c>
      <c r="G55" s="1883" t="s">
        <v>228</v>
      </c>
      <c r="H55" s="1883" t="s">
        <v>228</v>
      </c>
      <c r="I55" s="1883" t="s">
        <v>228</v>
      </c>
      <c r="J55" s="1861">
        <v>2018195</v>
      </c>
    </row>
    <row r="56" spans="2:10">
      <c r="B56" s="1845" t="s">
        <v>1787</v>
      </c>
      <c r="C56" s="1846" t="s">
        <v>1788</v>
      </c>
      <c r="D56" s="1883" t="s">
        <v>228</v>
      </c>
      <c r="E56" s="1883" t="s">
        <v>228</v>
      </c>
      <c r="F56" s="1883" t="s">
        <v>228</v>
      </c>
      <c r="G56" s="1883" t="s">
        <v>228</v>
      </c>
      <c r="H56" s="1883" t="s">
        <v>228</v>
      </c>
      <c r="I56" s="1883" t="s">
        <v>228</v>
      </c>
      <c r="J56" s="1861">
        <v>3105580</v>
      </c>
    </row>
    <row r="57" spans="2:10">
      <c r="B57" s="1845" t="s">
        <v>1789</v>
      </c>
      <c r="C57" s="1846" t="s">
        <v>1790</v>
      </c>
      <c r="D57" s="1883" t="s">
        <v>228</v>
      </c>
      <c r="E57" s="1883" t="s">
        <v>228</v>
      </c>
      <c r="F57" s="1883" t="s">
        <v>228</v>
      </c>
      <c r="G57" s="1883" t="s">
        <v>228</v>
      </c>
      <c r="H57" s="1883" t="s">
        <v>228</v>
      </c>
      <c r="I57" s="1883" t="s">
        <v>228</v>
      </c>
      <c r="J57" s="1861" t="s">
        <v>228</v>
      </c>
    </row>
    <row r="58" spans="2:10">
      <c r="B58" s="1845" t="s">
        <v>1791</v>
      </c>
      <c r="C58" s="1846" t="s">
        <v>1792</v>
      </c>
      <c r="D58" s="1883" t="s">
        <v>228</v>
      </c>
      <c r="E58" s="1883" t="s">
        <v>228</v>
      </c>
      <c r="F58" s="1883" t="s">
        <v>228</v>
      </c>
      <c r="G58" s="1883" t="s">
        <v>228</v>
      </c>
      <c r="H58" s="1883" t="s">
        <v>228</v>
      </c>
      <c r="I58" s="1883" t="s">
        <v>228</v>
      </c>
      <c r="J58" s="1861">
        <v>10821326</v>
      </c>
    </row>
    <row r="59" spans="2:10">
      <c r="B59" s="1845" t="s">
        <v>1793</v>
      </c>
      <c r="C59" s="1846" t="s">
        <v>1794</v>
      </c>
      <c r="D59" s="1883" t="s">
        <v>228</v>
      </c>
      <c r="E59" s="1883" t="s">
        <v>228</v>
      </c>
      <c r="F59" s="1883" t="s">
        <v>228</v>
      </c>
      <c r="G59" s="1883" t="s">
        <v>228</v>
      </c>
      <c r="H59" s="1883" t="s">
        <v>228</v>
      </c>
      <c r="I59" s="1883" t="s">
        <v>228</v>
      </c>
      <c r="J59" s="1861">
        <v>7272795</v>
      </c>
    </row>
    <row r="60" spans="2:10">
      <c r="B60" s="1845" t="s">
        <v>1795</v>
      </c>
      <c r="C60" s="1846" t="s">
        <v>1796</v>
      </c>
      <c r="D60" s="1883" t="s">
        <v>228</v>
      </c>
      <c r="E60" s="1883" t="s">
        <v>228</v>
      </c>
      <c r="F60" s="1883" t="s">
        <v>228</v>
      </c>
      <c r="G60" s="1883" t="s">
        <v>228</v>
      </c>
      <c r="H60" s="1883" t="s">
        <v>228</v>
      </c>
      <c r="I60" s="1883" t="s">
        <v>228</v>
      </c>
      <c r="J60" s="1861">
        <v>8550702</v>
      </c>
    </row>
    <row r="61" spans="2:10">
      <c r="B61" s="1845" t="s">
        <v>1797</v>
      </c>
      <c r="C61" s="1846" t="s">
        <v>1798</v>
      </c>
      <c r="D61" s="1883" t="s">
        <v>228</v>
      </c>
      <c r="E61" s="1883" t="s">
        <v>228</v>
      </c>
      <c r="F61" s="1883" t="s">
        <v>228</v>
      </c>
      <c r="G61" s="1883" t="s">
        <v>228</v>
      </c>
      <c r="H61" s="1883" t="s">
        <v>228</v>
      </c>
      <c r="I61" s="1883" t="s">
        <v>228</v>
      </c>
      <c r="J61" s="1861" t="s">
        <v>228</v>
      </c>
    </row>
    <row r="62" spans="2:10">
      <c r="B62" s="1845" t="s">
        <v>1799</v>
      </c>
      <c r="C62" s="1846" t="s">
        <v>1800</v>
      </c>
      <c r="D62" s="1883" t="s">
        <v>228</v>
      </c>
      <c r="E62" s="1883" t="s">
        <v>228</v>
      </c>
      <c r="F62" s="1883" t="s">
        <v>228</v>
      </c>
      <c r="G62" s="1883" t="s">
        <v>228</v>
      </c>
      <c r="H62" s="1883" t="s">
        <v>228</v>
      </c>
      <c r="I62" s="1883" t="s">
        <v>228</v>
      </c>
      <c r="J62" s="1861" t="s">
        <v>228</v>
      </c>
    </row>
    <row r="63" spans="2:10">
      <c r="B63" s="1845" t="s">
        <v>1801</v>
      </c>
      <c r="C63" s="1846" t="s">
        <v>1802</v>
      </c>
      <c r="D63" s="1883" t="s">
        <v>228</v>
      </c>
      <c r="E63" s="1883" t="s">
        <v>228</v>
      </c>
      <c r="F63" s="1883" t="s">
        <v>228</v>
      </c>
      <c r="G63" s="1883" t="s">
        <v>228</v>
      </c>
      <c r="H63" s="1883" t="s">
        <v>228</v>
      </c>
      <c r="I63" s="1883" t="s">
        <v>228</v>
      </c>
      <c r="J63" s="1861" t="s">
        <v>228</v>
      </c>
    </row>
    <row r="64" spans="2:10">
      <c r="B64" s="1845" t="s">
        <v>1803</v>
      </c>
      <c r="C64" s="1846" t="s">
        <v>1804</v>
      </c>
      <c r="D64" s="1883" t="s">
        <v>228</v>
      </c>
      <c r="E64" s="1883" t="s">
        <v>228</v>
      </c>
      <c r="F64" s="1883" t="s">
        <v>228</v>
      </c>
      <c r="G64" s="1883" t="s">
        <v>228</v>
      </c>
      <c r="H64" s="1883" t="s">
        <v>228</v>
      </c>
      <c r="I64" s="1883" t="s">
        <v>228</v>
      </c>
      <c r="J64" s="1861" t="s">
        <v>228</v>
      </c>
    </row>
    <row r="65" spans="2:10">
      <c r="B65" s="1845" t="s">
        <v>1805</v>
      </c>
      <c r="C65" s="1846" t="s">
        <v>1806</v>
      </c>
      <c r="D65" s="1883" t="s">
        <v>228</v>
      </c>
      <c r="E65" s="1883" t="s">
        <v>228</v>
      </c>
      <c r="F65" s="1883" t="s">
        <v>228</v>
      </c>
      <c r="G65" s="1883" t="s">
        <v>228</v>
      </c>
      <c r="H65" s="1883" t="s">
        <v>228</v>
      </c>
      <c r="I65" s="1883" t="s">
        <v>228</v>
      </c>
      <c r="J65" s="1861">
        <v>2988151</v>
      </c>
    </row>
    <row r="66" spans="2:10">
      <c r="B66" s="1845" t="s">
        <v>1807</v>
      </c>
      <c r="C66" s="1846" t="s">
        <v>1808</v>
      </c>
      <c r="D66" s="1883" t="s">
        <v>228</v>
      </c>
      <c r="E66" s="1883" t="s">
        <v>228</v>
      </c>
      <c r="F66" s="1883" t="s">
        <v>228</v>
      </c>
      <c r="G66" s="1883" t="s">
        <v>228</v>
      </c>
      <c r="H66" s="1883" t="s">
        <v>228</v>
      </c>
      <c r="I66" s="1883" t="s">
        <v>228</v>
      </c>
      <c r="J66" s="1861" t="s">
        <v>228</v>
      </c>
    </row>
    <row r="67" spans="2:10">
      <c r="B67" s="1845" t="s">
        <v>1809</v>
      </c>
      <c r="C67" s="1846" t="s">
        <v>1810</v>
      </c>
      <c r="D67" s="1883" t="s">
        <v>228</v>
      </c>
      <c r="E67" s="1883" t="s">
        <v>228</v>
      </c>
      <c r="F67" s="1883" t="s">
        <v>228</v>
      </c>
      <c r="G67" s="1883" t="s">
        <v>228</v>
      </c>
      <c r="H67" s="1883" t="s">
        <v>228</v>
      </c>
      <c r="I67" s="1883" t="s">
        <v>228</v>
      </c>
      <c r="J67" s="1861" t="s">
        <v>228</v>
      </c>
    </row>
    <row r="68" spans="2:10">
      <c r="B68" s="1845" t="s">
        <v>1811</v>
      </c>
      <c r="C68" s="1846" t="s">
        <v>1812</v>
      </c>
      <c r="D68" s="1883" t="s">
        <v>228</v>
      </c>
      <c r="E68" s="1883" t="s">
        <v>228</v>
      </c>
      <c r="F68" s="1883" t="s">
        <v>228</v>
      </c>
      <c r="G68" s="1883" t="s">
        <v>228</v>
      </c>
      <c r="H68" s="1883" t="s">
        <v>228</v>
      </c>
      <c r="I68" s="1883" t="s">
        <v>228</v>
      </c>
      <c r="J68" s="1861" t="s">
        <v>228</v>
      </c>
    </row>
    <row r="69" spans="2:10">
      <c r="B69" s="1845" t="s">
        <v>1813</v>
      </c>
      <c r="C69" s="1846" t="s">
        <v>1814</v>
      </c>
      <c r="D69" s="1883" t="s">
        <v>228</v>
      </c>
      <c r="E69" s="1883" t="s">
        <v>228</v>
      </c>
      <c r="F69" s="1883" t="s">
        <v>228</v>
      </c>
      <c r="G69" s="1883" t="s">
        <v>228</v>
      </c>
      <c r="H69" s="1883" t="s">
        <v>228</v>
      </c>
      <c r="I69" s="1883" t="s">
        <v>228</v>
      </c>
      <c r="J69" s="1861" t="s">
        <v>228</v>
      </c>
    </row>
    <row r="70" spans="2:10">
      <c r="B70" s="1845" t="s">
        <v>1815</v>
      </c>
      <c r="C70" s="1846" t="s">
        <v>1816</v>
      </c>
      <c r="D70" s="1883" t="s">
        <v>228</v>
      </c>
      <c r="E70" s="1883" t="s">
        <v>228</v>
      </c>
      <c r="F70" s="1883" t="s">
        <v>228</v>
      </c>
      <c r="G70" s="1883" t="s">
        <v>228</v>
      </c>
      <c r="H70" s="1883" t="s">
        <v>228</v>
      </c>
      <c r="I70" s="1883" t="s">
        <v>228</v>
      </c>
      <c r="J70" s="1861" t="s">
        <v>228</v>
      </c>
    </row>
    <row r="71" spans="2:10">
      <c r="B71" s="1845" t="s">
        <v>1817</v>
      </c>
      <c r="C71" s="1846" t="s">
        <v>1818</v>
      </c>
      <c r="D71" s="1883" t="s">
        <v>228</v>
      </c>
      <c r="E71" s="1883" t="s">
        <v>228</v>
      </c>
      <c r="F71" s="1883" t="s">
        <v>228</v>
      </c>
      <c r="G71" s="1883" t="s">
        <v>228</v>
      </c>
      <c r="H71" s="1883" t="s">
        <v>228</v>
      </c>
      <c r="I71" s="1883" t="s">
        <v>228</v>
      </c>
      <c r="J71" s="1861">
        <v>1897085</v>
      </c>
    </row>
    <row r="72" spans="2:10">
      <c r="B72" s="1845" t="s">
        <v>1819</v>
      </c>
      <c r="C72" s="1846" t="s">
        <v>1820</v>
      </c>
      <c r="D72" s="1883" t="s">
        <v>228</v>
      </c>
      <c r="E72" s="1883" t="s">
        <v>228</v>
      </c>
      <c r="F72" s="1883" t="s">
        <v>228</v>
      </c>
      <c r="G72" s="1883" t="s">
        <v>228</v>
      </c>
      <c r="H72" s="1883" t="s">
        <v>228</v>
      </c>
      <c r="I72" s="1883" t="s">
        <v>228</v>
      </c>
      <c r="J72" s="1861">
        <v>1604411</v>
      </c>
    </row>
    <row r="73" spans="2:10">
      <c r="B73" s="1845" t="s">
        <v>1821</v>
      </c>
      <c r="C73" s="1846" t="s">
        <v>1822</v>
      </c>
      <c r="D73" s="1883" t="s">
        <v>228</v>
      </c>
      <c r="E73" s="1883" t="s">
        <v>228</v>
      </c>
      <c r="F73" s="1883" t="s">
        <v>228</v>
      </c>
      <c r="G73" s="1883" t="s">
        <v>228</v>
      </c>
      <c r="H73" s="1883" t="s">
        <v>228</v>
      </c>
      <c r="I73" s="1883" t="s">
        <v>228</v>
      </c>
      <c r="J73" s="1861" t="s">
        <v>228</v>
      </c>
    </row>
    <row r="74" spans="2:10">
      <c r="B74" s="1845" t="s">
        <v>1823</v>
      </c>
      <c r="C74" s="1846" t="s">
        <v>1824</v>
      </c>
      <c r="D74" s="1883" t="s">
        <v>228</v>
      </c>
      <c r="E74" s="1883" t="s">
        <v>228</v>
      </c>
      <c r="F74" s="1883" t="s">
        <v>228</v>
      </c>
      <c r="G74" s="1883" t="s">
        <v>228</v>
      </c>
      <c r="H74" s="1883" t="s">
        <v>228</v>
      </c>
      <c r="I74" s="1883" t="s">
        <v>228</v>
      </c>
      <c r="J74" s="1861">
        <v>176880</v>
      </c>
    </row>
    <row r="75" spans="2:10">
      <c r="B75" s="1845" t="s">
        <v>1825</v>
      </c>
      <c r="C75" s="1846" t="s">
        <v>1826</v>
      </c>
      <c r="D75" s="1883" t="s">
        <v>228</v>
      </c>
      <c r="E75" s="1883" t="s">
        <v>228</v>
      </c>
      <c r="F75" s="1883" t="s">
        <v>228</v>
      </c>
      <c r="G75" s="1883" t="s">
        <v>228</v>
      </c>
      <c r="H75" s="1883" t="s">
        <v>228</v>
      </c>
      <c r="I75" s="1883" t="s">
        <v>228</v>
      </c>
      <c r="J75" s="1861">
        <v>1118168</v>
      </c>
    </row>
    <row r="76" spans="2:10">
      <c r="B76" s="1845" t="s">
        <v>1827</v>
      </c>
      <c r="C76" s="1846" t="s">
        <v>1828</v>
      </c>
      <c r="D76" s="1883" t="s">
        <v>228</v>
      </c>
      <c r="E76" s="1883" t="s">
        <v>228</v>
      </c>
      <c r="F76" s="1883" t="s">
        <v>228</v>
      </c>
      <c r="G76" s="1883" t="s">
        <v>228</v>
      </c>
      <c r="H76" s="1883" t="s">
        <v>228</v>
      </c>
      <c r="I76" s="1883" t="s">
        <v>228</v>
      </c>
      <c r="J76" s="1861" t="s">
        <v>228</v>
      </c>
    </row>
    <row r="77" spans="2:10">
      <c r="B77" s="1845" t="s">
        <v>1829</v>
      </c>
      <c r="C77" s="1846" t="s">
        <v>1830</v>
      </c>
      <c r="D77" s="1883" t="s">
        <v>228</v>
      </c>
      <c r="E77" s="1883" t="s">
        <v>228</v>
      </c>
      <c r="F77" s="1883" t="s">
        <v>228</v>
      </c>
      <c r="G77" s="1883" t="s">
        <v>228</v>
      </c>
      <c r="H77" s="1883" t="s">
        <v>228</v>
      </c>
      <c r="I77" s="1883" t="s">
        <v>228</v>
      </c>
      <c r="J77" s="1861" t="s">
        <v>228</v>
      </c>
    </row>
    <row r="78" spans="2:10">
      <c r="B78" s="1845" t="s">
        <v>1831</v>
      </c>
      <c r="C78" s="1846" t="s">
        <v>1832</v>
      </c>
      <c r="D78" s="1883" t="s">
        <v>228</v>
      </c>
      <c r="E78" s="1883" t="s">
        <v>228</v>
      </c>
      <c r="F78" s="1883" t="s">
        <v>228</v>
      </c>
      <c r="G78" s="1883" t="s">
        <v>228</v>
      </c>
      <c r="H78" s="1883" t="s">
        <v>228</v>
      </c>
      <c r="I78" s="1883" t="s">
        <v>228</v>
      </c>
      <c r="J78" s="1861">
        <v>11393658</v>
      </c>
    </row>
    <row r="79" spans="2:10">
      <c r="B79" s="1845" t="s">
        <v>1833</v>
      </c>
      <c r="C79" s="1846" t="s">
        <v>1834</v>
      </c>
      <c r="D79" s="1883" t="s">
        <v>228</v>
      </c>
      <c r="E79" s="1883" t="s">
        <v>228</v>
      </c>
      <c r="F79" s="1883" t="s">
        <v>228</v>
      </c>
      <c r="G79" s="1883" t="s">
        <v>228</v>
      </c>
      <c r="H79" s="1883" t="s">
        <v>228</v>
      </c>
      <c r="I79" s="1883" t="s">
        <v>228</v>
      </c>
      <c r="J79" s="1861">
        <v>7131317</v>
      </c>
    </row>
    <row r="80" spans="2:10">
      <c r="B80" s="1845" t="s">
        <v>1835</v>
      </c>
      <c r="C80" s="1846" t="s">
        <v>1836</v>
      </c>
      <c r="D80" s="1883" t="s">
        <v>228</v>
      </c>
      <c r="E80" s="1883" t="s">
        <v>228</v>
      </c>
      <c r="F80" s="1883" t="s">
        <v>228</v>
      </c>
      <c r="G80" s="1883" t="s">
        <v>228</v>
      </c>
      <c r="H80" s="1883" t="s">
        <v>228</v>
      </c>
      <c r="I80" s="1883" t="s">
        <v>228</v>
      </c>
      <c r="J80" s="1861">
        <v>8503080</v>
      </c>
    </row>
    <row r="81" spans="2:10">
      <c r="B81" s="1845" t="s">
        <v>1837</v>
      </c>
      <c r="C81" s="1846" t="s">
        <v>1838</v>
      </c>
      <c r="D81" s="1883" t="s">
        <v>228</v>
      </c>
      <c r="E81" s="1883" t="s">
        <v>228</v>
      </c>
      <c r="F81" s="1883" t="s">
        <v>228</v>
      </c>
      <c r="G81" s="1883" t="s">
        <v>228</v>
      </c>
      <c r="H81" s="1883" t="s">
        <v>228</v>
      </c>
      <c r="I81" s="1883" t="s">
        <v>228</v>
      </c>
      <c r="J81" s="1861">
        <v>4605285</v>
      </c>
    </row>
    <row r="82" spans="2:10">
      <c r="B82" s="1845" t="s">
        <v>1839</v>
      </c>
      <c r="C82" s="1846" t="s">
        <v>1840</v>
      </c>
      <c r="D82" s="1883" t="s">
        <v>228</v>
      </c>
      <c r="E82" s="1883" t="s">
        <v>228</v>
      </c>
      <c r="F82" s="1883" t="s">
        <v>228</v>
      </c>
      <c r="G82" s="1883" t="s">
        <v>228</v>
      </c>
      <c r="H82" s="1883" t="s">
        <v>228</v>
      </c>
      <c r="I82" s="1883" t="s">
        <v>228</v>
      </c>
      <c r="J82" s="1861">
        <v>7336340</v>
      </c>
    </row>
    <row r="83" spans="2:10">
      <c r="B83" s="1845" t="s">
        <v>1841</v>
      </c>
      <c r="C83" s="1846" t="s">
        <v>1842</v>
      </c>
      <c r="D83" s="1883" t="s">
        <v>228</v>
      </c>
      <c r="E83" s="1883" t="s">
        <v>228</v>
      </c>
      <c r="F83" s="1883" t="s">
        <v>228</v>
      </c>
      <c r="G83" s="1883" t="s">
        <v>228</v>
      </c>
      <c r="H83" s="1883" t="s">
        <v>228</v>
      </c>
      <c r="I83" s="1883" t="s">
        <v>228</v>
      </c>
      <c r="J83" s="1861">
        <v>38609546</v>
      </c>
    </row>
    <row r="84" spans="2:10">
      <c r="B84" s="1845" t="s">
        <v>1843</v>
      </c>
      <c r="C84" s="1846" t="s">
        <v>1844</v>
      </c>
      <c r="D84" s="1883" t="s">
        <v>228</v>
      </c>
      <c r="E84" s="1883" t="s">
        <v>228</v>
      </c>
      <c r="F84" s="1883" t="s">
        <v>228</v>
      </c>
      <c r="G84" s="1883" t="s">
        <v>228</v>
      </c>
      <c r="H84" s="1883" t="s">
        <v>228</v>
      </c>
      <c r="I84" s="1883" t="s">
        <v>228</v>
      </c>
      <c r="J84" s="1861">
        <v>37393659</v>
      </c>
    </row>
    <row r="85" spans="2:10">
      <c r="B85" s="1845" t="s">
        <v>1845</v>
      </c>
      <c r="C85" s="1846" t="s">
        <v>1846</v>
      </c>
      <c r="D85" s="1883" t="s">
        <v>228</v>
      </c>
      <c r="E85" s="1883" t="s">
        <v>228</v>
      </c>
      <c r="F85" s="1883" t="s">
        <v>228</v>
      </c>
      <c r="G85" s="1883" t="s">
        <v>228</v>
      </c>
      <c r="H85" s="1883" t="s">
        <v>228</v>
      </c>
      <c r="I85" s="1883" t="s">
        <v>228</v>
      </c>
      <c r="J85" s="1861">
        <v>8352124</v>
      </c>
    </row>
    <row r="86" spans="2:10">
      <c r="B86" s="1845" t="s">
        <v>1847</v>
      </c>
      <c r="C86" s="1846" t="s">
        <v>1848</v>
      </c>
      <c r="D86" s="1883" t="s">
        <v>228</v>
      </c>
      <c r="E86" s="1883" t="s">
        <v>228</v>
      </c>
      <c r="F86" s="1883" t="s">
        <v>228</v>
      </c>
      <c r="G86" s="1883" t="s">
        <v>228</v>
      </c>
      <c r="H86" s="1883" t="s">
        <v>228</v>
      </c>
      <c r="I86" s="1883" t="s">
        <v>228</v>
      </c>
      <c r="J86" s="1861">
        <v>21176427</v>
      </c>
    </row>
    <row r="87" spans="2:10">
      <c r="B87" s="1845" t="s">
        <v>1849</v>
      </c>
      <c r="C87" s="1846" t="s">
        <v>1850</v>
      </c>
      <c r="D87" s="1883" t="s">
        <v>228</v>
      </c>
      <c r="E87" s="1883" t="s">
        <v>228</v>
      </c>
      <c r="F87" s="1883" t="s">
        <v>228</v>
      </c>
      <c r="G87" s="1883" t="s">
        <v>228</v>
      </c>
      <c r="H87" s="1883" t="s">
        <v>228</v>
      </c>
      <c r="I87" s="1883" t="s">
        <v>228</v>
      </c>
      <c r="J87" s="1861" t="s">
        <v>228</v>
      </c>
    </row>
    <row r="88" spans="2:10">
      <c r="B88" s="1845" t="s">
        <v>1851</v>
      </c>
      <c r="C88" s="1846" t="s">
        <v>1852</v>
      </c>
      <c r="D88" s="1883" t="s">
        <v>228</v>
      </c>
      <c r="E88" s="1883" t="s">
        <v>228</v>
      </c>
      <c r="F88" s="1883" t="s">
        <v>228</v>
      </c>
      <c r="G88" s="1883" t="s">
        <v>228</v>
      </c>
      <c r="H88" s="1883" t="s">
        <v>228</v>
      </c>
      <c r="I88" s="1883" t="s">
        <v>228</v>
      </c>
      <c r="J88" s="1861">
        <v>2290038</v>
      </c>
    </row>
    <row r="89" spans="2:10">
      <c r="B89" s="1845" t="s">
        <v>1853</v>
      </c>
      <c r="C89" s="1846" t="s">
        <v>1854</v>
      </c>
      <c r="D89" s="1883" t="s">
        <v>228</v>
      </c>
      <c r="E89" s="1883" t="s">
        <v>228</v>
      </c>
      <c r="F89" s="1883" t="s">
        <v>228</v>
      </c>
      <c r="G89" s="1883" t="s">
        <v>228</v>
      </c>
      <c r="H89" s="1883" t="s">
        <v>228</v>
      </c>
      <c r="I89" s="1883" t="s">
        <v>228</v>
      </c>
      <c r="J89" s="1861" t="s">
        <v>228</v>
      </c>
    </row>
    <row r="90" spans="2:10">
      <c r="B90" s="1845" t="s">
        <v>1855</v>
      </c>
      <c r="C90" s="1846" t="s">
        <v>1856</v>
      </c>
      <c r="D90" s="1883" t="s">
        <v>228</v>
      </c>
      <c r="E90" s="1883" t="s">
        <v>228</v>
      </c>
      <c r="F90" s="1883" t="s">
        <v>228</v>
      </c>
      <c r="G90" s="1883" t="s">
        <v>228</v>
      </c>
      <c r="H90" s="1883" t="s">
        <v>228</v>
      </c>
      <c r="I90" s="1883" t="s">
        <v>228</v>
      </c>
      <c r="J90" s="1861" t="s">
        <v>228</v>
      </c>
    </row>
    <row r="91" spans="2:10">
      <c r="B91" s="1845" t="s">
        <v>1857</v>
      </c>
      <c r="C91" s="1846" t="s">
        <v>1858</v>
      </c>
      <c r="D91" s="1883" t="s">
        <v>228</v>
      </c>
      <c r="E91" s="1883" t="s">
        <v>228</v>
      </c>
      <c r="F91" s="1883" t="s">
        <v>228</v>
      </c>
      <c r="G91" s="1883" t="s">
        <v>228</v>
      </c>
      <c r="H91" s="1883" t="s">
        <v>228</v>
      </c>
      <c r="I91" s="1883" t="s">
        <v>228</v>
      </c>
      <c r="J91" s="1861" t="s">
        <v>228</v>
      </c>
    </row>
    <row r="92" spans="2:10">
      <c r="B92" s="1845" t="s">
        <v>1859</v>
      </c>
      <c r="C92" s="1846" t="s">
        <v>1860</v>
      </c>
      <c r="D92" s="1883" t="s">
        <v>228</v>
      </c>
      <c r="E92" s="1883" t="s">
        <v>228</v>
      </c>
      <c r="F92" s="1883" t="s">
        <v>228</v>
      </c>
      <c r="G92" s="1883" t="s">
        <v>228</v>
      </c>
      <c r="H92" s="1883" t="s">
        <v>228</v>
      </c>
      <c r="I92" s="1883" t="s">
        <v>228</v>
      </c>
      <c r="J92" s="1861" t="s">
        <v>228</v>
      </c>
    </row>
    <row r="93" spans="2:10">
      <c r="B93" s="1845" t="s">
        <v>1861</v>
      </c>
      <c r="C93" s="1846" t="s">
        <v>1100</v>
      </c>
      <c r="D93" s="1883" t="s">
        <v>228</v>
      </c>
      <c r="E93" s="1883" t="s">
        <v>228</v>
      </c>
      <c r="F93" s="1883" t="s">
        <v>228</v>
      </c>
      <c r="G93" s="1883" t="s">
        <v>228</v>
      </c>
      <c r="H93" s="1883" t="s">
        <v>228</v>
      </c>
      <c r="I93" s="1883" t="s">
        <v>228</v>
      </c>
      <c r="J93" s="1861" t="s">
        <v>228</v>
      </c>
    </row>
    <row r="94" spans="2:10">
      <c r="B94" s="1845" t="s">
        <v>1862</v>
      </c>
      <c r="C94" s="1846" t="s">
        <v>1863</v>
      </c>
      <c r="D94" s="1883" t="s">
        <v>228</v>
      </c>
      <c r="E94" s="1883" t="s">
        <v>228</v>
      </c>
      <c r="F94" s="1883" t="s">
        <v>228</v>
      </c>
      <c r="G94" s="1883" t="s">
        <v>228</v>
      </c>
      <c r="H94" s="1883" t="s">
        <v>228</v>
      </c>
      <c r="I94" s="1883" t="s">
        <v>228</v>
      </c>
      <c r="J94" s="1861" t="s">
        <v>228</v>
      </c>
    </row>
    <row r="95" spans="2:10">
      <c r="B95" s="1845" t="s">
        <v>1864</v>
      </c>
      <c r="C95" s="1846" t="s">
        <v>1865</v>
      </c>
      <c r="D95" s="1883" t="s">
        <v>228</v>
      </c>
      <c r="E95" s="1883" t="s">
        <v>228</v>
      </c>
      <c r="F95" s="1883" t="s">
        <v>228</v>
      </c>
      <c r="G95" s="1883" t="s">
        <v>228</v>
      </c>
      <c r="H95" s="1883" t="s">
        <v>228</v>
      </c>
      <c r="I95" s="1883" t="s">
        <v>228</v>
      </c>
      <c r="J95" s="1861" t="s">
        <v>228</v>
      </c>
    </row>
    <row r="96" spans="2:10">
      <c r="B96" s="1845" t="s">
        <v>1866</v>
      </c>
      <c r="C96" s="1846" t="s">
        <v>1867</v>
      </c>
      <c r="D96" s="1883" t="s">
        <v>228</v>
      </c>
      <c r="E96" s="1883" t="s">
        <v>228</v>
      </c>
      <c r="F96" s="1883" t="s">
        <v>228</v>
      </c>
      <c r="G96" s="1883" t="s">
        <v>228</v>
      </c>
      <c r="H96" s="1883" t="s">
        <v>228</v>
      </c>
      <c r="I96" s="1883" t="s">
        <v>228</v>
      </c>
      <c r="J96" s="1861" t="s">
        <v>228</v>
      </c>
    </row>
    <row r="97" spans="2:10">
      <c r="B97" s="1845" t="s">
        <v>1868</v>
      </c>
      <c r="C97" s="1846" t="s">
        <v>1869</v>
      </c>
      <c r="D97" s="1883" t="s">
        <v>228</v>
      </c>
      <c r="E97" s="1883" t="s">
        <v>228</v>
      </c>
      <c r="F97" s="1883" t="s">
        <v>228</v>
      </c>
      <c r="G97" s="1883" t="s">
        <v>228</v>
      </c>
      <c r="H97" s="1883" t="s">
        <v>228</v>
      </c>
      <c r="I97" s="1883" t="s">
        <v>228</v>
      </c>
      <c r="J97" s="1861" t="s">
        <v>228</v>
      </c>
    </row>
    <row r="98" spans="2:10">
      <c r="B98" s="1845" t="s">
        <v>1870</v>
      </c>
      <c r="C98" s="1846" t="s">
        <v>1871</v>
      </c>
      <c r="D98" s="1883" t="s">
        <v>228</v>
      </c>
      <c r="E98" s="1883" t="s">
        <v>228</v>
      </c>
      <c r="F98" s="1883" t="s">
        <v>228</v>
      </c>
      <c r="G98" s="1883" t="s">
        <v>228</v>
      </c>
      <c r="H98" s="1883" t="s">
        <v>228</v>
      </c>
      <c r="I98" s="1883" t="s">
        <v>228</v>
      </c>
      <c r="J98" s="1861" t="s">
        <v>228</v>
      </c>
    </row>
    <row r="99" spans="2:10">
      <c r="B99" s="1845" t="s">
        <v>1872</v>
      </c>
      <c r="C99" s="1846" t="s">
        <v>1873</v>
      </c>
      <c r="D99" s="1883" t="s">
        <v>228</v>
      </c>
      <c r="E99" s="1883" t="s">
        <v>228</v>
      </c>
      <c r="F99" s="1883" t="s">
        <v>228</v>
      </c>
      <c r="G99" s="1883" t="s">
        <v>228</v>
      </c>
      <c r="H99" s="1883" t="s">
        <v>228</v>
      </c>
      <c r="I99" s="1883" t="s">
        <v>228</v>
      </c>
      <c r="J99" s="1861">
        <v>6347023</v>
      </c>
    </row>
    <row r="100" spans="2:10" ht="3" customHeight="1">
      <c r="B100" s="1849"/>
      <c r="C100" s="1850"/>
      <c r="D100" s="1882"/>
      <c r="E100" s="1882"/>
      <c r="F100" s="1882"/>
      <c r="G100" s="1884"/>
      <c r="H100" s="1882"/>
      <c r="I100" s="1882"/>
      <c r="J100" s="1866"/>
    </row>
    <row r="101" spans="2:10">
      <c r="B101" s="1853" t="s">
        <v>1382</v>
      </c>
      <c r="C101" s="1853"/>
      <c r="D101" s="1853"/>
      <c r="E101" s="1853"/>
      <c r="F101" s="1853"/>
      <c r="G101" s="1853"/>
      <c r="H101" s="1853"/>
      <c r="I101" s="1853"/>
      <c r="J101" s="1854"/>
    </row>
    <row r="102" spans="2:10">
      <c r="B102" s="1855" t="s">
        <v>1383</v>
      </c>
      <c r="C102" s="1855"/>
      <c r="D102" s="1855"/>
      <c r="E102" s="1855"/>
      <c r="F102" s="1855"/>
      <c r="G102" s="1855"/>
      <c r="H102" s="1855"/>
      <c r="I102" s="1855"/>
      <c r="J102" s="1855"/>
    </row>
    <row r="103" spans="2:10">
      <c r="B103" s="1855" t="s">
        <v>1384</v>
      </c>
      <c r="C103" s="1855"/>
      <c r="D103" s="1855"/>
      <c r="E103" s="1855"/>
      <c r="F103" s="1855"/>
      <c r="G103" s="1855"/>
      <c r="I103" s="1856"/>
      <c r="J103" s="1854"/>
    </row>
    <row r="104" spans="2:10">
      <c r="B104" s="1854" t="s">
        <v>1385</v>
      </c>
      <c r="C104" s="1854"/>
      <c r="D104" s="1854"/>
      <c r="E104" s="1854"/>
      <c r="F104" s="1854"/>
      <c r="G104" s="1854"/>
    </row>
    <row r="105" spans="2:10">
      <c r="B105" s="1854" t="s">
        <v>1386</v>
      </c>
    </row>
    <row r="106" spans="2:10" ht="16.5">
      <c r="B106" s="14" t="s">
        <v>87</v>
      </c>
    </row>
  </sheetData>
  <mergeCells count="9">
    <mergeCell ref="J14:J15"/>
    <mergeCell ref="B15:B17"/>
    <mergeCell ref="C15:C17"/>
    <mergeCell ref="D14:D15"/>
    <mergeCell ref="E14:E15"/>
    <mergeCell ref="F14:F15"/>
    <mergeCell ref="G14:G15"/>
    <mergeCell ref="H14:H15"/>
    <mergeCell ref="I14:I15"/>
  </mergeCells>
  <hyperlinks>
    <hyperlink ref="B106" location="Inhaltsverzeichnis!A1" display="Zurück zum Inhaltsverzeichnis"/>
  </hyperlinks>
  <pageMargins left="0.78740157480314965" right="0.19685039370078741" top="0.39370078740157483" bottom="0.78740157480314965" header="0.31496062992125984" footer="0.31496062992125984"/>
  <pageSetup paperSize="9" scale="93" orientation="portrait" r:id="rId1"/>
  <headerFooter>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00854A"/>
  </sheetPr>
  <dimension ref="A1:O119"/>
  <sheetViews>
    <sheetView showGridLines="0" zoomScaleNormal="100" workbookViewId="0"/>
  </sheetViews>
  <sheetFormatPr baseColWidth="10" defaultColWidth="8" defaultRowHeight="9"/>
  <cols>
    <col min="1" max="1" width="25.5703125" style="104" customWidth="1"/>
    <col min="2" max="15" width="11.140625" style="104" customWidth="1"/>
    <col min="16" max="47" width="8" style="104"/>
    <col min="48" max="48" width="12" style="104" customWidth="1"/>
    <col min="49" max="16384" width="8" style="104"/>
  </cols>
  <sheetData>
    <row r="1" spans="1:15" s="77" customFormat="1" ht="21" customHeight="1">
      <c r="A1" s="74" t="s">
        <v>234</v>
      </c>
      <c r="B1" s="75"/>
      <c r="C1" s="75"/>
      <c r="D1" s="75"/>
      <c r="E1" s="75"/>
      <c r="F1" s="75"/>
      <c r="G1" s="75"/>
      <c r="H1" s="75"/>
      <c r="I1" s="76"/>
      <c r="J1" s="76"/>
      <c r="K1" s="76"/>
      <c r="L1" s="76"/>
      <c r="M1" s="76"/>
      <c r="N1" s="76"/>
      <c r="O1" s="76"/>
    </row>
    <row r="2" spans="1:15" s="77" customFormat="1" ht="20.25" customHeight="1">
      <c r="A2" s="3066" t="s">
        <v>208</v>
      </c>
      <c r="B2" s="3066"/>
      <c r="C2" s="3066"/>
      <c r="D2" s="3066"/>
      <c r="E2" s="3066"/>
      <c r="F2" s="3066"/>
      <c r="G2" s="3066"/>
      <c r="H2" s="3066"/>
      <c r="I2" s="3066"/>
      <c r="J2" s="3066"/>
      <c r="K2" s="3066"/>
      <c r="L2" s="3066"/>
      <c r="M2" s="3066"/>
      <c r="N2" s="3066"/>
      <c r="O2" s="3066"/>
    </row>
    <row r="3" spans="1:15" s="82" customFormat="1" ht="30" customHeight="1">
      <c r="A3" s="78" t="s">
        <v>209</v>
      </c>
      <c r="B3" s="79" t="s">
        <v>186</v>
      </c>
      <c r="C3" s="80" t="s">
        <v>187</v>
      </c>
      <c r="D3" s="81" t="s">
        <v>188</v>
      </c>
      <c r="E3" s="80" t="s">
        <v>189</v>
      </c>
      <c r="F3" s="79" t="s">
        <v>190</v>
      </c>
      <c r="G3" s="79" t="s">
        <v>191</v>
      </c>
      <c r="H3" s="79" t="s">
        <v>192</v>
      </c>
      <c r="I3" s="79" t="s">
        <v>193</v>
      </c>
      <c r="J3" s="79" t="s">
        <v>194</v>
      </c>
      <c r="K3" s="79" t="s">
        <v>195</v>
      </c>
      <c r="L3" s="79" t="s">
        <v>196</v>
      </c>
      <c r="M3" s="79" t="s">
        <v>197</v>
      </c>
      <c r="N3" s="79" t="s">
        <v>198</v>
      </c>
      <c r="O3" s="79" t="s">
        <v>210</v>
      </c>
    </row>
    <row r="4" spans="1:15" s="82" customFormat="1" ht="12.95" customHeight="1">
      <c r="A4" s="83"/>
      <c r="B4" s="84" t="s">
        <v>211</v>
      </c>
      <c r="C4" s="85"/>
      <c r="D4" s="85"/>
      <c r="E4" s="85"/>
      <c r="F4" s="85"/>
      <c r="G4" s="85"/>
      <c r="H4" s="85"/>
      <c r="I4" s="86"/>
      <c r="J4" s="87"/>
      <c r="K4" s="88"/>
      <c r="L4" s="87"/>
      <c r="M4" s="86"/>
      <c r="N4" s="86"/>
      <c r="O4" s="86"/>
    </row>
    <row r="5" spans="1:15" s="82" customFormat="1" ht="12.95" customHeight="1">
      <c r="A5" s="89" t="s">
        <v>212</v>
      </c>
      <c r="B5" s="90">
        <v>208</v>
      </c>
      <c r="C5" s="91">
        <v>39</v>
      </c>
      <c r="D5" s="91">
        <v>13</v>
      </c>
      <c r="E5" s="91">
        <v>15</v>
      </c>
      <c r="F5" s="91">
        <v>4</v>
      </c>
      <c r="G5" s="91">
        <v>33</v>
      </c>
      <c r="H5" s="90">
        <v>71</v>
      </c>
      <c r="I5" s="92">
        <v>24</v>
      </c>
      <c r="J5" s="91">
        <v>1</v>
      </c>
      <c r="K5" s="93">
        <v>13</v>
      </c>
      <c r="L5" s="91">
        <v>3</v>
      </c>
      <c r="M5" s="91">
        <v>11</v>
      </c>
      <c r="N5" s="93">
        <v>9</v>
      </c>
      <c r="O5" s="94">
        <v>444</v>
      </c>
    </row>
    <row r="6" spans="1:15" s="82" customFormat="1" ht="12.95" customHeight="1">
      <c r="A6" s="95" t="s">
        <v>213</v>
      </c>
      <c r="B6" s="90">
        <v>135</v>
      </c>
      <c r="C6" s="91">
        <v>40</v>
      </c>
      <c r="D6" s="91">
        <v>12</v>
      </c>
      <c r="E6" s="91">
        <v>16</v>
      </c>
      <c r="F6" s="91">
        <v>7</v>
      </c>
      <c r="G6" s="91">
        <v>31</v>
      </c>
      <c r="H6" s="90">
        <v>44</v>
      </c>
      <c r="I6" s="92">
        <v>10</v>
      </c>
      <c r="J6" s="91">
        <v>1</v>
      </c>
      <c r="K6" s="93">
        <v>14</v>
      </c>
      <c r="L6" s="91">
        <v>3</v>
      </c>
      <c r="M6" s="91">
        <v>10</v>
      </c>
      <c r="N6" s="93">
        <v>11</v>
      </c>
      <c r="O6" s="94">
        <v>334</v>
      </c>
    </row>
    <row r="7" spans="1:15" s="82" customFormat="1" ht="12.95" customHeight="1">
      <c r="A7" s="95" t="s">
        <v>214</v>
      </c>
      <c r="B7" s="90">
        <v>114</v>
      </c>
      <c r="C7" s="91">
        <v>51</v>
      </c>
      <c r="D7" s="91">
        <v>11</v>
      </c>
      <c r="E7" s="91">
        <v>12</v>
      </c>
      <c r="F7" s="91">
        <v>6</v>
      </c>
      <c r="G7" s="91">
        <v>34</v>
      </c>
      <c r="H7" s="90">
        <v>43</v>
      </c>
      <c r="I7" s="92">
        <v>11</v>
      </c>
      <c r="J7" s="91">
        <v>1</v>
      </c>
      <c r="K7" s="93">
        <v>9</v>
      </c>
      <c r="L7" s="91">
        <v>2</v>
      </c>
      <c r="M7" s="91">
        <v>20</v>
      </c>
      <c r="N7" s="93">
        <v>7</v>
      </c>
      <c r="O7" s="94">
        <v>321</v>
      </c>
    </row>
    <row r="8" spans="1:15" s="82" customFormat="1" ht="12.95" customHeight="1">
      <c r="A8" s="95" t="s">
        <v>215</v>
      </c>
      <c r="B8" s="90">
        <v>73</v>
      </c>
      <c r="C8" s="91">
        <v>63</v>
      </c>
      <c r="D8" s="91">
        <v>22</v>
      </c>
      <c r="E8" s="91">
        <v>9</v>
      </c>
      <c r="F8" s="91">
        <v>7</v>
      </c>
      <c r="G8" s="91">
        <v>159</v>
      </c>
      <c r="H8" s="90">
        <v>62</v>
      </c>
      <c r="I8" s="92">
        <v>7</v>
      </c>
      <c r="J8" s="91">
        <v>1</v>
      </c>
      <c r="K8" s="93">
        <v>15</v>
      </c>
      <c r="L8" s="91">
        <v>4</v>
      </c>
      <c r="M8" s="91">
        <v>19</v>
      </c>
      <c r="N8" s="91">
        <v>2</v>
      </c>
      <c r="O8" s="94">
        <v>444</v>
      </c>
    </row>
    <row r="9" spans="1:15" s="82" customFormat="1" ht="12.95" customHeight="1">
      <c r="A9" s="95" t="s">
        <v>216</v>
      </c>
      <c r="B9" s="90">
        <v>18</v>
      </c>
      <c r="C9" s="91">
        <v>25</v>
      </c>
      <c r="D9" s="91">
        <v>1</v>
      </c>
      <c r="E9" s="91">
        <v>9</v>
      </c>
      <c r="F9" s="91">
        <v>5</v>
      </c>
      <c r="G9" s="91">
        <v>8</v>
      </c>
      <c r="H9" s="90">
        <v>8</v>
      </c>
      <c r="I9" s="92">
        <v>8</v>
      </c>
      <c r="J9" s="96" t="s">
        <v>217</v>
      </c>
      <c r="K9" s="93">
        <v>5</v>
      </c>
      <c r="L9" s="91">
        <v>3</v>
      </c>
      <c r="M9" s="91">
        <v>3</v>
      </c>
      <c r="N9" s="93">
        <v>5</v>
      </c>
      <c r="O9" s="94">
        <v>98</v>
      </c>
    </row>
    <row r="10" spans="1:15" s="82" customFormat="1" ht="12.95" customHeight="1">
      <c r="A10" s="95" t="s">
        <v>218</v>
      </c>
      <c r="B10" s="90">
        <v>10</v>
      </c>
      <c r="C10" s="91">
        <v>21</v>
      </c>
      <c r="D10" s="96" t="s">
        <v>217</v>
      </c>
      <c r="E10" s="91">
        <v>7</v>
      </c>
      <c r="F10" s="91">
        <v>4</v>
      </c>
      <c r="G10" s="91">
        <v>5</v>
      </c>
      <c r="H10" s="90">
        <v>7</v>
      </c>
      <c r="I10" s="92">
        <v>8</v>
      </c>
      <c r="J10" s="96" t="s">
        <v>217</v>
      </c>
      <c r="K10" s="93">
        <v>3</v>
      </c>
      <c r="L10" s="91">
        <v>3</v>
      </c>
      <c r="M10" s="91">
        <v>3</v>
      </c>
      <c r="N10" s="93">
        <v>2</v>
      </c>
      <c r="O10" s="94">
        <v>73</v>
      </c>
    </row>
    <row r="11" spans="1:15" s="82" customFormat="1" ht="12.95" customHeight="1">
      <c r="A11" s="95" t="s">
        <v>219</v>
      </c>
      <c r="B11" s="90">
        <v>12</v>
      </c>
      <c r="C11" s="91">
        <v>13</v>
      </c>
      <c r="D11" s="96" t="s">
        <v>217</v>
      </c>
      <c r="E11" s="91">
        <v>6</v>
      </c>
      <c r="F11" s="91">
        <v>3</v>
      </c>
      <c r="G11" s="91">
        <v>1</v>
      </c>
      <c r="H11" s="90">
        <v>4</v>
      </c>
      <c r="I11" s="92">
        <v>7</v>
      </c>
      <c r="J11" s="96" t="s">
        <v>217</v>
      </c>
      <c r="K11" s="93">
        <v>1</v>
      </c>
      <c r="L11" s="91">
        <v>3</v>
      </c>
      <c r="M11" s="91">
        <v>2</v>
      </c>
      <c r="N11" s="97" t="s">
        <v>217</v>
      </c>
      <c r="O11" s="94">
        <v>52</v>
      </c>
    </row>
    <row r="12" spans="1:15" s="82" customFormat="1" ht="12.95" customHeight="1">
      <c r="A12" s="95" t="s">
        <v>220</v>
      </c>
      <c r="B12" s="90">
        <v>1</v>
      </c>
      <c r="C12" s="91">
        <v>1</v>
      </c>
      <c r="D12" s="91">
        <v>3</v>
      </c>
      <c r="E12" s="96" t="s">
        <v>217</v>
      </c>
      <c r="F12" s="91">
        <v>4</v>
      </c>
      <c r="G12" s="91">
        <v>1</v>
      </c>
      <c r="H12" s="90">
        <v>2</v>
      </c>
      <c r="I12" s="94" t="s">
        <v>217</v>
      </c>
      <c r="J12" s="96" t="s">
        <v>217</v>
      </c>
      <c r="K12" s="96" t="s">
        <v>217</v>
      </c>
      <c r="L12" s="91">
        <v>3</v>
      </c>
      <c r="M12" s="96" t="s">
        <v>217</v>
      </c>
      <c r="N12" s="96" t="s">
        <v>217</v>
      </c>
      <c r="O12" s="94">
        <v>15</v>
      </c>
    </row>
    <row r="13" spans="1:15" s="82" customFormat="1" ht="12.95" customHeight="1">
      <c r="A13" s="95" t="s">
        <v>221</v>
      </c>
      <c r="B13" s="90">
        <v>3</v>
      </c>
      <c r="C13" s="91">
        <v>1</v>
      </c>
      <c r="D13" s="91">
        <v>9</v>
      </c>
      <c r="E13" s="91">
        <v>2</v>
      </c>
      <c r="F13" s="91">
        <v>4</v>
      </c>
      <c r="G13" s="91">
        <v>1</v>
      </c>
      <c r="H13" s="90">
        <v>1</v>
      </c>
      <c r="I13" s="90">
        <v>1</v>
      </c>
      <c r="J13" s="96" t="s">
        <v>217</v>
      </c>
      <c r="K13" s="96" t="s">
        <v>217</v>
      </c>
      <c r="L13" s="91">
        <v>3</v>
      </c>
      <c r="M13" s="96" t="s">
        <v>217</v>
      </c>
      <c r="N13" s="96" t="s">
        <v>217</v>
      </c>
      <c r="O13" s="94">
        <v>25</v>
      </c>
    </row>
    <row r="14" spans="1:15" s="82" customFormat="1" ht="12.95" customHeight="1">
      <c r="A14" s="95" t="s">
        <v>222</v>
      </c>
      <c r="B14" s="90">
        <v>95</v>
      </c>
      <c r="C14" s="91">
        <v>11</v>
      </c>
      <c r="D14" s="91">
        <v>8</v>
      </c>
      <c r="E14" s="91">
        <v>6</v>
      </c>
      <c r="F14" s="91">
        <v>2</v>
      </c>
      <c r="G14" s="91">
        <v>23</v>
      </c>
      <c r="H14" s="90">
        <v>34</v>
      </c>
      <c r="I14" s="92">
        <v>13</v>
      </c>
      <c r="J14" s="91">
        <v>1</v>
      </c>
      <c r="K14" s="93">
        <v>10</v>
      </c>
      <c r="L14" s="91">
        <v>2</v>
      </c>
      <c r="M14" s="91">
        <v>6</v>
      </c>
      <c r="N14" s="93">
        <v>5</v>
      </c>
      <c r="O14" s="94">
        <v>216</v>
      </c>
    </row>
    <row r="15" spans="1:15" s="82" customFormat="1" ht="12.95" customHeight="1">
      <c r="A15" s="95" t="s">
        <v>223</v>
      </c>
      <c r="B15" s="90">
        <v>77</v>
      </c>
      <c r="C15" s="91">
        <v>18</v>
      </c>
      <c r="D15" s="91">
        <v>6</v>
      </c>
      <c r="E15" s="91">
        <v>6</v>
      </c>
      <c r="F15" s="91">
        <v>3</v>
      </c>
      <c r="G15" s="91">
        <v>13</v>
      </c>
      <c r="H15" s="90">
        <v>28</v>
      </c>
      <c r="I15" s="90">
        <v>5</v>
      </c>
      <c r="J15" s="96" t="s">
        <v>217</v>
      </c>
      <c r="K15" s="93">
        <v>7</v>
      </c>
      <c r="L15" s="96" t="s">
        <v>217</v>
      </c>
      <c r="M15" s="91">
        <v>6</v>
      </c>
      <c r="N15" s="93">
        <v>4</v>
      </c>
      <c r="O15" s="94">
        <v>173</v>
      </c>
    </row>
    <row r="16" spans="1:15" s="82" customFormat="1" ht="12.95" customHeight="1">
      <c r="A16" s="95" t="s">
        <v>224</v>
      </c>
      <c r="B16" s="90">
        <v>33</v>
      </c>
      <c r="C16" s="91">
        <v>44</v>
      </c>
      <c r="D16" s="91">
        <v>10</v>
      </c>
      <c r="E16" s="91">
        <v>9</v>
      </c>
      <c r="F16" s="91">
        <v>11</v>
      </c>
      <c r="G16" s="91">
        <v>26</v>
      </c>
      <c r="H16" s="90">
        <v>16</v>
      </c>
      <c r="I16" s="92">
        <v>8</v>
      </c>
      <c r="J16" s="96" t="s">
        <v>217</v>
      </c>
      <c r="K16" s="93">
        <v>16</v>
      </c>
      <c r="L16" s="91">
        <v>8</v>
      </c>
      <c r="M16" s="91">
        <v>8</v>
      </c>
      <c r="N16" s="93">
        <v>6</v>
      </c>
      <c r="O16" s="94">
        <v>195</v>
      </c>
    </row>
    <row r="17" spans="1:15" s="82" customFormat="1" ht="12.95" customHeight="1">
      <c r="A17" s="95" t="s">
        <v>225</v>
      </c>
      <c r="B17" s="90">
        <v>18</v>
      </c>
      <c r="C17" s="91">
        <v>16</v>
      </c>
      <c r="D17" s="91">
        <v>9</v>
      </c>
      <c r="E17" s="91">
        <v>2</v>
      </c>
      <c r="F17" s="91">
        <v>3</v>
      </c>
      <c r="G17" s="91">
        <v>10</v>
      </c>
      <c r="H17" s="90">
        <v>4</v>
      </c>
      <c r="I17" s="90">
        <v>3</v>
      </c>
      <c r="J17" s="96" t="s">
        <v>217</v>
      </c>
      <c r="K17" s="93">
        <v>5</v>
      </c>
      <c r="L17" s="91">
        <v>7</v>
      </c>
      <c r="M17" s="91">
        <v>1</v>
      </c>
      <c r="N17" s="97" t="s">
        <v>217</v>
      </c>
      <c r="O17" s="94">
        <v>78</v>
      </c>
    </row>
    <row r="18" spans="1:15" s="82" customFormat="1" ht="30" customHeight="1">
      <c r="A18" s="98" t="s">
        <v>226</v>
      </c>
      <c r="B18" s="94">
        <v>354</v>
      </c>
      <c r="C18" s="96">
        <v>165</v>
      </c>
      <c r="D18" s="96">
        <v>48</v>
      </c>
      <c r="E18" s="96">
        <v>36</v>
      </c>
      <c r="F18" s="96">
        <v>26</v>
      </c>
      <c r="G18" s="96">
        <v>216</v>
      </c>
      <c r="H18" s="94">
        <v>142</v>
      </c>
      <c r="I18" s="99">
        <v>45</v>
      </c>
      <c r="J18" s="96">
        <v>1</v>
      </c>
      <c r="K18" s="97">
        <v>36</v>
      </c>
      <c r="L18" s="97">
        <v>20</v>
      </c>
      <c r="M18" s="96">
        <v>42</v>
      </c>
      <c r="N18" s="97">
        <v>16</v>
      </c>
      <c r="O18" s="94">
        <v>1148</v>
      </c>
    </row>
    <row r="19" spans="1:15" s="82" customFormat="1" ht="30" customHeight="1">
      <c r="A19" s="78" t="s">
        <v>209</v>
      </c>
      <c r="B19" s="79" t="s">
        <v>186</v>
      </c>
      <c r="C19" s="80" t="s">
        <v>187</v>
      </c>
      <c r="D19" s="81" t="s">
        <v>188</v>
      </c>
      <c r="E19" s="80" t="s">
        <v>189</v>
      </c>
      <c r="F19" s="79" t="s">
        <v>190</v>
      </c>
      <c r="G19" s="79" t="s">
        <v>191</v>
      </c>
      <c r="H19" s="79" t="s">
        <v>192</v>
      </c>
      <c r="I19" s="79" t="s">
        <v>193</v>
      </c>
      <c r="J19" s="79" t="s">
        <v>194</v>
      </c>
      <c r="K19" s="79" t="s">
        <v>195</v>
      </c>
      <c r="L19" s="79" t="s">
        <v>196</v>
      </c>
      <c r="M19" s="79" t="s">
        <v>197</v>
      </c>
      <c r="N19" s="79" t="s">
        <v>198</v>
      </c>
      <c r="O19" s="79" t="s">
        <v>210</v>
      </c>
    </row>
    <row r="20" spans="1:15" s="82" customFormat="1" ht="12.95" customHeight="1">
      <c r="A20" s="83"/>
      <c r="B20" s="84" t="s">
        <v>227</v>
      </c>
      <c r="C20" s="85"/>
      <c r="D20" s="85"/>
      <c r="E20" s="85"/>
      <c r="F20" s="85"/>
      <c r="G20" s="85"/>
      <c r="H20" s="85"/>
      <c r="I20" s="86"/>
      <c r="J20" s="87"/>
      <c r="K20" s="88"/>
      <c r="L20" s="87"/>
      <c r="M20" s="86"/>
      <c r="N20" s="86"/>
      <c r="O20" s="86"/>
    </row>
    <row r="21" spans="1:15" s="82" customFormat="1" ht="12.95" customHeight="1">
      <c r="A21" s="89" t="s">
        <v>212</v>
      </c>
      <c r="B21" s="90">
        <v>398.8</v>
      </c>
      <c r="C21" s="91">
        <v>128.99</v>
      </c>
      <c r="D21" s="91">
        <v>28.6</v>
      </c>
      <c r="E21" s="91">
        <v>6.39</v>
      </c>
      <c r="F21" s="91">
        <v>2.54</v>
      </c>
      <c r="G21" s="91">
        <v>34.130000000000003</v>
      </c>
      <c r="H21" s="90">
        <v>243.38</v>
      </c>
      <c r="I21" s="92">
        <v>87.41</v>
      </c>
      <c r="J21" s="91" t="s">
        <v>228</v>
      </c>
      <c r="K21" s="93">
        <v>22.38</v>
      </c>
      <c r="L21" s="91">
        <v>0.76</v>
      </c>
      <c r="M21" s="91">
        <v>1.76</v>
      </c>
      <c r="N21" s="93">
        <v>2.19</v>
      </c>
      <c r="O21" s="94">
        <v>957.49</v>
      </c>
    </row>
    <row r="22" spans="1:15" s="82" customFormat="1" ht="12.95" customHeight="1">
      <c r="A22" s="95" t="s">
        <v>213</v>
      </c>
      <c r="B22" s="90">
        <v>470.48</v>
      </c>
      <c r="C22" s="91">
        <v>401.6</v>
      </c>
      <c r="D22" s="91">
        <v>48.03</v>
      </c>
      <c r="E22" s="91">
        <v>40.71</v>
      </c>
      <c r="F22" s="91" t="s">
        <v>228</v>
      </c>
      <c r="G22" s="91">
        <v>48.53</v>
      </c>
      <c r="H22" s="90">
        <v>94.64</v>
      </c>
      <c r="I22" s="92">
        <v>5.07</v>
      </c>
      <c r="J22" s="91" t="s">
        <v>228</v>
      </c>
      <c r="K22" s="93">
        <v>104.28</v>
      </c>
      <c r="L22" s="91">
        <v>0.78</v>
      </c>
      <c r="M22" s="91">
        <v>3.53</v>
      </c>
      <c r="N22" s="93">
        <v>5.28</v>
      </c>
      <c r="O22" s="94">
        <v>1242.56</v>
      </c>
    </row>
    <row r="23" spans="1:15" s="82" customFormat="1" ht="12.95" customHeight="1">
      <c r="A23" s="95" t="s">
        <v>214</v>
      </c>
      <c r="B23" s="90">
        <v>117.84</v>
      </c>
      <c r="C23" s="91">
        <v>61.62</v>
      </c>
      <c r="D23" s="91">
        <v>6.52</v>
      </c>
      <c r="E23" s="91">
        <v>17.420000000000002</v>
      </c>
      <c r="F23" s="91">
        <v>4.2699999999999996</v>
      </c>
      <c r="G23" s="91">
        <v>40.75</v>
      </c>
      <c r="H23" s="90">
        <v>51.89</v>
      </c>
      <c r="I23" s="92">
        <v>21.47</v>
      </c>
      <c r="J23" s="91" t="s">
        <v>228</v>
      </c>
      <c r="K23" s="93">
        <v>15.79</v>
      </c>
      <c r="L23" s="91" t="s">
        <v>228</v>
      </c>
      <c r="M23" s="91">
        <v>41.06</v>
      </c>
      <c r="N23" s="93">
        <v>1.91</v>
      </c>
      <c r="O23" s="94">
        <v>381.81</v>
      </c>
    </row>
    <row r="24" spans="1:15" s="82" customFormat="1" ht="12.95" customHeight="1">
      <c r="A24" s="95" t="s">
        <v>215</v>
      </c>
      <c r="B24" s="90">
        <v>65.97</v>
      </c>
      <c r="C24" s="91">
        <v>209.15</v>
      </c>
      <c r="D24" s="91">
        <v>424.65</v>
      </c>
      <c r="E24" s="91">
        <v>39.26</v>
      </c>
      <c r="F24" s="91">
        <v>28.41</v>
      </c>
      <c r="G24" s="91">
        <v>2248.6799999999998</v>
      </c>
      <c r="H24" s="90">
        <v>355.15</v>
      </c>
      <c r="I24" s="92" t="s">
        <v>228</v>
      </c>
      <c r="J24" s="91" t="s">
        <v>228</v>
      </c>
      <c r="K24" s="93">
        <v>30.99</v>
      </c>
      <c r="L24" s="91">
        <v>9.49</v>
      </c>
      <c r="M24" s="91">
        <v>76.55</v>
      </c>
      <c r="N24" s="91" t="s">
        <v>228</v>
      </c>
      <c r="O24" s="94">
        <v>3499.51</v>
      </c>
    </row>
    <row r="25" spans="1:15" s="82" customFormat="1" ht="12.95" customHeight="1">
      <c r="A25" s="95" t="s">
        <v>216</v>
      </c>
      <c r="B25" s="90">
        <v>20.89</v>
      </c>
      <c r="C25" s="91">
        <v>106.91</v>
      </c>
      <c r="D25" s="91" t="s">
        <v>228</v>
      </c>
      <c r="E25" s="91">
        <v>28.85</v>
      </c>
      <c r="F25" s="91">
        <v>12.13</v>
      </c>
      <c r="G25" s="91">
        <v>23.6</v>
      </c>
      <c r="H25" s="90">
        <v>9.39</v>
      </c>
      <c r="I25" s="92">
        <v>107.2</v>
      </c>
      <c r="J25" s="96" t="s">
        <v>217</v>
      </c>
      <c r="K25" s="93">
        <v>2.75</v>
      </c>
      <c r="L25" s="91" t="s">
        <v>228</v>
      </c>
      <c r="M25" s="91">
        <v>5.55</v>
      </c>
      <c r="N25" s="93">
        <v>25.15</v>
      </c>
      <c r="O25" s="94">
        <v>354.87</v>
      </c>
    </row>
    <row r="26" spans="1:15" s="82" customFormat="1" ht="12.95" customHeight="1">
      <c r="A26" s="95" t="s">
        <v>218</v>
      </c>
      <c r="B26" s="90" t="s">
        <v>229</v>
      </c>
      <c r="C26" s="91" t="s">
        <v>229</v>
      </c>
      <c r="D26" s="96" t="s">
        <v>229</v>
      </c>
      <c r="E26" s="91" t="s">
        <v>229</v>
      </c>
      <c r="F26" s="91" t="s">
        <v>229</v>
      </c>
      <c r="G26" s="91" t="s">
        <v>229</v>
      </c>
      <c r="H26" s="90" t="s">
        <v>229</v>
      </c>
      <c r="I26" s="92" t="s">
        <v>229</v>
      </c>
      <c r="J26" s="96" t="s">
        <v>229</v>
      </c>
      <c r="K26" s="93" t="s">
        <v>229</v>
      </c>
      <c r="L26" s="91" t="s">
        <v>229</v>
      </c>
      <c r="M26" s="91" t="s">
        <v>229</v>
      </c>
      <c r="N26" s="93" t="s">
        <v>229</v>
      </c>
      <c r="O26" s="94" t="s">
        <v>229</v>
      </c>
    </row>
    <row r="27" spans="1:15" s="82" customFormat="1" ht="12.95" customHeight="1">
      <c r="A27" s="95" t="s">
        <v>219</v>
      </c>
      <c r="B27" s="90" t="s">
        <v>229</v>
      </c>
      <c r="C27" s="91" t="s">
        <v>229</v>
      </c>
      <c r="D27" s="96" t="s">
        <v>229</v>
      </c>
      <c r="E27" s="91" t="s">
        <v>229</v>
      </c>
      <c r="F27" s="91" t="s">
        <v>229</v>
      </c>
      <c r="G27" s="91" t="s">
        <v>229</v>
      </c>
      <c r="H27" s="90" t="s">
        <v>229</v>
      </c>
      <c r="I27" s="92" t="s">
        <v>229</v>
      </c>
      <c r="J27" s="96" t="s">
        <v>229</v>
      </c>
      <c r="K27" s="93" t="s">
        <v>229</v>
      </c>
      <c r="L27" s="91" t="s">
        <v>229</v>
      </c>
      <c r="M27" s="91" t="s">
        <v>229</v>
      </c>
      <c r="N27" s="97" t="s">
        <v>229</v>
      </c>
      <c r="O27" s="94" t="s">
        <v>229</v>
      </c>
    </row>
    <row r="28" spans="1:15" s="82" customFormat="1" ht="12.95" customHeight="1">
      <c r="A28" s="95" t="s">
        <v>220</v>
      </c>
      <c r="B28" s="90" t="s">
        <v>228</v>
      </c>
      <c r="C28" s="91" t="s">
        <v>228</v>
      </c>
      <c r="D28" s="91">
        <v>102.4</v>
      </c>
      <c r="E28" s="96" t="s">
        <v>217</v>
      </c>
      <c r="F28" s="91">
        <v>12.31</v>
      </c>
      <c r="G28" s="91" t="s">
        <v>228</v>
      </c>
      <c r="H28" s="90" t="s">
        <v>228</v>
      </c>
      <c r="I28" s="94" t="s">
        <v>217</v>
      </c>
      <c r="J28" s="96" t="s">
        <v>217</v>
      </c>
      <c r="K28" s="96" t="s">
        <v>217</v>
      </c>
      <c r="L28" s="91" t="s">
        <v>228</v>
      </c>
      <c r="M28" s="96" t="s">
        <v>217</v>
      </c>
      <c r="N28" s="96" t="s">
        <v>217</v>
      </c>
      <c r="O28" s="94">
        <v>177.13</v>
      </c>
    </row>
    <row r="29" spans="1:15" s="82" customFormat="1" ht="12.95" customHeight="1">
      <c r="A29" s="95" t="s">
        <v>221</v>
      </c>
      <c r="B29" s="90" t="s">
        <v>228</v>
      </c>
      <c r="C29" s="91" t="s">
        <v>228</v>
      </c>
      <c r="D29" s="91">
        <v>191.68</v>
      </c>
      <c r="E29" s="91" t="s">
        <v>228</v>
      </c>
      <c r="F29" s="91" t="s">
        <v>228</v>
      </c>
      <c r="G29" s="91" t="s">
        <v>228</v>
      </c>
      <c r="H29" s="90" t="s">
        <v>228</v>
      </c>
      <c r="I29" s="90" t="s">
        <v>228</v>
      </c>
      <c r="J29" s="96" t="s">
        <v>217</v>
      </c>
      <c r="K29" s="96" t="s">
        <v>217</v>
      </c>
      <c r="L29" s="91" t="s">
        <v>228</v>
      </c>
      <c r="M29" s="96" t="s">
        <v>217</v>
      </c>
      <c r="N29" s="96" t="s">
        <v>217</v>
      </c>
      <c r="O29" s="94">
        <v>396.1</v>
      </c>
    </row>
    <row r="30" spans="1:15" s="82" customFormat="1" ht="12.95" customHeight="1">
      <c r="A30" s="95" t="s">
        <v>222</v>
      </c>
      <c r="B30" s="90">
        <v>66.73</v>
      </c>
      <c r="C30" s="91">
        <v>5.05</v>
      </c>
      <c r="D30" s="91" t="s">
        <v>228</v>
      </c>
      <c r="E30" s="91">
        <v>0.73</v>
      </c>
      <c r="F30" s="91" t="s">
        <v>228</v>
      </c>
      <c r="G30" s="91">
        <v>26.66</v>
      </c>
      <c r="H30" s="90">
        <v>84.84</v>
      </c>
      <c r="I30" s="92">
        <v>22.82</v>
      </c>
      <c r="J30" s="91" t="s">
        <v>228</v>
      </c>
      <c r="K30" s="93">
        <v>14.18</v>
      </c>
      <c r="L30" s="91" t="s">
        <v>228</v>
      </c>
      <c r="M30" s="91" t="s">
        <v>228</v>
      </c>
      <c r="N30" s="93">
        <v>2.11</v>
      </c>
      <c r="O30" s="94">
        <v>252.95</v>
      </c>
    </row>
    <row r="31" spans="1:15" s="82" customFormat="1" ht="12.95" customHeight="1">
      <c r="A31" s="95" t="s">
        <v>223</v>
      </c>
      <c r="B31" s="90">
        <v>59.83</v>
      </c>
      <c r="C31" s="91">
        <v>11.03</v>
      </c>
      <c r="D31" s="91">
        <v>1.04</v>
      </c>
      <c r="E31" s="91">
        <v>1.04</v>
      </c>
      <c r="F31" s="91" t="s">
        <v>228</v>
      </c>
      <c r="G31" s="91">
        <v>13.89</v>
      </c>
      <c r="H31" s="90">
        <v>20.6</v>
      </c>
      <c r="I31" s="90">
        <v>6.14</v>
      </c>
      <c r="J31" s="96" t="s">
        <v>217</v>
      </c>
      <c r="K31" s="93" t="s">
        <v>228</v>
      </c>
      <c r="L31" s="96" t="s">
        <v>217</v>
      </c>
      <c r="M31" s="91">
        <v>1.44</v>
      </c>
      <c r="N31" s="93" t="s">
        <v>228</v>
      </c>
      <c r="O31" s="94">
        <v>116.68</v>
      </c>
    </row>
    <row r="32" spans="1:15" s="82" customFormat="1" ht="12.95" customHeight="1">
      <c r="A32" s="95" t="s">
        <v>224</v>
      </c>
      <c r="B32" s="90">
        <v>95.45</v>
      </c>
      <c r="C32" s="91">
        <v>185.04</v>
      </c>
      <c r="D32" s="91">
        <v>191.34</v>
      </c>
      <c r="E32" s="91">
        <v>28.42</v>
      </c>
      <c r="F32" s="91">
        <v>20.9</v>
      </c>
      <c r="G32" s="91">
        <v>90.01</v>
      </c>
      <c r="H32" s="90">
        <v>39.68</v>
      </c>
      <c r="I32" s="92">
        <v>125.96</v>
      </c>
      <c r="J32" s="96" t="s">
        <v>217</v>
      </c>
      <c r="K32" s="93">
        <v>155.94</v>
      </c>
      <c r="L32" s="91">
        <v>60.72</v>
      </c>
      <c r="M32" s="91">
        <v>16.78</v>
      </c>
      <c r="N32" s="93">
        <v>9.02</v>
      </c>
      <c r="O32" s="94">
        <v>1019.25</v>
      </c>
    </row>
    <row r="33" spans="1:15" s="100" customFormat="1" ht="14.1" customHeight="1">
      <c r="A33" s="95" t="s">
        <v>225</v>
      </c>
      <c r="B33" s="90">
        <v>29.06</v>
      </c>
      <c r="C33" s="91">
        <v>45.64</v>
      </c>
      <c r="D33" s="91">
        <v>45.78</v>
      </c>
      <c r="E33" s="91" t="s">
        <v>228</v>
      </c>
      <c r="F33" s="91" t="s">
        <v>228</v>
      </c>
      <c r="G33" s="91">
        <v>32.9</v>
      </c>
      <c r="H33" s="90">
        <v>3.99</v>
      </c>
      <c r="I33" s="90" t="s">
        <v>228</v>
      </c>
      <c r="J33" s="96" t="s">
        <v>217</v>
      </c>
      <c r="K33" s="93" t="s">
        <v>228</v>
      </c>
      <c r="L33" s="91">
        <v>40.36</v>
      </c>
      <c r="M33" s="91" t="s">
        <v>228</v>
      </c>
      <c r="N33" s="97" t="s">
        <v>217</v>
      </c>
      <c r="O33" s="94">
        <v>226.26</v>
      </c>
    </row>
    <row r="34" spans="1:15" s="101" customFormat="1" ht="14.1" customHeight="1">
      <c r="A34" s="98" t="s">
        <v>226</v>
      </c>
      <c r="B34" s="94">
        <v>1325.33</v>
      </c>
      <c r="C34" s="96">
        <v>1157.04</v>
      </c>
      <c r="D34" s="96">
        <v>1071.45</v>
      </c>
      <c r="E34" s="96">
        <v>168.88</v>
      </c>
      <c r="F34" s="96" t="s">
        <v>228</v>
      </c>
      <c r="G34" s="96">
        <v>2560.84</v>
      </c>
      <c r="H34" s="94">
        <v>904.04</v>
      </c>
      <c r="I34" s="99">
        <v>385.22</v>
      </c>
      <c r="J34" s="96" t="s">
        <v>228</v>
      </c>
      <c r="K34" s="97">
        <v>360.31</v>
      </c>
      <c r="L34" s="97" t="s">
        <v>228</v>
      </c>
      <c r="M34" s="96">
        <v>148.56</v>
      </c>
      <c r="N34" s="97">
        <v>47.5</v>
      </c>
      <c r="O34" s="94">
        <v>8624.59</v>
      </c>
    </row>
    <row r="35" spans="1:15" s="101" customFormat="1" ht="14.1" customHeight="1">
      <c r="A35" s="101" t="s">
        <v>230</v>
      </c>
      <c r="D35" s="100"/>
      <c r="E35" s="100"/>
      <c r="F35" s="100"/>
      <c r="G35" s="100"/>
      <c r="H35" s="100"/>
      <c r="I35" s="100"/>
      <c r="J35" s="102"/>
      <c r="K35" s="100"/>
      <c r="L35" s="100"/>
      <c r="M35" s="100"/>
      <c r="N35" s="100"/>
      <c r="O35" s="100"/>
    </row>
    <row r="36" spans="1:15" s="101" customFormat="1" ht="14.1" customHeight="1">
      <c r="A36" s="101" t="s">
        <v>231</v>
      </c>
      <c r="D36" s="103"/>
      <c r="E36" s="103"/>
      <c r="F36" s="103"/>
      <c r="G36" s="103"/>
      <c r="H36" s="103"/>
    </row>
    <row r="37" spans="1:15" s="101" customFormat="1" ht="14.1" customHeight="1">
      <c r="A37" s="101" t="s">
        <v>232</v>
      </c>
    </row>
    <row r="38" spans="1:15" ht="16.5">
      <c r="A38" s="101" t="s">
        <v>205</v>
      </c>
      <c r="B38" s="101"/>
      <c r="C38" s="101"/>
      <c r="D38" s="101"/>
      <c r="E38" s="101"/>
      <c r="F38" s="101"/>
      <c r="G38" s="101"/>
      <c r="H38" s="101"/>
      <c r="I38" s="101"/>
      <c r="J38" s="101"/>
      <c r="K38" s="101"/>
      <c r="L38" s="101"/>
      <c r="M38" s="101"/>
      <c r="N38" s="101"/>
      <c r="O38" s="101"/>
    </row>
    <row r="39" spans="1:15" ht="14.1" customHeight="1">
      <c r="A39" s="14" t="s">
        <v>87</v>
      </c>
      <c r="B39" s="101"/>
      <c r="C39" s="101"/>
      <c r="D39" s="101"/>
      <c r="E39" s="101"/>
      <c r="F39" s="101"/>
      <c r="G39" s="101"/>
      <c r="H39" s="101"/>
      <c r="I39" s="101"/>
      <c r="J39" s="101"/>
      <c r="K39" s="101"/>
      <c r="L39" s="101"/>
      <c r="M39" s="101"/>
      <c r="N39" s="101"/>
      <c r="O39" s="101"/>
    </row>
    <row r="40" spans="1:15" s="105" customFormat="1">
      <c r="A40" s="104"/>
      <c r="B40" s="104"/>
      <c r="C40" s="104"/>
      <c r="D40" s="104"/>
      <c r="E40" s="104"/>
      <c r="F40" s="104"/>
      <c r="G40" s="104"/>
      <c r="H40" s="104"/>
      <c r="I40" s="104"/>
      <c r="J40" s="104"/>
      <c r="K40" s="104"/>
      <c r="L40" s="104"/>
      <c r="M40" s="104"/>
      <c r="N40" s="104"/>
      <c r="O40" s="104"/>
    </row>
    <row r="42" spans="1:15" ht="7.5" customHeight="1">
      <c r="I42" s="105"/>
      <c r="J42" s="105"/>
      <c r="K42" s="105"/>
      <c r="L42" s="105"/>
      <c r="M42" s="105"/>
      <c r="N42" s="105"/>
      <c r="O42" s="105"/>
    </row>
    <row r="47" spans="1:15" ht="7.5" customHeight="1"/>
    <row r="50" ht="7.5" customHeight="1"/>
    <row r="52" ht="9" customHeight="1"/>
    <row r="55" ht="9" customHeight="1"/>
    <row r="116" spans="1:2">
      <c r="B116" s="106"/>
    </row>
    <row r="117" spans="1:2">
      <c r="A117" s="107"/>
      <c r="B117" s="106"/>
    </row>
    <row r="118" spans="1:2">
      <c r="B118" s="106"/>
    </row>
    <row r="119" spans="1:2">
      <c r="B119" s="106"/>
    </row>
  </sheetData>
  <mergeCells count="1">
    <mergeCell ref="A2:O2"/>
  </mergeCells>
  <hyperlinks>
    <hyperlink ref="A39" location="Inhaltsverzeichnis!A1" display="Zurück zum Inhaltsverzeichnis"/>
  </hyperlinks>
  <pageMargins left="0.78740157480314965" right="0.78740157480314965" top="0.39370078740157483" bottom="0.19685039370078741" header="0.19685039370078741" footer="0.19685039370078741"/>
  <pageSetup paperSize="9" scale="98" orientation="portrait" r:id="rId1"/>
  <headerFooter alignWithMargins="0">
    <oddFooter>&amp;L&amp;D&amp;T&amp;R&amp;8&amp;A</oddFooter>
  </headerFooter>
  <colBreaks count="1" manualBreakCount="1">
    <brk id="8" max="1048575" man="1"/>
  </colBreaks>
  <tableParts count="2">
    <tablePart r:id="rId2"/>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9:J99"/>
  <sheetViews>
    <sheetView showGridLines="0" showZeros="0" zoomScale="140" zoomScaleNormal="140" zoomScaleSheetLayoutView="55" workbookViewId="0">
      <pane ySplit="17" topLeftCell="A18" activePane="bottomLeft" state="frozen"/>
      <selection activeCell="P34" sqref="P34"/>
      <selection pane="bottomLeft" activeCell="B12" sqref="B12"/>
    </sheetView>
  </sheetViews>
  <sheetFormatPr baseColWidth="10" defaultColWidth="11.5703125" defaultRowHeight="8.25"/>
  <cols>
    <col min="1" max="1" width="1.7109375" style="1829" customWidth="1"/>
    <col min="2" max="2" width="8.7109375" style="1829" customWidth="1"/>
    <col min="3" max="3" width="14.7109375" style="1829" customWidth="1"/>
    <col min="4" max="9" width="10.7109375" style="1829" customWidth="1"/>
    <col min="10" max="16384" width="11.5703125" style="1829"/>
  </cols>
  <sheetData>
    <row r="9" spans="2:10" ht="12" customHeight="1">
      <c r="B9" s="1828" t="s">
        <v>1213</v>
      </c>
      <c r="C9" s="1828"/>
      <c r="D9" s="1828"/>
      <c r="E9" s="1828"/>
      <c r="F9" s="1828"/>
      <c r="G9" s="1828"/>
      <c r="H9" s="1828"/>
      <c r="I9" s="1828"/>
    </row>
    <row r="10" spans="2:10" ht="12" customHeight="1">
      <c r="B10" s="1828" t="s">
        <v>1214</v>
      </c>
      <c r="C10" s="1828"/>
      <c r="D10" s="1828"/>
      <c r="E10" s="1828"/>
      <c r="F10" s="1828"/>
      <c r="G10" s="1828"/>
      <c r="H10" s="1828"/>
      <c r="I10" s="1828"/>
    </row>
    <row r="11" spans="2:10" ht="3" customHeight="1">
      <c r="B11" s="1831"/>
      <c r="C11" s="1832"/>
      <c r="D11" s="1832"/>
      <c r="E11" s="1832"/>
      <c r="F11" s="1832"/>
      <c r="G11" s="1832"/>
      <c r="H11" s="1832"/>
      <c r="I11" s="1832"/>
    </row>
    <row r="12" spans="2:10" ht="9">
      <c r="B12" s="1833" t="s">
        <v>1215</v>
      </c>
      <c r="C12" s="1834">
        <v>45721</v>
      </c>
      <c r="I12" s="1833" t="s">
        <v>1216</v>
      </c>
      <c r="J12" s="1835"/>
    </row>
    <row r="13" spans="2:10" ht="3" customHeight="1"/>
    <row r="14" spans="2:10" ht="12.95" customHeight="1">
      <c r="B14" s="1836" t="s">
        <v>1217</v>
      </c>
      <c r="C14" s="1837"/>
      <c r="D14" s="3218" t="s">
        <v>1218</v>
      </c>
      <c r="E14" s="3218" t="s">
        <v>422</v>
      </c>
      <c r="F14" s="3218" t="s">
        <v>153</v>
      </c>
      <c r="G14" s="3218" t="s">
        <v>154</v>
      </c>
      <c r="H14" s="3218" t="s">
        <v>155</v>
      </c>
      <c r="I14" s="3220" t="s">
        <v>156</v>
      </c>
    </row>
    <row r="15" spans="2:10" ht="8.1" customHeight="1">
      <c r="B15" s="3222" t="s">
        <v>1219</v>
      </c>
      <c r="C15" s="3225" t="s">
        <v>1220</v>
      </c>
      <c r="D15" s="3219"/>
      <c r="E15" s="3219"/>
      <c r="F15" s="3219"/>
      <c r="G15" s="3219"/>
      <c r="H15" s="3219"/>
      <c r="I15" s="3221"/>
    </row>
    <row r="16" spans="2:10" ht="12.75" customHeight="1">
      <c r="B16" s="3223"/>
      <c r="C16" s="3226"/>
      <c r="D16" s="1838" t="s">
        <v>438</v>
      </c>
      <c r="E16" s="1839"/>
      <c r="F16" s="1839"/>
      <c r="G16" s="1839"/>
      <c r="H16" s="1839"/>
      <c r="I16" s="1840"/>
    </row>
    <row r="17" spans="2:9" ht="8.1" customHeight="1">
      <c r="B17" s="3224"/>
      <c r="C17" s="3219"/>
      <c r="D17" s="1838" t="s">
        <v>1221</v>
      </c>
      <c r="E17" s="1839"/>
      <c r="F17" s="1839"/>
      <c r="G17" s="1839"/>
      <c r="H17" s="1839"/>
      <c r="I17" s="1840"/>
    </row>
    <row r="18" spans="2:9" ht="3" customHeight="1">
      <c r="B18" s="1841"/>
      <c r="C18" s="1842"/>
      <c r="D18" s="1843"/>
      <c r="E18" s="1842"/>
      <c r="F18" s="1842"/>
      <c r="G18" s="1842"/>
      <c r="H18" s="1842"/>
      <c r="I18" s="1844"/>
    </row>
    <row r="19" spans="2:9">
      <c r="B19" s="1845" t="s">
        <v>1874</v>
      </c>
      <c r="C19" s="1846" t="s">
        <v>1875</v>
      </c>
      <c r="D19" s="1847">
        <v>11937745</v>
      </c>
      <c r="E19" s="1847" t="s">
        <v>228</v>
      </c>
      <c r="F19" s="1847" t="s">
        <v>228</v>
      </c>
      <c r="G19" s="1847" t="s">
        <v>228</v>
      </c>
      <c r="H19" s="1847" t="s">
        <v>228</v>
      </c>
      <c r="I19" s="1873" t="s">
        <v>228</v>
      </c>
    </row>
    <row r="20" spans="2:9">
      <c r="B20" s="1845" t="s">
        <v>1876</v>
      </c>
      <c r="C20" s="1846" t="s">
        <v>1877</v>
      </c>
      <c r="D20" s="1847" t="s">
        <v>228</v>
      </c>
      <c r="E20" s="1847" t="s">
        <v>228</v>
      </c>
      <c r="F20" s="1847" t="s">
        <v>228</v>
      </c>
      <c r="G20" s="1847" t="s">
        <v>228</v>
      </c>
      <c r="H20" s="1847" t="s">
        <v>228</v>
      </c>
      <c r="I20" s="1873" t="s">
        <v>228</v>
      </c>
    </row>
    <row r="21" spans="2:9">
      <c r="B21" s="1845" t="s">
        <v>1878</v>
      </c>
      <c r="C21" s="1846" t="s">
        <v>1879</v>
      </c>
      <c r="D21" s="1847">
        <v>4923586</v>
      </c>
      <c r="E21" s="1847" t="s">
        <v>228</v>
      </c>
      <c r="F21" s="1847" t="s">
        <v>228</v>
      </c>
      <c r="G21" s="1847" t="s">
        <v>228</v>
      </c>
      <c r="H21" s="1847" t="s">
        <v>228</v>
      </c>
      <c r="I21" s="1873" t="s">
        <v>228</v>
      </c>
    </row>
    <row r="22" spans="2:9">
      <c r="B22" s="1845" t="s">
        <v>1880</v>
      </c>
      <c r="C22" s="1846" t="s">
        <v>1881</v>
      </c>
      <c r="D22" s="1847">
        <v>4509550</v>
      </c>
      <c r="E22" s="1847" t="s">
        <v>228</v>
      </c>
      <c r="F22" s="1847" t="s">
        <v>228</v>
      </c>
      <c r="G22" s="1847" t="s">
        <v>228</v>
      </c>
      <c r="H22" s="1847" t="s">
        <v>228</v>
      </c>
      <c r="I22" s="1873" t="s">
        <v>228</v>
      </c>
    </row>
    <row r="23" spans="2:9">
      <c r="B23" s="1845" t="s">
        <v>1882</v>
      </c>
      <c r="C23" s="1846" t="s">
        <v>1883</v>
      </c>
      <c r="D23" s="1847">
        <v>1394236</v>
      </c>
      <c r="E23" s="1847" t="s">
        <v>228</v>
      </c>
      <c r="F23" s="1847" t="s">
        <v>228</v>
      </c>
      <c r="G23" s="1847" t="s">
        <v>228</v>
      </c>
      <c r="H23" s="1847" t="s">
        <v>228</v>
      </c>
      <c r="I23" s="1873" t="s">
        <v>228</v>
      </c>
    </row>
    <row r="24" spans="2:9">
      <c r="B24" s="1845" t="s">
        <v>1884</v>
      </c>
      <c r="C24" s="1846" t="s">
        <v>1885</v>
      </c>
      <c r="D24" s="1847">
        <v>12103657</v>
      </c>
      <c r="E24" s="1847" t="s">
        <v>228</v>
      </c>
      <c r="F24" s="1847" t="s">
        <v>228</v>
      </c>
      <c r="G24" s="1847" t="s">
        <v>228</v>
      </c>
      <c r="H24" s="1847" t="s">
        <v>228</v>
      </c>
      <c r="I24" s="1873" t="s">
        <v>228</v>
      </c>
    </row>
    <row r="25" spans="2:9">
      <c r="B25" s="1845" t="s">
        <v>1886</v>
      </c>
      <c r="C25" s="1846" t="s">
        <v>1887</v>
      </c>
      <c r="D25" s="1847">
        <v>4564151</v>
      </c>
      <c r="E25" s="1847" t="s">
        <v>228</v>
      </c>
      <c r="F25" s="1847" t="s">
        <v>228</v>
      </c>
      <c r="G25" s="1847" t="s">
        <v>228</v>
      </c>
      <c r="H25" s="1847" t="s">
        <v>228</v>
      </c>
      <c r="I25" s="1873" t="s">
        <v>228</v>
      </c>
    </row>
    <row r="26" spans="2:9">
      <c r="B26" s="1845" t="s">
        <v>1888</v>
      </c>
      <c r="C26" s="1846" t="s">
        <v>1889</v>
      </c>
      <c r="D26" s="1847">
        <v>6129185</v>
      </c>
      <c r="E26" s="1847" t="s">
        <v>228</v>
      </c>
      <c r="F26" s="1847" t="s">
        <v>228</v>
      </c>
      <c r="G26" s="1847" t="s">
        <v>228</v>
      </c>
      <c r="H26" s="1847" t="s">
        <v>228</v>
      </c>
      <c r="I26" s="1873" t="s">
        <v>228</v>
      </c>
    </row>
    <row r="27" spans="2:9">
      <c r="B27" s="1845" t="s">
        <v>1890</v>
      </c>
      <c r="C27" s="1846" t="s">
        <v>1891</v>
      </c>
      <c r="D27" s="1847">
        <v>10300642</v>
      </c>
      <c r="E27" s="1847" t="s">
        <v>228</v>
      </c>
      <c r="F27" s="1847" t="s">
        <v>228</v>
      </c>
      <c r="G27" s="1847" t="s">
        <v>228</v>
      </c>
      <c r="H27" s="1847" t="s">
        <v>228</v>
      </c>
      <c r="I27" s="1873" t="s">
        <v>228</v>
      </c>
    </row>
    <row r="28" spans="2:9">
      <c r="B28" s="1845" t="s">
        <v>1892</v>
      </c>
      <c r="C28" s="1846" t="s">
        <v>1893</v>
      </c>
      <c r="D28" s="1847">
        <v>6109503</v>
      </c>
      <c r="E28" s="1847" t="s">
        <v>228</v>
      </c>
      <c r="F28" s="1847" t="s">
        <v>228</v>
      </c>
      <c r="G28" s="1847" t="s">
        <v>228</v>
      </c>
      <c r="H28" s="1847" t="s">
        <v>228</v>
      </c>
      <c r="I28" s="1873" t="s">
        <v>228</v>
      </c>
    </row>
    <row r="29" spans="2:9">
      <c r="B29" s="1845" t="s">
        <v>1894</v>
      </c>
      <c r="C29" s="1846" t="s">
        <v>1895</v>
      </c>
      <c r="D29" s="1847">
        <v>5843823</v>
      </c>
      <c r="E29" s="1847" t="s">
        <v>228</v>
      </c>
      <c r="F29" s="1847" t="s">
        <v>228</v>
      </c>
      <c r="G29" s="1847" t="s">
        <v>228</v>
      </c>
      <c r="H29" s="1847" t="s">
        <v>228</v>
      </c>
      <c r="I29" s="1873" t="s">
        <v>228</v>
      </c>
    </row>
    <row r="30" spans="2:9">
      <c r="B30" s="1845" t="s">
        <v>1896</v>
      </c>
      <c r="C30" s="1846" t="s">
        <v>1897</v>
      </c>
      <c r="D30" s="1847">
        <v>10068880</v>
      </c>
      <c r="E30" s="1847" t="s">
        <v>228</v>
      </c>
      <c r="F30" s="1847" t="s">
        <v>228</v>
      </c>
      <c r="G30" s="1847" t="s">
        <v>228</v>
      </c>
      <c r="H30" s="1847" t="s">
        <v>228</v>
      </c>
      <c r="I30" s="1873" t="s">
        <v>228</v>
      </c>
    </row>
    <row r="31" spans="2:9">
      <c r="B31" s="1845" t="s">
        <v>1898</v>
      </c>
      <c r="C31" s="1846" t="s">
        <v>1899</v>
      </c>
      <c r="D31" s="1847" t="s">
        <v>228</v>
      </c>
      <c r="E31" s="1847" t="s">
        <v>228</v>
      </c>
      <c r="F31" s="1847" t="s">
        <v>228</v>
      </c>
      <c r="G31" s="1847" t="s">
        <v>228</v>
      </c>
      <c r="H31" s="1847" t="s">
        <v>228</v>
      </c>
      <c r="I31" s="1873" t="s">
        <v>228</v>
      </c>
    </row>
    <row r="32" spans="2:9">
      <c r="B32" s="1845" t="s">
        <v>1900</v>
      </c>
      <c r="C32" s="1846" t="s">
        <v>1901</v>
      </c>
      <c r="D32" s="1847" t="s">
        <v>228</v>
      </c>
      <c r="E32" s="1847" t="s">
        <v>228</v>
      </c>
      <c r="F32" s="1847" t="s">
        <v>228</v>
      </c>
      <c r="G32" s="1847" t="s">
        <v>228</v>
      </c>
      <c r="H32" s="1847" t="s">
        <v>228</v>
      </c>
      <c r="I32" s="1873" t="s">
        <v>228</v>
      </c>
    </row>
    <row r="33" spans="2:9">
      <c r="B33" s="1845" t="s">
        <v>1902</v>
      </c>
      <c r="C33" s="1846" t="s">
        <v>1903</v>
      </c>
      <c r="D33" s="1847">
        <v>14165242</v>
      </c>
      <c r="E33" s="1847" t="s">
        <v>228</v>
      </c>
      <c r="F33" s="1847" t="s">
        <v>228</v>
      </c>
      <c r="G33" s="1847" t="s">
        <v>228</v>
      </c>
      <c r="H33" s="1847" t="s">
        <v>228</v>
      </c>
      <c r="I33" s="1873" t="s">
        <v>228</v>
      </c>
    </row>
    <row r="34" spans="2:9">
      <c r="B34" s="1845" t="s">
        <v>1904</v>
      </c>
      <c r="C34" s="1846" t="s">
        <v>1905</v>
      </c>
      <c r="D34" s="1847">
        <v>27605155</v>
      </c>
      <c r="E34" s="1847" t="s">
        <v>228</v>
      </c>
      <c r="F34" s="1847" t="s">
        <v>228</v>
      </c>
      <c r="G34" s="1847" t="s">
        <v>228</v>
      </c>
      <c r="H34" s="1847" t="s">
        <v>228</v>
      </c>
      <c r="I34" s="1873" t="s">
        <v>228</v>
      </c>
    </row>
    <row r="35" spans="2:9">
      <c r="B35" s="1845" t="s">
        <v>1906</v>
      </c>
      <c r="C35" s="1846" t="s">
        <v>1907</v>
      </c>
      <c r="D35" s="1847">
        <v>11607864</v>
      </c>
      <c r="E35" s="1847" t="s">
        <v>228</v>
      </c>
      <c r="F35" s="1847" t="s">
        <v>228</v>
      </c>
      <c r="G35" s="1847" t="s">
        <v>228</v>
      </c>
      <c r="H35" s="1847" t="s">
        <v>228</v>
      </c>
      <c r="I35" s="1873" t="s">
        <v>228</v>
      </c>
    </row>
    <row r="36" spans="2:9">
      <c r="B36" s="1845" t="s">
        <v>1908</v>
      </c>
      <c r="C36" s="1846" t="s">
        <v>1909</v>
      </c>
      <c r="D36" s="1847">
        <v>16675321</v>
      </c>
      <c r="E36" s="1847" t="s">
        <v>228</v>
      </c>
      <c r="F36" s="1847" t="s">
        <v>228</v>
      </c>
      <c r="G36" s="1847" t="s">
        <v>228</v>
      </c>
      <c r="H36" s="1847" t="s">
        <v>228</v>
      </c>
      <c r="I36" s="1873" t="s">
        <v>228</v>
      </c>
    </row>
    <row r="37" spans="2:9">
      <c r="B37" s="1845" t="s">
        <v>1910</v>
      </c>
      <c r="C37" s="1846" t="s">
        <v>1911</v>
      </c>
      <c r="D37" s="1847">
        <v>8755429</v>
      </c>
      <c r="E37" s="1847" t="s">
        <v>228</v>
      </c>
      <c r="F37" s="1847" t="s">
        <v>228</v>
      </c>
      <c r="G37" s="1847" t="s">
        <v>228</v>
      </c>
      <c r="H37" s="1847" t="s">
        <v>228</v>
      </c>
      <c r="I37" s="1873" t="s">
        <v>228</v>
      </c>
    </row>
    <row r="38" spans="2:9">
      <c r="B38" s="1845" t="s">
        <v>1912</v>
      </c>
      <c r="C38" s="1846" t="s">
        <v>1913</v>
      </c>
      <c r="D38" s="1847">
        <v>35056283</v>
      </c>
      <c r="E38" s="1847" t="s">
        <v>228</v>
      </c>
      <c r="F38" s="1847" t="s">
        <v>228</v>
      </c>
      <c r="G38" s="1847" t="s">
        <v>228</v>
      </c>
      <c r="H38" s="1847" t="s">
        <v>228</v>
      </c>
      <c r="I38" s="1873" t="s">
        <v>228</v>
      </c>
    </row>
    <row r="39" spans="2:9">
      <c r="B39" s="1845" t="s">
        <v>1914</v>
      </c>
      <c r="C39" s="1846" t="s">
        <v>1915</v>
      </c>
      <c r="D39" s="1847" t="s">
        <v>228</v>
      </c>
      <c r="E39" s="1847" t="s">
        <v>228</v>
      </c>
      <c r="F39" s="1847" t="s">
        <v>228</v>
      </c>
      <c r="G39" s="1847" t="s">
        <v>228</v>
      </c>
      <c r="H39" s="1847" t="s">
        <v>228</v>
      </c>
      <c r="I39" s="1873" t="s">
        <v>228</v>
      </c>
    </row>
    <row r="40" spans="2:9">
      <c r="B40" s="1845" t="s">
        <v>1916</v>
      </c>
      <c r="C40" s="1846" t="s">
        <v>1917</v>
      </c>
      <c r="D40" s="1847">
        <v>15627376</v>
      </c>
      <c r="E40" s="1847" t="s">
        <v>228</v>
      </c>
      <c r="F40" s="1847" t="s">
        <v>228</v>
      </c>
      <c r="G40" s="1847" t="s">
        <v>228</v>
      </c>
      <c r="H40" s="1847" t="s">
        <v>228</v>
      </c>
      <c r="I40" s="1873" t="s">
        <v>228</v>
      </c>
    </row>
    <row r="41" spans="2:9">
      <c r="B41" s="1845" t="s">
        <v>1918</v>
      </c>
      <c r="C41" s="1846" t="s">
        <v>1919</v>
      </c>
      <c r="D41" s="1847">
        <v>24004838</v>
      </c>
      <c r="E41" s="1847" t="s">
        <v>228</v>
      </c>
      <c r="F41" s="1847" t="s">
        <v>228</v>
      </c>
      <c r="G41" s="1847" t="s">
        <v>228</v>
      </c>
      <c r="H41" s="1847" t="s">
        <v>228</v>
      </c>
      <c r="I41" s="1873" t="s">
        <v>228</v>
      </c>
    </row>
    <row r="42" spans="2:9">
      <c r="B42" s="1845" t="s">
        <v>1920</v>
      </c>
      <c r="C42" s="1846" t="s">
        <v>1921</v>
      </c>
      <c r="D42" s="1847">
        <v>10411027</v>
      </c>
      <c r="E42" s="1847" t="s">
        <v>228</v>
      </c>
      <c r="F42" s="1847" t="s">
        <v>228</v>
      </c>
      <c r="G42" s="1847" t="s">
        <v>228</v>
      </c>
      <c r="H42" s="1847" t="s">
        <v>228</v>
      </c>
      <c r="I42" s="1873" t="s">
        <v>228</v>
      </c>
    </row>
    <row r="43" spans="2:9">
      <c r="B43" s="1845" t="s">
        <v>1922</v>
      </c>
      <c r="C43" s="1846" t="s">
        <v>1923</v>
      </c>
      <c r="D43" s="1847">
        <v>11712269</v>
      </c>
      <c r="E43" s="1847" t="s">
        <v>228</v>
      </c>
      <c r="F43" s="1847" t="s">
        <v>228</v>
      </c>
      <c r="G43" s="1847" t="s">
        <v>228</v>
      </c>
      <c r="H43" s="1847" t="s">
        <v>228</v>
      </c>
      <c r="I43" s="1873" t="s">
        <v>228</v>
      </c>
    </row>
    <row r="44" spans="2:9">
      <c r="B44" s="1845" t="s">
        <v>1924</v>
      </c>
      <c r="C44" s="1846" t="s">
        <v>1925</v>
      </c>
      <c r="D44" s="1847" t="s">
        <v>228</v>
      </c>
      <c r="E44" s="1847" t="s">
        <v>228</v>
      </c>
      <c r="F44" s="1847" t="s">
        <v>228</v>
      </c>
      <c r="G44" s="1847" t="s">
        <v>228</v>
      </c>
      <c r="H44" s="1847" t="s">
        <v>228</v>
      </c>
      <c r="I44" s="1873" t="s">
        <v>228</v>
      </c>
    </row>
    <row r="45" spans="2:9">
      <c r="B45" s="1845" t="s">
        <v>1926</v>
      </c>
      <c r="C45" s="1846" t="s">
        <v>1927</v>
      </c>
      <c r="D45" s="1847">
        <v>14628281</v>
      </c>
      <c r="E45" s="1847" t="s">
        <v>228</v>
      </c>
      <c r="F45" s="1847" t="s">
        <v>228</v>
      </c>
      <c r="G45" s="1847" t="s">
        <v>228</v>
      </c>
      <c r="H45" s="1847" t="s">
        <v>228</v>
      </c>
      <c r="I45" s="1873" t="s">
        <v>228</v>
      </c>
    </row>
    <row r="46" spans="2:9">
      <c r="B46" s="1845" t="s">
        <v>1928</v>
      </c>
      <c r="C46" s="1846" t="s">
        <v>1929</v>
      </c>
      <c r="D46" s="1847" t="s">
        <v>228</v>
      </c>
      <c r="E46" s="1847" t="s">
        <v>228</v>
      </c>
      <c r="F46" s="1847" t="s">
        <v>228</v>
      </c>
      <c r="G46" s="1847" t="s">
        <v>228</v>
      </c>
      <c r="H46" s="1847" t="s">
        <v>228</v>
      </c>
      <c r="I46" s="1873" t="s">
        <v>228</v>
      </c>
    </row>
    <row r="47" spans="2:9">
      <c r="B47" s="1845" t="s">
        <v>1930</v>
      </c>
      <c r="C47" s="1846" t="s">
        <v>1931</v>
      </c>
      <c r="D47" s="1847">
        <v>9734584</v>
      </c>
      <c r="E47" s="1847" t="s">
        <v>228</v>
      </c>
      <c r="F47" s="1847" t="s">
        <v>228</v>
      </c>
      <c r="G47" s="1847" t="s">
        <v>228</v>
      </c>
      <c r="H47" s="1847" t="s">
        <v>228</v>
      </c>
      <c r="I47" s="1873" t="s">
        <v>228</v>
      </c>
    </row>
    <row r="48" spans="2:9">
      <c r="B48" s="1845" t="s">
        <v>1932</v>
      </c>
      <c r="C48" s="1846" t="s">
        <v>1933</v>
      </c>
      <c r="D48" s="1847" t="s">
        <v>228</v>
      </c>
      <c r="E48" s="1847" t="s">
        <v>228</v>
      </c>
      <c r="F48" s="1847" t="s">
        <v>228</v>
      </c>
      <c r="G48" s="1847" t="s">
        <v>228</v>
      </c>
      <c r="H48" s="1847" t="s">
        <v>228</v>
      </c>
      <c r="I48" s="1873" t="s">
        <v>228</v>
      </c>
    </row>
    <row r="49" spans="2:9">
      <c r="B49" s="1845" t="s">
        <v>1934</v>
      </c>
      <c r="C49" s="1846" t="s">
        <v>1935</v>
      </c>
      <c r="D49" s="1847" t="s">
        <v>228</v>
      </c>
      <c r="E49" s="1847" t="s">
        <v>228</v>
      </c>
      <c r="F49" s="1847" t="s">
        <v>228</v>
      </c>
      <c r="G49" s="1847" t="s">
        <v>228</v>
      </c>
      <c r="H49" s="1847" t="s">
        <v>228</v>
      </c>
      <c r="I49" s="1873" t="s">
        <v>228</v>
      </c>
    </row>
    <row r="50" spans="2:9">
      <c r="B50" s="1845" t="s">
        <v>1936</v>
      </c>
      <c r="C50" s="1846" t="s">
        <v>1937</v>
      </c>
      <c r="D50" s="1847">
        <v>10288905</v>
      </c>
      <c r="E50" s="1847" t="s">
        <v>228</v>
      </c>
      <c r="F50" s="1847" t="s">
        <v>228</v>
      </c>
      <c r="G50" s="1847" t="s">
        <v>228</v>
      </c>
      <c r="H50" s="1847" t="s">
        <v>228</v>
      </c>
      <c r="I50" s="1873" t="s">
        <v>228</v>
      </c>
    </row>
    <row r="51" spans="2:9">
      <c r="B51" s="1845" t="s">
        <v>1938</v>
      </c>
      <c r="C51" s="1846" t="s">
        <v>1939</v>
      </c>
      <c r="D51" s="1847">
        <v>12385811</v>
      </c>
      <c r="E51" s="1847" t="s">
        <v>228</v>
      </c>
      <c r="F51" s="1847" t="s">
        <v>228</v>
      </c>
      <c r="G51" s="1847" t="s">
        <v>228</v>
      </c>
      <c r="H51" s="1847" t="s">
        <v>228</v>
      </c>
      <c r="I51" s="1873" t="s">
        <v>228</v>
      </c>
    </row>
    <row r="52" spans="2:9">
      <c r="B52" s="1845" t="s">
        <v>1940</v>
      </c>
      <c r="C52" s="1846" t="s">
        <v>1941</v>
      </c>
      <c r="D52" s="1847" t="s">
        <v>228</v>
      </c>
      <c r="E52" s="1847" t="s">
        <v>228</v>
      </c>
      <c r="F52" s="1847" t="s">
        <v>228</v>
      </c>
      <c r="G52" s="1847" t="s">
        <v>228</v>
      </c>
      <c r="H52" s="1847" t="s">
        <v>228</v>
      </c>
      <c r="I52" s="1873" t="s">
        <v>228</v>
      </c>
    </row>
    <row r="53" spans="2:9">
      <c r="B53" s="1845" t="s">
        <v>1942</v>
      </c>
      <c r="C53" s="1846" t="s">
        <v>1943</v>
      </c>
      <c r="D53" s="1847" t="s">
        <v>228</v>
      </c>
      <c r="E53" s="1847" t="s">
        <v>228</v>
      </c>
      <c r="F53" s="1847" t="s">
        <v>228</v>
      </c>
      <c r="G53" s="1847" t="s">
        <v>228</v>
      </c>
      <c r="H53" s="1847" t="s">
        <v>228</v>
      </c>
      <c r="I53" s="1873" t="s">
        <v>228</v>
      </c>
    </row>
    <row r="54" spans="2:9">
      <c r="B54" s="1845" t="s">
        <v>1944</v>
      </c>
      <c r="C54" s="1846" t="s">
        <v>1945</v>
      </c>
      <c r="D54" s="1847" t="s">
        <v>228</v>
      </c>
      <c r="E54" s="1847" t="s">
        <v>228</v>
      </c>
      <c r="F54" s="1847" t="s">
        <v>228</v>
      </c>
      <c r="G54" s="1847" t="s">
        <v>228</v>
      </c>
      <c r="H54" s="1847" t="s">
        <v>228</v>
      </c>
      <c r="I54" s="1873" t="s">
        <v>228</v>
      </c>
    </row>
    <row r="55" spans="2:9">
      <c r="B55" s="1845" t="s">
        <v>1946</v>
      </c>
      <c r="C55" s="1846" t="s">
        <v>1947</v>
      </c>
      <c r="D55" s="1847">
        <v>13075863</v>
      </c>
      <c r="E55" s="1847" t="s">
        <v>228</v>
      </c>
      <c r="F55" s="1847" t="s">
        <v>228</v>
      </c>
      <c r="G55" s="1847" t="s">
        <v>228</v>
      </c>
      <c r="H55" s="1847" t="s">
        <v>228</v>
      </c>
      <c r="I55" s="1873" t="s">
        <v>228</v>
      </c>
    </row>
    <row r="56" spans="2:9">
      <c r="B56" s="1845" t="s">
        <v>1948</v>
      </c>
      <c r="C56" s="1846" t="s">
        <v>1949</v>
      </c>
      <c r="D56" s="1847">
        <v>4479862</v>
      </c>
      <c r="E56" s="1847" t="s">
        <v>228</v>
      </c>
      <c r="F56" s="1847" t="s">
        <v>228</v>
      </c>
      <c r="G56" s="1847" t="s">
        <v>228</v>
      </c>
      <c r="H56" s="1847" t="s">
        <v>228</v>
      </c>
      <c r="I56" s="1873" t="s">
        <v>228</v>
      </c>
    </row>
    <row r="57" spans="2:9">
      <c r="B57" s="1845" t="s">
        <v>1950</v>
      </c>
      <c r="C57" s="1846" t="s">
        <v>1951</v>
      </c>
      <c r="D57" s="1847">
        <v>8829391</v>
      </c>
      <c r="E57" s="1847" t="s">
        <v>228</v>
      </c>
      <c r="F57" s="1847" t="s">
        <v>228</v>
      </c>
      <c r="G57" s="1847" t="s">
        <v>228</v>
      </c>
      <c r="H57" s="1847" t="s">
        <v>228</v>
      </c>
      <c r="I57" s="1873" t="s">
        <v>228</v>
      </c>
    </row>
    <row r="58" spans="2:9">
      <c r="B58" s="1845" t="s">
        <v>1952</v>
      </c>
      <c r="C58" s="1846" t="s">
        <v>1953</v>
      </c>
      <c r="D58" s="1847">
        <v>9130588</v>
      </c>
      <c r="E58" s="1847" t="s">
        <v>228</v>
      </c>
      <c r="F58" s="1847" t="s">
        <v>228</v>
      </c>
      <c r="G58" s="1847" t="s">
        <v>228</v>
      </c>
      <c r="H58" s="1847" t="s">
        <v>228</v>
      </c>
      <c r="I58" s="1873" t="s">
        <v>228</v>
      </c>
    </row>
    <row r="59" spans="2:9">
      <c r="B59" s="1845" t="s">
        <v>1954</v>
      </c>
      <c r="C59" s="1846" t="s">
        <v>1955</v>
      </c>
      <c r="D59" s="1847">
        <v>2874023</v>
      </c>
      <c r="E59" s="1847" t="s">
        <v>228</v>
      </c>
      <c r="F59" s="1847" t="s">
        <v>228</v>
      </c>
      <c r="G59" s="1847" t="s">
        <v>228</v>
      </c>
      <c r="H59" s="1847" t="s">
        <v>228</v>
      </c>
      <c r="I59" s="1873" t="s">
        <v>228</v>
      </c>
    </row>
    <row r="60" spans="2:9">
      <c r="B60" s="1845" t="s">
        <v>1956</v>
      </c>
      <c r="C60" s="1846" t="s">
        <v>1957</v>
      </c>
      <c r="D60" s="1847">
        <v>5032022</v>
      </c>
      <c r="E60" s="1847" t="s">
        <v>228</v>
      </c>
      <c r="F60" s="1847" t="s">
        <v>228</v>
      </c>
      <c r="G60" s="1847" t="s">
        <v>228</v>
      </c>
      <c r="H60" s="1847" t="s">
        <v>228</v>
      </c>
      <c r="I60" s="1873" t="s">
        <v>228</v>
      </c>
    </row>
    <row r="61" spans="2:9">
      <c r="B61" s="1845" t="s">
        <v>1958</v>
      </c>
      <c r="C61" s="1846" t="s">
        <v>1959</v>
      </c>
      <c r="D61" s="1847">
        <v>2055115</v>
      </c>
      <c r="E61" s="1847" t="s">
        <v>228</v>
      </c>
      <c r="F61" s="1847" t="s">
        <v>228</v>
      </c>
      <c r="G61" s="1847" t="s">
        <v>228</v>
      </c>
      <c r="H61" s="1847" t="s">
        <v>228</v>
      </c>
      <c r="I61" s="1873" t="s">
        <v>228</v>
      </c>
    </row>
    <row r="62" spans="2:9">
      <c r="B62" s="1845" t="s">
        <v>1960</v>
      </c>
      <c r="C62" s="1846" t="s">
        <v>1961</v>
      </c>
      <c r="D62" s="1847">
        <v>4293591</v>
      </c>
      <c r="E62" s="1847" t="s">
        <v>228</v>
      </c>
      <c r="F62" s="1847" t="s">
        <v>228</v>
      </c>
      <c r="G62" s="1847" t="s">
        <v>228</v>
      </c>
      <c r="H62" s="1847" t="s">
        <v>228</v>
      </c>
      <c r="I62" s="1873" t="s">
        <v>228</v>
      </c>
    </row>
    <row r="63" spans="2:9">
      <c r="B63" s="1845" t="s">
        <v>1962</v>
      </c>
      <c r="C63" s="1846" t="s">
        <v>1963</v>
      </c>
      <c r="D63" s="1847">
        <v>1138054</v>
      </c>
      <c r="E63" s="1847" t="s">
        <v>228</v>
      </c>
      <c r="F63" s="1847" t="s">
        <v>228</v>
      </c>
      <c r="G63" s="1847" t="s">
        <v>228</v>
      </c>
      <c r="H63" s="1847" t="s">
        <v>228</v>
      </c>
      <c r="I63" s="1873" t="s">
        <v>228</v>
      </c>
    </row>
    <row r="64" spans="2:9">
      <c r="B64" s="1845" t="s">
        <v>1964</v>
      </c>
      <c r="C64" s="1846" t="s">
        <v>1965</v>
      </c>
      <c r="D64" s="1847">
        <v>14136224</v>
      </c>
      <c r="E64" s="1847" t="s">
        <v>228</v>
      </c>
      <c r="F64" s="1847" t="s">
        <v>228</v>
      </c>
      <c r="G64" s="1847" t="s">
        <v>228</v>
      </c>
      <c r="H64" s="1847" t="s">
        <v>228</v>
      </c>
      <c r="I64" s="1873" t="s">
        <v>228</v>
      </c>
    </row>
    <row r="65" spans="1:9">
      <c r="A65" s="1844"/>
      <c r="B65" s="1845" t="s">
        <v>1966</v>
      </c>
      <c r="C65" s="1846" t="s">
        <v>1967</v>
      </c>
      <c r="D65" s="1847" t="s">
        <v>228</v>
      </c>
      <c r="E65" s="1847" t="s">
        <v>228</v>
      </c>
      <c r="F65" s="1847" t="s">
        <v>228</v>
      </c>
      <c r="G65" s="1847" t="s">
        <v>228</v>
      </c>
      <c r="H65" s="1847" t="s">
        <v>228</v>
      </c>
      <c r="I65" s="1873" t="s">
        <v>228</v>
      </c>
    </row>
    <row r="66" spans="1:9">
      <c r="A66" s="1844"/>
      <c r="B66" s="1845" t="s">
        <v>1968</v>
      </c>
      <c r="C66" s="1846" t="s">
        <v>1969</v>
      </c>
      <c r="D66" s="1847" t="s">
        <v>228</v>
      </c>
      <c r="E66" s="1847" t="s">
        <v>228</v>
      </c>
      <c r="F66" s="1847" t="s">
        <v>228</v>
      </c>
      <c r="G66" s="1847" t="s">
        <v>228</v>
      </c>
      <c r="H66" s="1847" t="s">
        <v>228</v>
      </c>
      <c r="I66" s="1873" t="s">
        <v>228</v>
      </c>
    </row>
    <row r="67" spans="1:9">
      <c r="B67" s="1845" t="s">
        <v>1970</v>
      </c>
      <c r="C67" s="1846" t="s">
        <v>1971</v>
      </c>
      <c r="D67" s="1847" t="s">
        <v>228</v>
      </c>
      <c r="E67" s="1847" t="s">
        <v>228</v>
      </c>
      <c r="F67" s="1847" t="s">
        <v>228</v>
      </c>
      <c r="G67" s="1847" t="s">
        <v>228</v>
      </c>
      <c r="H67" s="1847" t="s">
        <v>228</v>
      </c>
      <c r="I67" s="1873" t="s">
        <v>228</v>
      </c>
    </row>
    <row r="68" spans="1:9">
      <c r="B68" s="1845" t="s">
        <v>1972</v>
      </c>
      <c r="C68" s="1846" t="s">
        <v>1973</v>
      </c>
      <c r="D68" s="1847" t="s">
        <v>228</v>
      </c>
      <c r="E68" s="1847" t="s">
        <v>228</v>
      </c>
      <c r="F68" s="1847" t="s">
        <v>228</v>
      </c>
      <c r="G68" s="1847" t="s">
        <v>228</v>
      </c>
      <c r="H68" s="1847" t="s">
        <v>228</v>
      </c>
      <c r="I68" s="1873" t="s">
        <v>228</v>
      </c>
    </row>
    <row r="69" spans="1:9">
      <c r="B69" s="1845" t="s">
        <v>1974</v>
      </c>
      <c r="C69" s="1846" t="s">
        <v>1975</v>
      </c>
      <c r="D69" s="1847" t="s">
        <v>228</v>
      </c>
      <c r="E69" s="1847" t="s">
        <v>228</v>
      </c>
      <c r="F69" s="1847" t="s">
        <v>228</v>
      </c>
      <c r="G69" s="1847" t="s">
        <v>228</v>
      </c>
      <c r="H69" s="1847" t="s">
        <v>228</v>
      </c>
      <c r="I69" s="1873" t="s">
        <v>228</v>
      </c>
    </row>
    <row r="70" spans="1:9">
      <c r="B70" s="1845" t="s">
        <v>1976</v>
      </c>
      <c r="C70" s="1846" t="s">
        <v>1977</v>
      </c>
      <c r="D70" s="1847" t="s">
        <v>228</v>
      </c>
      <c r="E70" s="1847" t="s">
        <v>228</v>
      </c>
      <c r="F70" s="1847" t="s">
        <v>228</v>
      </c>
      <c r="G70" s="1847" t="s">
        <v>228</v>
      </c>
      <c r="H70" s="1847" t="s">
        <v>228</v>
      </c>
      <c r="I70" s="1873" t="s">
        <v>228</v>
      </c>
    </row>
    <row r="71" spans="1:9">
      <c r="B71" s="1845" t="s">
        <v>1978</v>
      </c>
      <c r="C71" s="1846" t="s">
        <v>1979</v>
      </c>
      <c r="D71" s="1847" t="s">
        <v>228</v>
      </c>
      <c r="E71" s="1847" t="s">
        <v>228</v>
      </c>
      <c r="F71" s="1847" t="s">
        <v>228</v>
      </c>
      <c r="G71" s="1847" t="s">
        <v>228</v>
      </c>
      <c r="H71" s="1847" t="s">
        <v>228</v>
      </c>
      <c r="I71" s="1873" t="s">
        <v>228</v>
      </c>
    </row>
    <row r="72" spans="1:9">
      <c r="B72" s="1845" t="s">
        <v>1980</v>
      </c>
      <c r="C72" s="1846" t="s">
        <v>1981</v>
      </c>
      <c r="D72" s="1847">
        <v>4235816</v>
      </c>
      <c r="E72" s="1847" t="s">
        <v>228</v>
      </c>
      <c r="F72" s="1847" t="s">
        <v>228</v>
      </c>
      <c r="G72" s="1847" t="s">
        <v>228</v>
      </c>
      <c r="H72" s="1847" t="s">
        <v>228</v>
      </c>
      <c r="I72" s="1873" t="s">
        <v>228</v>
      </c>
    </row>
    <row r="73" spans="1:9">
      <c r="B73" s="1845" t="s">
        <v>1982</v>
      </c>
      <c r="C73" s="1846" t="s">
        <v>1983</v>
      </c>
      <c r="D73" s="1847">
        <v>2881036</v>
      </c>
      <c r="E73" s="1847" t="s">
        <v>228</v>
      </c>
      <c r="F73" s="1847" t="s">
        <v>228</v>
      </c>
      <c r="G73" s="1847" t="s">
        <v>228</v>
      </c>
      <c r="H73" s="1847" t="s">
        <v>228</v>
      </c>
      <c r="I73" s="1873" t="s">
        <v>228</v>
      </c>
    </row>
    <row r="74" spans="1:9">
      <c r="B74" s="1845" t="s">
        <v>1984</v>
      </c>
      <c r="C74" s="1846" t="s">
        <v>1985</v>
      </c>
      <c r="D74" s="1847">
        <v>4184712</v>
      </c>
      <c r="E74" s="1847" t="s">
        <v>228</v>
      </c>
      <c r="F74" s="1847" t="s">
        <v>228</v>
      </c>
      <c r="G74" s="1847" t="s">
        <v>228</v>
      </c>
      <c r="H74" s="1847" t="s">
        <v>228</v>
      </c>
      <c r="I74" s="1873" t="s">
        <v>228</v>
      </c>
    </row>
    <row r="75" spans="1:9">
      <c r="B75" s="1845" t="s">
        <v>1986</v>
      </c>
      <c r="C75" s="1846" t="s">
        <v>1987</v>
      </c>
      <c r="D75" s="1847" t="s">
        <v>228</v>
      </c>
      <c r="E75" s="1847" t="s">
        <v>228</v>
      </c>
      <c r="F75" s="1847" t="s">
        <v>228</v>
      </c>
      <c r="G75" s="1847" t="s">
        <v>228</v>
      </c>
      <c r="H75" s="1847" t="s">
        <v>228</v>
      </c>
      <c r="I75" s="1873" t="s">
        <v>228</v>
      </c>
    </row>
    <row r="76" spans="1:9">
      <c r="B76" s="1845" t="s">
        <v>1988</v>
      </c>
      <c r="C76" s="1846" t="s">
        <v>1989</v>
      </c>
      <c r="D76" s="1847" t="s">
        <v>228</v>
      </c>
      <c r="E76" s="1847" t="s">
        <v>228</v>
      </c>
      <c r="F76" s="1847" t="s">
        <v>228</v>
      </c>
      <c r="G76" s="1847" t="s">
        <v>228</v>
      </c>
      <c r="H76" s="1847" t="s">
        <v>228</v>
      </c>
      <c r="I76" s="1873" t="s">
        <v>228</v>
      </c>
    </row>
    <row r="77" spans="1:9">
      <c r="B77" s="1845" t="s">
        <v>1990</v>
      </c>
      <c r="C77" s="1846" t="s">
        <v>1991</v>
      </c>
      <c r="D77" s="1847">
        <v>3660815</v>
      </c>
      <c r="E77" s="1847" t="s">
        <v>228</v>
      </c>
      <c r="F77" s="1847" t="s">
        <v>228</v>
      </c>
      <c r="G77" s="1847" t="s">
        <v>228</v>
      </c>
      <c r="H77" s="1847" t="s">
        <v>228</v>
      </c>
      <c r="I77" s="1873" t="s">
        <v>228</v>
      </c>
    </row>
    <row r="78" spans="1:9">
      <c r="B78" s="1845" t="s">
        <v>1992</v>
      </c>
      <c r="C78" s="1846" t="s">
        <v>1993</v>
      </c>
      <c r="D78" s="1847">
        <v>2546307</v>
      </c>
      <c r="E78" s="1847" t="s">
        <v>228</v>
      </c>
      <c r="F78" s="1847" t="s">
        <v>228</v>
      </c>
      <c r="G78" s="1847" t="s">
        <v>228</v>
      </c>
      <c r="H78" s="1847" t="s">
        <v>228</v>
      </c>
      <c r="I78" s="1873" t="s">
        <v>228</v>
      </c>
    </row>
    <row r="79" spans="1:9">
      <c r="B79" s="1845" t="s">
        <v>1994</v>
      </c>
      <c r="C79" s="1846" t="s">
        <v>1995</v>
      </c>
      <c r="D79" s="1847">
        <v>1801592</v>
      </c>
      <c r="E79" s="1847" t="s">
        <v>228</v>
      </c>
      <c r="F79" s="1847" t="s">
        <v>228</v>
      </c>
      <c r="G79" s="1847" t="s">
        <v>228</v>
      </c>
      <c r="H79" s="1847" t="s">
        <v>228</v>
      </c>
      <c r="I79" s="1873" t="s">
        <v>228</v>
      </c>
    </row>
    <row r="80" spans="1:9">
      <c r="B80" s="1845" t="s">
        <v>1996</v>
      </c>
      <c r="C80" s="1846" t="s">
        <v>1997</v>
      </c>
      <c r="D80" s="1847" t="s">
        <v>228</v>
      </c>
      <c r="E80" s="1847" t="s">
        <v>228</v>
      </c>
      <c r="F80" s="1847" t="s">
        <v>228</v>
      </c>
      <c r="G80" s="1847" t="s">
        <v>228</v>
      </c>
      <c r="H80" s="1847" t="s">
        <v>228</v>
      </c>
      <c r="I80" s="1873" t="s">
        <v>228</v>
      </c>
    </row>
    <row r="81" spans="2:10">
      <c r="B81" s="1845" t="s">
        <v>1998</v>
      </c>
      <c r="C81" s="1846" t="s">
        <v>1999</v>
      </c>
      <c r="D81" s="1847">
        <v>2282177</v>
      </c>
      <c r="E81" s="1847" t="s">
        <v>228</v>
      </c>
      <c r="F81" s="1847" t="s">
        <v>228</v>
      </c>
      <c r="G81" s="1847" t="s">
        <v>228</v>
      </c>
      <c r="H81" s="1847" t="s">
        <v>228</v>
      </c>
      <c r="I81" s="1873" t="s">
        <v>228</v>
      </c>
    </row>
    <row r="82" spans="2:10">
      <c r="B82" s="1845" t="s">
        <v>2000</v>
      </c>
      <c r="C82" s="1846" t="s">
        <v>2001</v>
      </c>
      <c r="D82" s="1847">
        <v>3549008</v>
      </c>
      <c r="E82" s="1847" t="s">
        <v>228</v>
      </c>
      <c r="F82" s="1847" t="s">
        <v>228</v>
      </c>
      <c r="G82" s="1847" t="s">
        <v>228</v>
      </c>
      <c r="H82" s="1847" t="s">
        <v>228</v>
      </c>
      <c r="I82" s="1873" t="s">
        <v>228</v>
      </c>
    </row>
    <row r="83" spans="2:10">
      <c r="B83" s="1845" t="s">
        <v>2002</v>
      </c>
      <c r="C83" s="1846" t="s">
        <v>2003</v>
      </c>
      <c r="D83" s="1847" t="s">
        <v>228</v>
      </c>
      <c r="E83" s="1847" t="s">
        <v>228</v>
      </c>
      <c r="F83" s="1847" t="s">
        <v>228</v>
      </c>
      <c r="G83" s="1847" t="s">
        <v>228</v>
      </c>
      <c r="H83" s="1847" t="s">
        <v>228</v>
      </c>
      <c r="I83" s="1873" t="s">
        <v>228</v>
      </c>
    </row>
    <row r="84" spans="2:10">
      <c r="B84" s="1845" t="s">
        <v>2004</v>
      </c>
      <c r="C84" s="1846" t="s">
        <v>2005</v>
      </c>
      <c r="D84" s="1847">
        <v>2690363</v>
      </c>
      <c r="E84" s="1847" t="s">
        <v>228</v>
      </c>
      <c r="F84" s="1847" t="s">
        <v>228</v>
      </c>
      <c r="G84" s="1847" t="s">
        <v>228</v>
      </c>
      <c r="H84" s="1847" t="s">
        <v>228</v>
      </c>
      <c r="I84" s="1873" t="s">
        <v>228</v>
      </c>
    </row>
    <row r="85" spans="2:10">
      <c r="B85" s="1845" t="s">
        <v>2006</v>
      </c>
      <c r="C85" s="1846" t="s">
        <v>2007</v>
      </c>
      <c r="D85" s="1847">
        <v>4092637</v>
      </c>
      <c r="E85" s="1847" t="s">
        <v>228</v>
      </c>
      <c r="F85" s="1847" t="s">
        <v>228</v>
      </c>
      <c r="G85" s="1847" t="s">
        <v>228</v>
      </c>
      <c r="H85" s="1847" t="s">
        <v>228</v>
      </c>
      <c r="I85" s="1873" t="s">
        <v>228</v>
      </c>
    </row>
    <row r="86" spans="2:10">
      <c r="B86" s="1845" t="s">
        <v>2008</v>
      </c>
      <c r="C86" s="1846" t="s">
        <v>2009</v>
      </c>
      <c r="D86" s="1847" t="s">
        <v>228</v>
      </c>
      <c r="E86" s="1847" t="s">
        <v>228</v>
      </c>
      <c r="F86" s="1847" t="s">
        <v>228</v>
      </c>
      <c r="G86" s="1847" t="s">
        <v>228</v>
      </c>
      <c r="H86" s="1847" t="s">
        <v>228</v>
      </c>
      <c r="I86" s="1873" t="s">
        <v>228</v>
      </c>
    </row>
    <row r="87" spans="2:10">
      <c r="B87" s="1845" t="s">
        <v>2010</v>
      </c>
      <c r="C87" s="1846" t="s">
        <v>2011</v>
      </c>
      <c r="D87" s="1847">
        <v>9505541</v>
      </c>
      <c r="E87" s="1847" t="s">
        <v>228</v>
      </c>
      <c r="F87" s="1847" t="s">
        <v>228</v>
      </c>
      <c r="G87" s="1847" t="s">
        <v>228</v>
      </c>
      <c r="H87" s="1847" t="s">
        <v>228</v>
      </c>
      <c r="I87" s="1873" t="s">
        <v>228</v>
      </c>
    </row>
    <row r="88" spans="2:10">
      <c r="B88" s="1845" t="s">
        <v>2012</v>
      </c>
      <c r="C88" s="1846" t="s">
        <v>2013</v>
      </c>
      <c r="D88" s="1847">
        <v>4150274</v>
      </c>
      <c r="E88" s="1847" t="s">
        <v>228</v>
      </c>
      <c r="F88" s="1847" t="s">
        <v>228</v>
      </c>
      <c r="G88" s="1847" t="s">
        <v>228</v>
      </c>
      <c r="H88" s="1847" t="s">
        <v>228</v>
      </c>
      <c r="I88" s="1873" t="s">
        <v>228</v>
      </c>
    </row>
    <row r="89" spans="2:10" ht="7.5" customHeight="1">
      <c r="B89" s="1845"/>
      <c r="C89" s="1846"/>
      <c r="D89" s="1847"/>
      <c r="E89" s="1847"/>
      <c r="F89" s="1847"/>
      <c r="G89" s="1847"/>
      <c r="H89" s="1847"/>
      <c r="I89" s="1878"/>
    </row>
    <row r="90" spans="2:10" ht="3" customHeight="1">
      <c r="B90" s="1845"/>
      <c r="C90" s="1846"/>
      <c r="D90" s="1885" t="s">
        <v>228</v>
      </c>
      <c r="E90" s="1886" t="s">
        <v>228</v>
      </c>
      <c r="F90" s="1886" t="s">
        <v>228</v>
      </c>
      <c r="G90" s="1886" t="s">
        <v>228</v>
      </c>
      <c r="H90" s="1886" t="s">
        <v>228</v>
      </c>
      <c r="I90" s="1887" t="s">
        <v>228</v>
      </c>
    </row>
    <row r="91" spans="2:10" ht="3" customHeight="1">
      <c r="B91" s="1888"/>
      <c r="C91" s="1889"/>
      <c r="D91" s="1890"/>
      <c r="E91" s="1890"/>
      <c r="F91" s="1890"/>
      <c r="G91" s="1890"/>
      <c r="H91" s="1890"/>
      <c r="I91" s="1891"/>
    </row>
    <row r="92" spans="2:10">
      <c r="B92" s="1892">
        <v>50000</v>
      </c>
      <c r="C92" s="1893" t="s">
        <v>261</v>
      </c>
      <c r="D92" s="1894">
        <v>2589494732</v>
      </c>
      <c r="E92" s="1894">
        <v>0</v>
      </c>
      <c r="F92" s="1894">
        <v>0</v>
      </c>
      <c r="G92" s="1894">
        <v>0</v>
      </c>
      <c r="H92" s="1894">
        <v>0</v>
      </c>
      <c r="I92" s="1895">
        <v>0</v>
      </c>
    </row>
    <row r="93" spans="2:10" ht="3" customHeight="1">
      <c r="B93" s="1849"/>
      <c r="C93" s="1850"/>
      <c r="D93" s="1882"/>
      <c r="E93" s="1882"/>
      <c r="F93" s="1882"/>
      <c r="G93" s="1882"/>
      <c r="H93" s="1882"/>
      <c r="I93" s="1866"/>
    </row>
    <row r="94" spans="2:10">
      <c r="B94" s="1853" t="s">
        <v>1382</v>
      </c>
      <c r="C94" s="1853"/>
      <c r="D94" s="1868"/>
      <c r="E94" s="1853"/>
      <c r="F94" s="1853"/>
      <c r="G94" s="1853"/>
      <c r="H94" s="1853"/>
      <c r="I94" s="1853"/>
      <c r="J94" s="1854"/>
    </row>
    <row r="95" spans="2:10">
      <c r="B95" s="1855" t="s">
        <v>1383</v>
      </c>
      <c r="C95" s="1855"/>
      <c r="D95" s="1855"/>
      <c r="E95" s="1855"/>
      <c r="F95" s="1855"/>
      <c r="G95" s="1855"/>
      <c r="H95" s="1855"/>
      <c r="I95" s="1855"/>
      <c r="J95" s="1855"/>
    </row>
    <row r="96" spans="2:10">
      <c r="B96" s="1855" t="s">
        <v>1384</v>
      </c>
      <c r="C96" s="1855"/>
      <c r="D96" s="1855"/>
      <c r="E96" s="1855"/>
      <c r="F96" s="1855"/>
      <c r="G96" s="1855"/>
      <c r="I96" s="1856"/>
      <c r="J96" s="1854"/>
    </row>
    <row r="97" spans="2:7">
      <c r="B97" s="1854" t="s">
        <v>1385</v>
      </c>
      <c r="C97" s="1854"/>
      <c r="D97" s="1854"/>
      <c r="E97" s="1854"/>
      <c r="F97" s="1854"/>
      <c r="G97" s="1854"/>
    </row>
    <row r="98" spans="2:7">
      <c r="B98" s="1854" t="s">
        <v>1386</v>
      </c>
    </row>
    <row r="99" spans="2:7" ht="16.5">
      <c r="B99" s="14" t="s">
        <v>87</v>
      </c>
    </row>
  </sheetData>
  <mergeCells count="8">
    <mergeCell ref="G14:G15"/>
    <mergeCell ref="H14:H15"/>
    <mergeCell ref="I14:I15"/>
    <mergeCell ref="B15:B17"/>
    <mergeCell ref="C15:C17"/>
    <mergeCell ref="D14:D15"/>
    <mergeCell ref="E14:E15"/>
    <mergeCell ref="F14:F15"/>
  </mergeCells>
  <hyperlinks>
    <hyperlink ref="B99"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9:J100"/>
  <sheetViews>
    <sheetView showGridLines="0" showZeros="0" zoomScale="140" zoomScaleNormal="140" zoomScaleSheetLayoutView="70" workbookViewId="0">
      <pane ySplit="17" topLeftCell="A81" activePane="bottomLeft" state="frozen"/>
      <selection activeCell="P34" sqref="P34"/>
      <selection pane="bottomLeft" activeCell="B12" sqref="B12"/>
    </sheetView>
  </sheetViews>
  <sheetFormatPr baseColWidth="10" defaultColWidth="11.5703125" defaultRowHeight="8.25"/>
  <cols>
    <col min="1" max="1" width="1.7109375" style="1829" customWidth="1"/>
    <col min="2" max="2" width="8.7109375" style="1829" customWidth="1"/>
    <col min="3" max="3" width="14.7109375" style="1829" customWidth="1"/>
    <col min="4" max="10" width="10.7109375" style="1829" customWidth="1"/>
    <col min="11" max="11" width="4.5703125" style="1829" customWidth="1"/>
    <col min="12" max="16384" width="11.5703125" style="1829"/>
  </cols>
  <sheetData>
    <row r="9" spans="2:10" ht="12" customHeight="1">
      <c r="B9" s="1828" t="s">
        <v>1387</v>
      </c>
      <c r="C9" s="1857"/>
      <c r="D9" s="1857"/>
      <c r="E9" s="1857"/>
      <c r="F9" s="1857"/>
      <c r="G9" s="1857"/>
      <c r="H9" s="1857"/>
      <c r="I9" s="1857"/>
      <c r="J9" s="1828"/>
    </row>
    <row r="10" spans="2:10" ht="12" customHeight="1">
      <c r="B10" s="1828" t="s">
        <v>1214</v>
      </c>
      <c r="C10" s="1857"/>
      <c r="D10" s="1857"/>
      <c r="E10" s="1857"/>
      <c r="F10" s="1857"/>
      <c r="G10" s="1857"/>
      <c r="H10" s="1857"/>
      <c r="I10" s="1857"/>
      <c r="J10" s="1828"/>
    </row>
    <row r="11" spans="2:10" ht="3" customHeight="1"/>
    <row r="12" spans="2:10" ht="9">
      <c r="B12" s="1896" t="s">
        <v>1215</v>
      </c>
      <c r="C12" s="1897">
        <v>45721</v>
      </c>
      <c r="J12" s="1833" t="s">
        <v>1216</v>
      </c>
    </row>
    <row r="13" spans="2:10" ht="3" customHeight="1"/>
    <row r="14" spans="2:10" ht="12.95" customHeight="1">
      <c r="B14" s="1836" t="s">
        <v>1217</v>
      </c>
      <c r="C14" s="1837"/>
      <c r="D14" s="3218" t="s">
        <v>157</v>
      </c>
      <c r="E14" s="3218" t="s">
        <v>425</v>
      </c>
      <c r="F14" s="3218" t="s">
        <v>426</v>
      </c>
      <c r="G14" s="3218" t="s">
        <v>418</v>
      </c>
      <c r="H14" s="3218" t="s">
        <v>419</v>
      </c>
      <c r="I14" s="3229" t="s">
        <v>420</v>
      </c>
      <c r="J14" s="3227" t="s">
        <v>1388</v>
      </c>
    </row>
    <row r="15" spans="2:10" ht="8.1" customHeight="1">
      <c r="B15" s="3231" t="s">
        <v>1219</v>
      </c>
      <c r="C15" s="3225" t="s">
        <v>1220</v>
      </c>
      <c r="D15" s="3219"/>
      <c r="E15" s="3219"/>
      <c r="F15" s="3219"/>
      <c r="G15" s="3219"/>
      <c r="H15" s="3219"/>
      <c r="I15" s="3230"/>
      <c r="J15" s="3228"/>
    </row>
    <row r="16" spans="2:10" ht="12.75" customHeight="1">
      <c r="B16" s="3232"/>
      <c r="C16" s="3226"/>
      <c r="D16" s="1838" t="s">
        <v>438</v>
      </c>
      <c r="E16" s="1839"/>
      <c r="F16" s="1839"/>
      <c r="G16" s="1839"/>
      <c r="H16" s="1839"/>
      <c r="I16" s="1839"/>
      <c r="J16" s="1840"/>
    </row>
    <row r="17" spans="2:10" ht="8.1" customHeight="1">
      <c r="B17" s="3233"/>
      <c r="C17" s="3219"/>
      <c r="D17" s="1838" t="s">
        <v>1221</v>
      </c>
      <c r="E17" s="1839"/>
      <c r="F17" s="1839"/>
      <c r="G17" s="1839"/>
      <c r="H17" s="1839"/>
      <c r="I17" s="1839"/>
      <c r="J17" s="1879"/>
    </row>
    <row r="18" spans="2:10" ht="3" customHeight="1">
      <c r="B18" s="1841"/>
      <c r="C18" s="1842"/>
      <c r="D18" s="1843"/>
      <c r="E18" s="1842"/>
      <c r="F18" s="1842"/>
      <c r="G18" s="1842"/>
      <c r="H18" s="1842"/>
      <c r="I18" s="1842"/>
      <c r="J18" s="1859"/>
    </row>
    <row r="19" spans="2:10">
      <c r="B19" s="1845" t="s">
        <v>1874</v>
      </c>
      <c r="C19" s="1846" t="s">
        <v>1875</v>
      </c>
      <c r="D19" s="1883" t="s">
        <v>228</v>
      </c>
      <c r="E19" s="1883" t="s">
        <v>228</v>
      </c>
      <c r="F19" s="1883" t="s">
        <v>228</v>
      </c>
      <c r="G19" s="1883" t="s">
        <v>228</v>
      </c>
      <c r="H19" s="1883" t="s">
        <v>228</v>
      </c>
      <c r="I19" s="1883" t="s">
        <v>228</v>
      </c>
      <c r="J19" s="1861">
        <v>11937745</v>
      </c>
    </row>
    <row r="20" spans="2:10">
      <c r="B20" s="1845" t="s">
        <v>1876</v>
      </c>
      <c r="C20" s="1846" t="s">
        <v>1877</v>
      </c>
      <c r="D20" s="1883" t="s">
        <v>228</v>
      </c>
      <c r="E20" s="1883" t="s">
        <v>228</v>
      </c>
      <c r="F20" s="1883" t="s">
        <v>228</v>
      </c>
      <c r="G20" s="1883" t="s">
        <v>228</v>
      </c>
      <c r="H20" s="1883" t="s">
        <v>228</v>
      </c>
      <c r="I20" s="1883" t="s">
        <v>228</v>
      </c>
      <c r="J20" s="1861" t="s">
        <v>228</v>
      </c>
    </row>
    <row r="21" spans="2:10">
      <c r="B21" s="1845" t="s">
        <v>1878</v>
      </c>
      <c r="C21" s="1846" t="s">
        <v>1879</v>
      </c>
      <c r="D21" s="1883" t="s">
        <v>228</v>
      </c>
      <c r="E21" s="1883" t="s">
        <v>228</v>
      </c>
      <c r="F21" s="1883" t="s">
        <v>228</v>
      </c>
      <c r="G21" s="1883" t="s">
        <v>228</v>
      </c>
      <c r="H21" s="1883" t="s">
        <v>228</v>
      </c>
      <c r="I21" s="1883" t="s">
        <v>228</v>
      </c>
      <c r="J21" s="1861">
        <v>4923586</v>
      </c>
    </row>
    <row r="22" spans="2:10">
      <c r="B22" s="1845" t="s">
        <v>1880</v>
      </c>
      <c r="C22" s="1846" t="s">
        <v>1881</v>
      </c>
      <c r="D22" s="1883" t="s">
        <v>228</v>
      </c>
      <c r="E22" s="1883" t="s">
        <v>228</v>
      </c>
      <c r="F22" s="1883" t="s">
        <v>228</v>
      </c>
      <c r="G22" s="1883" t="s">
        <v>228</v>
      </c>
      <c r="H22" s="1883" t="s">
        <v>228</v>
      </c>
      <c r="I22" s="1883" t="s">
        <v>228</v>
      </c>
      <c r="J22" s="1861">
        <v>4509550</v>
      </c>
    </row>
    <row r="23" spans="2:10">
      <c r="B23" s="1845" t="s">
        <v>1882</v>
      </c>
      <c r="C23" s="1846" t="s">
        <v>1883</v>
      </c>
      <c r="D23" s="1883" t="s">
        <v>228</v>
      </c>
      <c r="E23" s="1883" t="s">
        <v>228</v>
      </c>
      <c r="F23" s="1883" t="s">
        <v>228</v>
      </c>
      <c r="G23" s="1883" t="s">
        <v>228</v>
      </c>
      <c r="H23" s="1883" t="s">
        <v>228</v>
      </c>
      <c r="I23" s="1883" t="s">
        <v>228</v>
      </c>
      <c r="J23" s="1861">
        <v>1394236</v>
      </c>
    </row>
    <row r="24" spans="2:10">
      <c r="B24" s="1845" t="s">
        <v>1884</v>
      </c>
      <c r="C24" s="1846" t="s">
        <v>1885</v>
      </c>
      <c r="D24" s="1883" t="s">
        <v>228</v>
      </c>
      <c r="E24" s="1883" t="s">
        <v>228</v>
      </c>
      <c r="F24" s="1883" t="s">
        <v>228</v>
      </c>
      <c r="G24" s="1883" t="s">
        <v>228</v>
      </c>
      <c r="H24" s="1883" t="s">
        <v>228</v>
      </c>
      <c r="I24" s="1883" t="s">
        <v>228</v>
      </c>
      <c r="J24" s="1861">
        <v>12103657</v>
      </c>
    </row>
    <row r="25" spans="2:10">
      <c r="B25" s="1845" t="s">
        <v>1886</v>
      </c>
      <c r="C25" s="1846" t="s">
        <v>1887</v>
      </c>
      <c r="D25" s="1883" t="s">
        <v>228</v>
      </c>
      <c r="E25" s="1883" t="s">
        <v>228</v>
      </c>
      <c r="F25" s="1883" t="s">
        <v>228</v>
      </c>
      <c r="G25" s="1883" t="s">
        <v>228</v>
      </c>
      <c r="H25" s="1883" t="s">
        <v>228</v>
      </c>
      <c r="I25" s="1883" t="s">
        <v>228</v>
      </c>
      <c r="J25" s="1861">
        <v>4564151</v>
      </c>
    </row>
    <row r="26" spans="2:10">
      <c r="B26" s="1845" t="s">
        <v>1888</v>
      </c>
      <c r="C26" s="1846" t="s">
        <v>1889</v>
      </c>
      <c r="D26" s="1883" t="s">
        <v>228</v>
      </c>
      <c r="E26" s="1883" t="s">
        <v>228</v>
      </c>
      <c r="F26" s="1883" t="s">
        <v>228</v>
      </c>
      <c r="G26" s="1883" t="s">
        <v>228</v>
      </c>
      <c r="H26" s="1883" t="s">
        <v>228</v>
      </c>
      <c r="I26" s="1883" t="s">
        <v>228</v>
      </c>
      <c r="J26" s="1861">
        <v>6129185</v>
      </c>
    </row>
    <row r="27" spans="2:10">
      <c r="B27" s="1845" t="s">
        <v>1890</v>
      </c>
      <c r="C27" s="1846" t="s">
        <v>1891</v>
      </c>
      <c r="D27" s="1883" t="s">
        <v>228</v>
      </c>
      <c r="E27" s="1883" t="s">
        <v>228</v>
      </c>
      <c r="F27" s="1883" t="s">
        <v>228</v>
      </c>
      <c r="G27" s="1883" t="s">
        <v>228</v>
      </c>
      <c r="H27" s="1883" t="s">
        <v>228</v>
      </c>
      <c r="I27" s="1883" t="s">
        <v>228</v>
      </c>
      <c r="J27" s="1861">
        <v>10300642</v>
      </c>
    </row>
    <row r="28" spans="2:10">
      <c r="B28" s="1845" t="s">
        <v>1892</v>
      </c>
      <c r="C28" s="1846" t="s">
        <v>1893</v>
      </c>
      <c r="D28" s="1883" t="s">
        <v>228</v>
      </c>
      <c r="E28" s="1883" t="s">
        <v>228</v>
      </c>
      <c r="F28" s="1883" t="s">
        <v>228</v>
      </c>
      <c r="G28" s="1883" t="s">
        <v>228</v>
      </c>
      <c r="H28" s="1883" t="s">
        <v>228</v>
      </c>
      <c r="I28" s="1883" t="s">
        <v>228</v>
      </c>
      <c r="J28" s="1861">
        <v>6109503</v>
      </c>
    </row>
    <row r="29" spans="2:10">
      <c r="B29" s="1845" t="s">
        <v>1894</v>
      </c>
      <c r="C29" s="1846" t="s">
        <v>1895</v>
      </c>
      <c r="D29" s="1883" t="s">
        <v>228</v>
      </c>
      <c r="E29" s="1883" t="s">
        <v>228</v>
      </c>
      <c r="F29" s="1883" t="s">
        <v>228</v>
      </c>
      <c r="G29" s="1883" t="s">
        <v>228</v>
      </c>
      <c r="H29" s="1883" t="s">
        <v>228</v>
      </c>
      <c r="I29" s="1883" t="s">
        <v>228</v>
      </c>
      <c r="J29" s="1861">
        <v>5843823</v>
      </c>
    </row>
    <row r="30" spans="2:10">
      <c r="B30" s="1845" t="s">
        <v>1896</v>
      </c>
      <c r="C30" s="1846" t="s">
        <v>1897</v>
      </c>
      <c r="D30" s="1883" t="s">
        <v>228</v>
      </c>
      <c r="E30" s="1883" t="s">
        <v>228</v>
      </c>
      <c r="F30" s="1883" t="s">
        <v>228</v>
      </c>
      <c r="G30" s="1883" t="s">
        <v>228</v>
      </c>
      <c r="H30" s="1883" t="s">
        <v>228</v>
      </c>
      <c r="I30" s="1883" t="s">
        <v>228</v>
      </c>
      <c r="J30" s="1861">
        <v>10068880</v>
      </c>
    </row>
    <row r="31" spans="2:10">
      <c r="B31" s="1845" t="s">
        <v>1898</v>
      </c>
      <c r="C31" s="1846" t="s">
        <v>1899</v>
      </c>
      <c r="D31" s="1883" t="s">
        <v>228</v>
      </c>
      <c r="E31" s="1883" t="s">
        <v>228</v>
      </c>
      <c r="F31" s="1883" t="s">
        <v>228</v>
      </c>
      <c r="G31" s="1883" t="s">
        <v>228</v>
      </c>
      <c r="H31" s="1883" t="s">
        <v>228</v>
      </c>
      <c r="I31" s="1883" t="s">
        <v>228</v>
      </c>
      <c r="J31" s="1861" t="s">
        <v>228</v>
      </c>
    </row>
    <row r="32" spans="2:10">
      <c r="B32" s="1845" t="s">
        <v>1900</v>
      </c>
      <c r="C32" s="1846" t="s">
        <v>1901</v>
      </c>
      <c r="D32" s="1883" t="s">
        <v>228</v>
      </c>
      <c r="E32" s="1883" t="s">
        <v>228</v>
      </c>
      <c r="F32" s="1883" t="s">
        <v>228</v>
      </c>
      <c r="G32" s="1883" t="s">
        <v>228</v>
      </c>
      <c r="H32" s="1883" t="s">
        <v>228</v>
      </c>
      <c r="I32" s="1883" t="s">
        <v>228</v>
      </c>
      <c r="J32" s="1861" t="s">
        <v>228</v>
      </c>
    </row>
    <row r="33" spans="2:10">
      <c r="B33" s="1845" t="s">
        <v>1902</v>
      </c>
      <c r="C33" s="1846" t="s">
        <v>1903</v>
      </c>
      <c r="D33" s="1883" t="s">
        <v>228</v>
      </c>
      <c r="E33" s="1883" t="s">
        <v>228</v>
      </c>
      <c r="F33" s="1883" t="s">
        <v>228</v>
      </c>
      <c r="G33" s="1883" t="s">
        <v>228</v>
      </c>
      <c r="H33" s="1883" t="s">
        <v>228</v>
      </c>
      <c r="I33" s="1883" t="s">
        <v>228</v>
      </c>
      <c r="J33" s="1861">
        <v>14165242</v>
      </c>
    </row>
    <row r="34" spans="2:10">
      <c r="B34" s="1845" t="s">
        <v>1904</v>
      </c>
      <c r="C34" s="1846" t="s">
        <v>1905</v>
      </c>
      <c r="D34" s="1883" t="s">
        <v>228</v>
      </c>
      <c r="E34" s="1883" t="s">
        <v>228</v>
      </c>
      <c r="F34" s="1883" t="s">
        <v>228</v>
      </c>
      <c r="G34" s="1883" t="s">
        <v>228</v>
      </c>
      <c r="H34" s="1883" t="s">
        <v>228</v>
      </c>
      <c r="I34" s="1883" t="s">
        <v>228</v>
      </c>
      <c r="J34" s="1861">
        <v>27605155</v>
      </c>
    </row>
    <row r="35" spans="2:10">
      <c r="B35" s="1845" t="s">
        <v>1906</v>
      </c>
      <c r="C35" s="1846" t="s">
        <v>1907</v>
      </c>
      <c r="D35" s="1883" t="s">
        <v>228</v>
      </c>
      <c r="E35" s="1883" t="s">
        <v>228</v>
      </c>
      <c r="F35" s="1883" t="s">
        <v>228</v>
      </c>
      <c r="G35" s="1883" t="s">
        <v>228</v>
      </c>
      <c r="H35" s="1883" t="s">
        <v>228</v>
      </c>
      <c r="I35" s="1883" t="s">
        <v>228</v>
      </c>
      <c r="J35" s="1861">
        <v>11607864</v>
      </c>
    </row>
    <row r="36" spans="2:10">
      <c r="B36" s="1845" t="s">
        <v>1908</v>
      </c>
      <c r="C36" s="1846" t="s">
        <v>1909</v>
      </c>
      <c r="D36" s="1883" t="s">
        <v>228</v>
      </c>
      <c r="E36" s="1883" t="s">
        <v>228</v>
      </c>
      <c r="F36" s="1883" t="s">
        <v>228</v>
      </c>
      <c r="G36" s="1883" t="s">
        <v>228</v>
      </c>
      <c r="H36" s="1883" t="s">
        <v>228</v>
      </c>
      <c r="I36" s="1883" t="s">
        <v>228</v>
      </c>
      <c r="J36" s="1861">
        <v>16675321</v>
      </c>
    </row>
    <row r="37" spans="2:10">
      <c r="B37" s="1845" t="s">
        <v>1910</v>
      </c>
      <c r="C37" s="1846" t="s">
        <v>1911</v>
      </c>
      <c r="D37" s="1883" t="s">
        <v>228</v>
      </c>
      <c r="E37" s="1883" t="s">
        <v>228</v>
      </c>
      <c r="F37" s="1883" t="s">
        <v>228</v>
      </c>
      <c r="G37" s="1883" t="s">
        <v>228</v>
      </c>
      <c r="H37" s="1883" t="s">
        <v>228</v>
      </c>
      <c r="I37" s="1883" t="s">
        <v>228</v>
      </c>
      <c r="J37" s="1861">
        <v>8755429</v>
      </c>
    </row>
    <row r="38" spans="2:10">
      <c r="B38" s="1845" t="s">
        <v>1912</v>
      </c>
      <c r="C38" s="1846" t="s">
        <v>1913</v>
      </c>
      <c r="D38" s="1883" t="s">
        <v>228</v>
      </c>
      <c r="E38" s="1883" t="s">
        <v>228</v>
      </c>
      <c r="F38" s="1883" t="s">
        <v>228</v>
      </c>
      <c r="G38" s="1883" t="s">
        <v>228</v>
      </c>
      <c r="H38" s="1883" t="s">
        <v>228</v>
      </c>
      <c r="I38" s="1883" t="s">
        <v>228</v>
      </c>
      <c r="J38" s="1861">
        <v>35056283</v>
      </c>
    </row>
    <row r="39" spans="2:10">
      <c r="B39" s="1845" t="s">
        <v>1914</v>
      </c>
      <c r="C39" s="1846" t="s">
        <v>1915</v>
      </c>
      <c r="D39" s="1883" t="s">
        <v>228</v>
      </c>
      <c r="E39" s="1883" t="s">
        <v>228</v>
      </c>
      <c r="F39" s="1883" t="s">
        <v>228</v>
      </c>
      <c r="G39" s="1883" t="s">
        <v>228</v>
      </c>
      <c r="H39" s="1883" t="s">
        <v>228</v>
      </c>
      <c r="I39" s="1883" t="s">
        <v>228</v>
      </c>
      <c r="J39" s="1861" t="s">
        <v>228</v>
      </c>
    </row>
    <row r="40" spans="2:10">
      <c r="B40" s="1845" t="s">
        <v>1916</v>
      </c>
      <c r="C40" s="1846" t="s">
        <v>1917</v>
      </c>
      <c r="D40" s="1883" t="s">
        <v>228</v>
      </c>
      <c r="E40" s="1883" t="s">
        <v>228</v>
      </c>
      <c r="F40" s="1883" t="s">
        <v>228</v>
      </c>
      <c r="G40" s="1883" t="s">
        <v>228</v>
      </c>
      <c r="H40" s="1883" t="s">
        <v>228</v>
      </c>
      <c r="I40" s="1883" t="s">
        <v>228</v>
      </c>
      <c r="J40" s="1861">
        <v>15627376</v>
      </c>
    </row>
    <row r="41" spans="2:10">
      <c r="B41" s="1845" t="s">
        <v>1918</v>
      </c>
      <c r="C41" s="1846" t="s">
        <v>1919</v>
      </c>
      <c r="D41" s="1883" t="s">
        <v>228</v>
      </c>
      <c r="E41" s="1883" t="s">
        <v>228</v>
      </c>
      <c r="F41" s="1883" t="s">
        <v>228</v>
      </c>
      <c r="G41" s="1883" t="s">
        <v>228</v>
      </c>
      <c r="H41" s="1883" t="s">
        <v>228</v>
      </c>
      <c r="I41" s="1883" t="s">
        <v>228</v>
      </c>
      <c r="J41" s="1861">
        <v>24004838</v>
      </c>
    </row>
    <row r="42" spans="2:10">
      <c r="B42" s="1845" t="s">
        <v>1920</v>
      </c>
      <c r="C42" s="1846" t="s">
        <v>1921</v>
      </c>
      <c r="D42" s="1883" t="s">
        <v>228</v>
      </c>
      <c r="E42" s="1883" t="s">
        <v>228</v>
      </c>
      <c r="F42" s="1883" t="s">
        <v>228</v>
      </c>
      <c r="G42" s="1883" t="s">
        <v>228</v>
      </c>
      <c r="H42" s="1883" t="s">
        <v>228</v>
      </c>
      <c r="I42" s="1883" t="s">
        <v>228</v>
      </c>
      <c r="J42" s="1861">
        <v>10411027</v>
      </c>
    </row>
    <row r="43" spans="2:10">
      <c r="B43" s="1845" t="s">
        <v>1922</v>
      </c>
      <c r="C43" s="1846" t="s">
        <v>1923</v>
      </c>
      <c r="D43" s="1883" t="s">
        <v>228</v>
      </c>
      <c r="E43" s="1883" t="s">
        <v>228</v>
      </c>
      <c r="F43" s="1883" t="s">
        <v>228</v>
      </c>
      <c r="G43" s="1883" t="s">
        <v>228</v>
      </c>
      <c r="H43" s="1883" t="s">
        <v>228</v>
      </c>
      <c r="I43" s="1883" t="s">
        <v>228</v>
      </c>
      <c r="J43" s="1861">
        <v>11712269</v>
      </c>
    </row>
    <row r="44" spans="2:10">
      <c r="B44" s="1845" t="s">
        <v>1924</v>
      </c>
      <c r="C44" s="1846" t="s">
        <v>1925</v>
      </c>
      <c r="D44" s="1883" t="s">
        <v>228</v>
      </c>
      <c r="E44" s="1883" t="s">
        <v>228</v>
      </c>
      <c r="F44" s="1883" t="s">
        <v>228</v>
      </c>
      <c r="G44" s="1883" t="s">
        <v>228</v>
      </c>
      <c r="H44" s="1883" t="s">
        <v>228</v>
      </c>
      <c r="I44" s="1883" t="s">
        <v>228</v>
      </c>
      <c r="J44" s="1861" t="s">
        <v>228</v>
      </c>
    </row>
    <row r="45" spans="2:10">
      <c r="B45" s="1845" t="s">
        <v>1926</v>
      </c>
      <c r="C45" s="1846" t="s">
        <v>1927</v>
      </c>
      <c r="D45" s="1883" t="s">
        <v>228</v>
      </c>
      <c r="E45" s="1883" t="s">
        <v>228</v>
      </c>
      <c r="F45" s="1883" t="s">
        <v>228</v>
      </c>
      <c r="G45" s="1883" t="s">
        <v>228</v>
      </c>
      <c r="H45" s="1883" t="s">
        <v>228</v>
      </c>
      <c r="I45" s="1883" t="s">
        <v>228</v>
      </c>
      <c r="J45" s="1861">
        <v>14628281</v>
      </c>
    </row>
    <row r="46" spans="2:10">
      <c r="B46" s="1845" t="s">
        <v>1928</v>
      </c>
      <c r="C46" s="1846" t="s">
        <v>1929</v>
      </c>
      <c r="D46" s="1883" t="s">
        <v>228</v>
      </c>
      <c r="E46" s="1883" t="s">
        <v>228</v>
      </c>
      <c r="F46" s="1883" t="s">
        <v>228</v>
      </c>
      <c r="G46" s="1883" t="s">
        <v>228</v>
      </c>
      <c r="H46" s="1883" t="s">
        <v>228</v>
      </c>
      <c r="I46" s="1883" t="s">
        <v>228</v>
      </c>
      <c r="J46" s="1861" t="s">
        <v>228</v>
      </c>
    </row>
    <row r="47" spans="2:10">
      <c r="B47" s="1845" t="s">
        <v>1930</v>
      </c>
      <c r="C47" s="1846" t="s">
        <v>1931</v>
      </c>
      <c r="D47" s="1883" t="s">
        <v>228</v>
      </c>
      <c r="E47" s="1883" t="s">
        <v>228</v>
      </c>
      <c r="F47" s="1883" t="s">
        <v>228</v>
      </c>
      <c r="G47" s="1883" t="s">
        <v>228</v>
      </c>
      <c r="H47" s="1883" t="s">
        <v>228</v>
      </c>
      <c r="I47" s="1883" t="s">
        <v>228</v>
      </c>
      <c r="J47" s="1861">
        <v>9734584</v>
      </c>
    </row>
    <row r="48" spans="2:10">
      <c r="B48" s="1845" t="s">
        <v>1932</v>
      </c>
      <c r="C48" s="1846" t="s">
        <v>1933</v>
      </c>
      <c r="D48" s="1883" t="s">
        <v>228</v>
      </c>
      <c r="E48" s="1883" t="s">
        <v>228</v>
      </c>
      <c r="F48" s="1883" t="s">
        <v>228</v>
      </c>
      <c r="G48" s="1883" t="s">
        <v>228</v>
      </c>
      <c r="H48" s="1883" t="s">
        <v>228</v>
      </c>
      <c r="I48" s="1883" t="s">
        <v>228</v>
      </c>
      <c r="J48" s="1861" t="s">
        <v>228</v>
      </c>
    </row>
    <row r="49" spans="2:10">
      <c r="B49" s="1845" t="s">
        <v>1934</v>
      </c>
      <c r="C49" s="1846" t="s">
        <v>1935</v>
      </c>
      <c r="D49" s="1883" t="s">
        <v>228</v>
      </c>
      <c r="E49" s="1883" t="s">
        <v>228</v>
      </c>
      <c r="F49" s="1883" t="s">
        <v>228</v>
      </c>
      <c r="G49" s="1883" t="s">
        <v>228</v>
      </c>
      <c r="H49" s="1883" t="s">
        <v>228</v>
      </c>
      <c r="I49" s="1883" t="s">
        <v>228</v>
      </c>
      <c r="J49" s="1861" t="s">
        <v>228</v>
      </c>
    </row>
    <row r="50" spans="2:10">
      <c r="B50" s="1845" t="s">
        <v>1936</v>
      </c>
      <c r="C50" s="1846" t="s">
        <v>1937</v>
      </c>
      <c r="D50" s="1883" t="s">
        <v>228</v>
      </c>
      <c r="E50" s="1883" t="s">
        <v>228</v>
      </c>
      <c r="F50" s="1883" t="s">
        <v>228</v>
      </c>
      <c r="G50" s="1883" t="s">
        <v>228</v>
      </c>
      <c r="H50" s="1883" t="s">
        <v>228</v>
      </c>
      <c r="I50" s="1883" t="s">
        <v>228</v>
      </c>
      <c r="J50" s="1861">
        <v>10288905</v>
      </c>
    </row>
    <row r="51" spans="2:10">
      <c r="B51" s="1845" t="s">
        <v>1938</v>
      </c>
      <c r="C51" s="1846" t="s">
        <v>1939</v>
      </c>
      <c r="D51" s="1883" t="s">
        <v>228</v>
      </c>
      <c r="E51" s="1883" t="s">
        <v>228</v>
      </c>
      <c r="F51" s="1883" t="s">
        <v>228</v>
      </c>
      <c r="G51" s="1883" t="s">
        <v>228</v>
      </c>
      <c r="H51" s="1883" t="s">
        <v>228</v>
      </c>
      <c r="I51" s="1883" t="s">
        <v>228</v>
      </c>
      <c r="J51" s="1861">
        <v>12385811</v>
      </c>
    </row>
    <row r="52" spans="2:10">
      <c r="B52" s="1845" t="s">
        <v>1940</v>
      </c>
      <c r="C52" s="1846" t="s">
        <v>1941</v>
      </c>
      <c r="D52" s="1883" t="s">
        <v>228</v>
      </c>
      <c r="E52" s="1883" t="s">
        <v>228</v>
      </c>
      <c r="F52" s="1883" t="s">
        <v>228</v>
      </c>
      <c r="G52" s="1883" t="s">
        <v>228</v>
      </c>
      <c r="H52" s="1883" t="s">
        <v>228</v>
      </c>
      <c r="I52" s="1883" t="s">
        <v>228</v>
      </c>
      <c r="J52" s="1861" t="s">
        <v>228</v>
      </c>
    </row>
    <row r="53" spans="2:10">
      <c r="B53" s="1845" t="s">
        <v>1942</v>
      </c>
      <c r="C53" s="1846" t="s">
        <v>1943</v>
      </c>
      <c r="D53" s="1883" t="s">
        <v>228</v>
      </c>
      <c r="E53" s="1883" t="s">
        <v>228</v>
      </c>
      <c r="F53" s="1883" t="s">
        <v>228</v>
      </c>
      <c r="G53" s="1883" t="s">
        <v>228</v>
      </c>
      <c r="H53" s="1883" t="s">
        <v>228</v>
      </c>
      <c r="I53" s="1883" t="s">
        <v>228</v>
      </c>
      <c r="J53" s="1861" t="s">
        <v>228</v>
      </c>
    </row>
    <row r="54" spans="2:10">
      <c r="B54" s="1845" t="s">
        <v>1944</v>
      </c>
      <c r="C54" s="1846" t="s">
        <v>1945</v>
      </c>
      <c r="D54" s="1883" t="s">
        <v>228</v>
      </c>
      <c r="E54" s="1883" t="s">
        <v>228</v>
      </c>
      <c r="F54" s="1883" t="s">
        <v>228</v>
      </c>
      <c r="G54" s="1883" t="s">
        <v>228</v>
      </c>
      <c r="H54" s="1883" t="s">
        <v>228</v>
      </c>
      <c r="I54" s="1883" t="s">
        <v>228</v>
      </c>
      <c r="J54" s="1861" t="s">
        <v>228</v>
      </c>
    </row>
    <row r="55" spans="2:10">
      <c r="B55" s="1845" t="s">
        <v>1946</v>
      </c>
      <c r="C55" s="1846" t="s">
        <v>1947</v>
      </c>
      <c r="D55" s="1883" t="s">
        <v>228</v>
      </c>
      <c r="E55" s="1883" t="s">
        <v>228</v>
      </c>
      <c r="F55" s="1883" t="s">
        <v>228</v>
      </c>
      <c r="G55" s="1883" t="s">
        <v>228</v>
      </c>
      <c r="H55" s="1883" t="s">
        <v>228</v>
      </c>
      <c r="I55" s="1883" t="s">
        <v>228</v>
      </c>
      <c r="J55" s="1861">
        <v>13075863</v>
      </c>
    </row>
    <row r="56" spans="2:10">
      <c r="B56" s="1845" t="s">
        <v>1948</v>
      </c>
      <c r="C56" s="1846" t="s">
        <v>1949</v>
      </c>
      <c r="D56" s="1883" t="s">
        <v>228</v>
      </c>
      <c r="E56" s="1883" t="s">
        <v>228</v>
      </c>
      <c r="F56" s="1883" t="s">
        <v>228</v>
      </c>
      <c r="G56" s="1883" t="s">
        <v>228</v>
      </c>
      <c r="H56" s="1883" t="s">
        <v>228</v>
      </c>
      <c r="I56" s="1883" t="s">
        <v>228</v>
      </c>
      <c r="J56" s="1861">
        <v>4479862</v>
      </c>
    </row>
    <row r="57" spans="2:10">
      <c r="B57" s="1845" t="s">
        <v>1950</v>
      </c>
      <c r="C57" s="1846" t="s">
        <v>1951</v>
      </c>
      <c r="D57" s="1883" t="s">
        <v>228</v>
      </c>
      <c r="E57" s="1883" t="s">
        <v>228</v>
      </c>
      <c r="F57" s="1883" t="s">
        <v>228</v>
      </c>
      <c r="G57" s="1883" t="s">
        <v>228</v>
      </c>
      <c r="H57" s="1883" t="s">
        <v>228</v>
      </c>
      <c r="I57" s="1883" t="s">
        <v>228</v>
      </c>
      <c r="J57" s="1861">
        <v>8829391</v>
      </c>
    </row>
    <row r="58" spans="2:10">
      <c r="B58" s="1845" t="s">
        <v>1952</v>
      </c>
      <c r="C58" s="1846" t="s">
        <v>1953</v>
      </c>
      <c r="D58" s="1883" t="s">
        <v>228</v>
      </c>
      <c r="E58" s="1883" t="s">
        <v>228</v>
      </c>
      <c r="F58" s="1883" t="s">
        <v>228</v>
      </c>
      <c r="G58" s="1883" t="s">
        <v>228</v>
      </c>
      <c r="H58" s="1883" t="s">
        <v>228</v>
      </c>
      <c r="I58" s="1883" t="s">
        <v>228</v>
      </c>
      <c r="J58" s="1861">
        <v>9130588</v>
      </c>
    </row>
    <row r="59" spans="2:10">
      <c r="B59" s="1845" t="s">
        <v>1954</v>
      </c>
      <c r="C59" s="1846" t="s">
        <v>1955</v>
      </c>
      <c r="D59" s="1883" t="s">
        <v>228</v>
      </c>
      <c r="E59" s="1883" t="s">
        <v>228</v>
      </c>
      <c r="F59" s="1883" t="s">
        <v>228</v>
      </c>
      <c r="G59" s="1883" t="s">
        <v>228</v>
      </c>
      <c r="H59" s="1883" t="s">
        <v>228</v>
      </c>
      <c r="I59" s="1883" t="s">
        <v>228</v>
      </c>
      <c r="J59" s="1861">
        <v>2874023</v>
      </c>
    </row>
    <row r="60" spans="2:10">
      <c r="B60" s="1845" t="s">
        <v>1956</v>
      </c>
      <c r="C60" s="1846" t="s">
        <v>1957</v>
      </c>
      <c r="D60" s="1883" t="s">
        <v>228</v>
      </c>
      <c r="E60" s="1883" t="s">
        <v>228</v>
      </c>
      <c r="F60" s="1883" t="s">
        <v>228</v>
      </c>
      <c r="G60" s="1883" t="s">
        <v>228</v>
      </c>
      <c r="H60" s="1883" t="s">
        <v>228</v>
      </c>
      <c r="I60" s="1883" t="s">
        <v>228</v>
      </c>
      <c r="J60" s="1861">
        <v>5032022</v>
      </c>
    </row>
    <row r="61" spans="2:10">
      <c r="B61" s="1845" t="s">
        <v>1958</v>
      </c>
      <c r="C61" s="1846" t="s">
        <v>1959</v>
      </c>
      <c r="D61" s="1883" t="s">
        <v>228</v>
      </c>
      <c r="E61" s="1883" t="s">
        <v>228</v>
      </c>
      <c r="F61" s="1883" t="s">
        <v>228</v>
      </c>
      <c r="G61" s="1883" t="s">
        <v>228</v>
      </c>
      <c r="H61" s="1883" t="s">
        <v>228</v>
      </c>
      <c r="I61" s="1883" t="s">
        <v>228</v>
      </c>
      <c r="J61" s="1861">
        <v>2055115</v>
      </c>
    </row>
    <row r="62" spans="2:10">
      <c r="B62" s="1845" t="s">
        <v>1960</v>
      </c>
      <c r="C62" s="1846" t="s">
        <v>1961</v>
      </c>
      <c r="D62" s="1883" t="s">
        <v>228</v>
      </c>
      <c r="E62" s="1883" t="s">
        <v>228</v>
      </c>
      <c r="F62" s="1883" t="s">
        <v>228</v>
      </c>
      <c r="G62" s="1883" t="s">
        <v>228</v>
      </c>
      <c r="H62" s="1883" t="s">
        <v>228</v>
      </c>
      <c r="I62" s="1883" t="s">
        <v>228</v>
      </c>
      <c r="J62" s="1861">
        <v>4293591</v>
      </c>
    </row>
    <row r="63" spans="2:10">
      <c r="B63" s="1845" t="s">
        <v>1962</v>
      </c>
      <c r="C63" s="1846" t="s">
        <v>1963</v>
      </c>
      <c r="D63" s="1883" t="s">
        <v>228</v>
      </c>
      <c r="E63" s="1883" t="s">
        <v>228</v>
      </c>
      <c r="F63" s="1883" t="s">
        <v>228</v>
      </c>
      <c r="G63" s="1883" t="s">
        <v>228</v>
      </c>
      <c r="H63" s="1883" t="s">
        <v>228</v>
      </c>
      <c r="I63" s="1883" t="s">
        <v>228</v>
      </c>
      <c r="J63" s="1861">
        <v>1138054</v>
      </c>
    </row>
    <row r="64" spans="2:10">
      <c r="B64" s="1845" t="s">
        <v>1964</v>
      </c>
      <c r="C64" s="1846" t="s">
        <v>1965</v>
      </c>
      <c r="D64" s="1883" t="s">
        <v>228</v>
      </c>
      <c r="E64" s="1883" t="s">
        <v>228</v>
      </c>
      <c r="F64" s="1883" t="s">
        <v>228</v>
      </c>
      <c r="G64" s="1883" t="s">
        <v>228</v>
      </c>
      <c r="H64" s="1883" t="s">
        <v>228</v>
      </c>
      <c r="I64" s="1883" t="s">
        <v>228</v>
      </c>
      <c r="J64" s="1861">
        <v>14136224</v>
      </c>
    </row>
    <row r="65" spans="1:10">
      <c r="A65" s="1844"/>
      <c r="B65" s="1845" t="s">
        <v>1966</v>
      </c>
      <c r="C65" s="1846" t="s">
        <v>1967</v>
      </c>
      <c r="D65" s="1883" t="s">
        <v>228</v>
      </c>
      <c r="E65" s="1883" t="s">
        <v>228</v>
      </c>
      <c r="F65" s="1883" t="s">
        <v>228</v>
      </c>
      <c r="G65" s="1883" t="s">
        <v>228</v>
      </c>
      <c r="H65" s="1883" t="s">
        <v>228</v>
      </c>
      <c r="I65" s="1883" t="s">
        <v>228</v>
      </c>
      <c r="J65" s="1861" t="s">
        <v>228</v>
      </c>
    </row>
    <row r="66" spans="1:10">
      <c r="A66" s="1844"/>
      <c r="B66" s="1845" t="s">
        <v>1968</v>
      </c>
      <c r="C66" s="1846" t="s">
        <v>1969</v>
      </c>
      <c r="D66" s="1883" t="s">
        <v>228</v>
      </c>
      <c r="E66" s="1883" t="s">
        <v>228</v>
      </c>
      <c r="F66" s="1883" t="s">
        <v>228</v>
      </c>
      <c r="G66" s="1883" t="s">
        <v>228</v>
      </c>
      <c r="H66" s="1883" t="s">
        <v>228</v>
      </c>
      <c r="I66" s="1883" t="s">
        <v>228</v>
      </c>
      <c r="J66" s="1861" t="s">
        <v>228</v>
      </c>
    </row>
    <row r="67" spans="1:10">
      <c r="B67" s="1845" t="s">
        <v>1970</v>
      </c>
      <c r="C67" s="1846" t="s">
        <v>1971</v>
      </c>
      <c r="D67" s="1883" t="s">
        <v>228</v>
      </c>
      <c r="E67" s="1883" t="s">
        <v>228</v>
      </c>
      <c r="F67" s="1883" t="s">
        <v>228</v>
      </c>
      <c r="G67" s="1883" t="s">
        <v>228</v>
      </c>
      <c r="H67" s="1883" t="s">
        <v>228</v>
      </c>
      <c r="I67" s="1883" t="s">
        <v>228</v>
      </c>
      <c r="J67" s="1861" t="s">
        <v>228</v>
      </c>
    </row>
    <row r="68" spans="1:10">
      <c r="B68" s="1845" t="s">
        <v>1972</v>
      </c>
      <c r="C68" s="1846" t="s">
        <v>1973</v>
      </c>
      <c r="D68" s="1883" t="s">
        <v>228</v>
      </c>
      <c r="E68" s="1883" t="s">
        <v>228</v>
      </c>
      <c r="F68" s="1883" t="s">
        <v>228</v>
      </c>
      <c r="G68" s="1883" t="s">
        <v>228</v>
      </c>
      <c r="H68" s="1883" t="s">
        <v>228</v>
      </c>
      <c r="I68" s="1883" t="s">
        <v>228</v>
      </c>
      <c r="J68" s="1861" t="s">
        <v>228</v>
      </c>
    </row>
    <row r="69" spans="1:10">
      <c r="B69" s="1845" t="s">
        <v>1974</v>
      </c>
      <c r="C69" s="1846" t="s">
        <v>1975</v>
      </c>
      <c r="D69" s="1883" t="s">
        <v>228</v>
      </c>
      <c r="E69" s="1883" t="s">
        <v>228</v>
      </c>
      <c r="F69" s="1883" t="s">
        <v>228</v>
      </c>
      <c r="G69" s="1883" t="s">
        <v>228</v>
      </c>
      <c r="H69" s="1883" t="s">
        <v>228</v>
      </c>
      <c r="I69" s="1883" t="s">
        <v>228</v>
      </c>
      <c r="J69" s="1861" t="s">
        <v>228</v>
      </c>
    </row>
    <row r="70" spans="1:10">
      <c r="B70" s="1845" t="s">
        <v>1976</v>
      </c>
      <c r="C70" s="1846" t="s">
        <v>1977</v>
      </c>
      <c r="D70" s="1883" t="s">
        <v>228</v>
      </c>
      <c r="E70" s="1883" t="s">
        <v>228</v>
      </c>
      <c r="F70" s="1883" t="s">
        <v>228</v>
      </c>
      <c r="G70" s="1883" t="s">
        <v>228</v>
      </c>
      <c r="H70" s="1883" t="s">
        <v>228</v>
      </c>
      <c r="I70" s="1883" t="s">
        <v>228</v>
      </c>
      <c r="J70" s="1861" t="s">
        <v>228</v>
      </c>
    </row>
    <row r="71" spans="1:10">
      <c r="B71" s="1845" t="s">
        <v>1978</v>
      </c>
      <c r="C71" s="1846" t="s">
        <v>1979</v>
      </c>
      <c r="D71" s="1883" t="s">
        <v>228</v>
      </c>
      <c r="E71" s="1883" t="s">
        <v>228</v>
      </c>
      <c r="F71" s="1883" t="s">
        <v>228</v>
      </c>
      <c r="G71" s="1883" t="s">
        <v>228</v>
      </c>
      <c r="H71" s="1883" t="s">
        <v>228</v>
      </c>
      <c r="I71" s="1883" t="s">
        <v>228</v>
      </c>
      <c r="J71" s="1861" t="s">
        <v>228</v>
      </c>
    </row>
    <row r="72" spans="1:10">
      <c r="B72" s="1845" t="s">
        <v>1980</v>
      </c>
      <c r="C72" s="1846" t="s">
        <v>1981</v>
      </c>
      <c r="D72" s="1883" t="s">
        <v>228</v>
      </c>
      <c r="E72" s="1883" t="s">
        <v>228</v>
      </c>
      <c r="F72" s="1883" t="s">
        <v>228</v>
      </c>
      <c r="G72" s="1883" t="s">
        <v>228</v>
      </c>
      <c r="H72" s="1883" t="s">
        <v>228</v>
      </c>
      <c r="I72" s="1883" t="s">
        <v>228</v>
      </c>
      <c r="J72" s="1861">
        <v>4235816</v>
      </c>
    </row>
    <row r="73" spans="1:10">
      <c r="B73" s="1845" t="s">
        <v>1982</v>
      </c>
      <c r="C73" s="1846" t="s">
        <v>1983</v>
      </c>
      <c r="D73" s="1883" t="s">
        <v>228</v>
      </c>
      <c r="E73" s="1883" t="s">
        <v>228</v>
      </c>
      <c r="F73" s="1883" t="s">
        <v>228</v>
      </c>
      <c r="G73" s="1883" t="s">
        <v>228</v>
      </c>
      <c r="H73" s="1883" t="s">
        <v>228</v>
      </c>
      <c r="I73" s="1883" t="s">
        <v>228</v>
      </c>
      <c r="J73" s="1861">
        <v>2881036</v>
      </c>
    </row>
    <row r="74" spans="1:10">
      <c r="B74" s="1845" t="s">
        <v>1984</v>
      </c>
      <c r="C74" s="1846" t="s">
        <v>1985</v>
      </c>
      <c r="D74" s="1883" t="s">
        <v>228</v>
      </c>
      <c r="E74" s="1883" t="s">
        <v>228</v>
      </c>
      <c r="F74" s="1883" t="s">
        <v>228</v>
      </c>
      <c r="G74" s="1883" t="s">
        <v>228</v>
      </c>
      <c r="H74" s="1883" t="s">
        <v>228</v>
      </c>
      <c r="I74" s="1883" t="s">
        <v>228</v>
      </c>
      <c r="J74" s="1861">
        <v>4184712</v>
      </c>
    </row>
    <row r="75" spans="1:10">
      <c r="B75" s="1845" t="s">
        <v>1986</v>
      </c>
      <c r="C75" s="1846" t="s">
        <v>1987</v>
      </c>
      <c r="D75" s="1883" t="s">
        <v>228</v>
      </c>
      <c r="E75" s="1883" t="s">
        <v>228</v>
      </c>
      <c r="F75" s="1883" t="s">
        <v>228</v>
      </c>
      <c r="G75" s="1883" t="s">
        <v>228</v>
      </c>
      <c r="H75" s="1883" t="s">
        <v>228</v>
      </c>
      <c r="I75" s="1883" t="s">
        <v>228</v>
      </c>
      <c r="J75" s="1861" t="s">
        <v>228</v>
      </c>
    </row>
    <row r="76" spans="1:10">
      <c r="B76" s="1845" t="s">
        <v>1988</v>
      </c>
      <c r="C76" s="1846" t="s">
        <v>1989</v>
      </c>
      <c r="D76" s="1883" t="s">
        <v>228</v>
      </c>
      <c r="E76" s="1883" t="s">
        <v>228</v>
      </c>
      <c r="F76" s="1883" t="s">
        <v>228</v>
      </c>
      <c r="G76" s="1883" t="s">
        <v>228</v>
      </c>
      <c r="H76" s="1883" t="s">
        <v>228</v>
      </c>
      <c r="I76" s="1883" t="s">
        <v>228</v>
      </c>
      <c r="J76" s="1861" t="s">
        <v>228</v>
      </c>
    </row>
    <row r="77" spans="1:10">
      <c r="B77" s="1845" t="s">
        <v>1990</v>
      </c>
      <c r="C77" s="1846" t="s">
        <v>1991</v>
      </c>
      <c r="D77" s="1883" t="s">
        <v>228</v>
      </c>
      <c r="E77" s="1883" t="s">
        <v>228</v>
      </c>
      <c r="F77" s="1883" t="s">
        <v>228</v>
      </c>
      <c r="G77" s="1883" t="s">
        <v>228</v>
      </c>
      <c r="H77" s="1883" t="s">
        <v>228</v>
      </c>
      <c r="I77" s="1883" t="s">
        <v>228</v>
      </c>
      <c r="J77" s="1861">
        <v>3660815</v>
      </c>
    </row>
    <row r="78" spans="1:10">
      <c r="B78" s="1845" t="s">
        <v>1992</v>
      </c>
      <c r="C78" s="1846" t="s">
        <v>1993</v>
      </c>
      <c r="D78" s="1883" t="s">
        <v>228</v>
      </c>
      <c r="E78" s="1883" t="s">
        <v>228</v>
      </c>
      <c r="F78" s="1883" t="s">
        <v>228</v>
      </c>
      <c r="G78" s="1883" t="s">
        <v>228</v>
      </c>
      <c r="H78" s="1883" t="s">
        <v>228</v>
      </c>
      <c r="I78" s="1883" t="s">
        <v>228</v>
      </c>
      <c r="J78" s="1861">
        <v>2546307</v>
      </c>
    </row>
    <row r="79" spans="1:10">
      <c r="B79" s="1845" t="s">
        <v>1994</v>
      </c>
      <c r="C79" s="1846" t="s">
        <v>1995</v>
      </c>
      <c r="D79" s="1883" t="s">
        <v>228</v>
      </c>
      <c r="E79" s="1883" t="s">
        <v>228</v>
      </c>
      <c r="F79" s="1883" t="s">
        <v>228</v>
      </c>
      <c r="G79" s="1883" t="s">
        <v>228</v>
      </c>
      <c r="H79" s="1883" t="s">
        <v>228</v>
      </c>
      <c r="I79" s="1883" t="s">
        <v>228</v>
      </c>
      <c r="J79" s="1861">
        <v>1801592</v>
      </c>
    </row>
    <row r="80" spans="1:10">
      <c r="B80" s="1845" t="s">
        <v>1996</v>
      </c>
      <c r="C80" s="1846" t="s">
        <v>1997</v>
      </c>
      <c r="D80" s="1883" t="s">
        <v>228</v>
      </c>
      <c r="E80" s="1883" t="s">
        <v>228</v>
      </c>
      <c r="F80" s="1883" t="s">
        <v>228</v>
      </c>
      <c r="G80" s="1883" t="s">
        <v>228</v>
      </c>
      <c r="H80" s="1883" t="s">
        <v>228</v>
      </c>
      <c r="I80" s="1883" t="s">
        <v>228</v>
      </c>
      <c r="J80" s="1861" t="s">
        <v>228</v>
      </c>
    </row>
    <row r="81" spans="2:10">
      <c r="B81" s="1845" t="s">
        <v>1998</v>
      </c>
      <c r="C81" s="1846" t="s">
        <v>1999</v>
      </c>
      <c r="D81" s="1883" t="s">
        <v>228</v>
      </c>
      <c r="E81" s="1883" t="s">
        <v>228</v>
      </c>
      <c r="F81" s="1883" t="s">
        <v>228</v>
      </c>
      <c r="G81" s="1883" t="s">
        <v>228</v>
      </c>
      <c r="H81" s="1883" t="s">
        <v>228</v>
      </c>
      <c r="I81" s="1883" t="s">
        <v>228</v>
      </c>
      <c r="J81" s="1861">
        <v>2282177</v>
      </c>
    </row>
    <row r="82" spans="2:10">
      <c r="B82" s="1845" t="s">
        <v>2000</v>
      </c>
      <c r="C82" s="1846" t="s">
        <v>2001</v>
      </c>
      <c r="D82" s="1883" t="s">
        <v>228</v>
      </c>
      <c r="E82" s="1883" t="s">
        <v>228</v>
      </c>
      <c r="F82" s="1883" t="s">
        <v>228</v>
      </c>
      <c r="G82" s="1883" t="s">
        <v>228</v>
      </c>
      <c r="H82" s="1883" t="s">
        <v>228</v>
      </c>
      <c r="I82" s="1883" t="s">
        <v>228</v>
      </c>
      <c r="J82" s="1861">
        <v>3549008</v>
      </c>
    </row>
    <row r="83" spans="2:10">
      <c r="B83" s="1845" t="s">
        <v>2002</v>
      </c>
      <c r="C83" s="1846" t="s">
        <v>2003</v>
      </c>
      <c r="D83" s="1883" t="s">
        <v>228</v>
      </c>
      <c r="E83" s="1883" t="s">
        <v>228</v>
      </c>
      <c r="F83" s="1883" t="s">
        <v>228</v>
      </c>
      <c r="G83" s="1883" t="s">
        <v>228</v>
      </c>
      <c r="H83" s="1883" t="s">
        <v>228</v>
      </c>
      <c r="I83" s="1883" t="s">
        <v>228</v>
      </c>
      <c r="J83" s="1861" t="s">
        <v>228</v>
      </c>
    </row>
    <row r="84" spans="2:10">
      <c r="B84" s="1845" t="s">
        <v>2004</v>
      </c>
      <c r="C84" s="1846" t="s">
        <v>2005</v>
      </c>
      <c r="D84" s="1883" t="s">
        <v>228</v>
      </c>
      <c r="E84" s="1883" t="s">
        <v>228</v>
      </c>
      <c r="F84" s="1883" t="s">
        <v>228</v>
      </c>
      <c r="G84" s="1883" t="s">
        <v>228</v>
      </c>
      <c r="H84" s="1883" t="s">
        <v>228</v>
      </c>
      <c r="I84" s="1883" t="s">
        <v>228</v>
      </c>
      <c r="J84" s="1861">
        <v>2690363</v>
      </c>
    </row>
    <row r="85" spans="2:10">
      <c r="B85" s="1845" t="s">
        <v>2006</v>
      </c>
      <c r="C85" s="1846" t="s">
        <v>2007</v>
      </c>
      <c r="D85" s="1883" t="s">
        <v>228</v>
      </c>
      <c r="E85" s="1883" t="s">
        <v>228</v>
      </c>
      <c r="F85" s="1883" t="s">
        <v>228</v>
      </c>
      <c r="G85" s="1883" t="s">
        <v>228</v>
      </c>
      <c r="H85" s="1883" t="s">
        <v>228</v>
      </c>
      <c r="I85" s="1883" t="s">
        <v>228</v>
      </c>
      <c r="J85" s="1861">
        <v>4092637</v>
      </c>
    </row>
    <row r="86" spans="2:10">
      <c r="B86" s="1845" t="s">
        <v>2008</v>
      </c>
      <c r="C86" s="1846" t="s">
        <v>2009</v>
      </c>
      <c r="D86" s="1883" t="s">
        <v>228</v>
      </c>
      <c r="E86" s="1883" t="s">
        <v>228</v>
      </c>
      <c r="F86" s="1883" t="s">
        <v>228</v>
      </c>
      <c r="G86" s="1883" t="s">
        <v>228</v>
      </c>
      <c r="H86" s="1883" t="s">
        <v>228</v>
      </c>
      <c r="I86" s="1883" t="s">
        <v>228</v>
      </c>
      <c r="J86" s="1861" t="s">
        <v>228</v>
      </c>
    </row>
    <row r="87" spans="2:10">
      <c r="B87" s="1845" t="s">
        <v>2010</v>
      </c>
      <c r="C87" s="1846" t="s">
        <v>2011</v>
      </c>
      <c r="D87" s="1883" t="s">
        <v>228</v>
      </c>
      <c r="E87" s="1883" t="s">
        <v>228</v>
      </c>
      <c r="F87" s="1883" t="s">
        <v>228</v>
      </c>
      <c r="G87" s="1883" t="s">
        <v>228</v>
      </c>
      <c r="H87" s="1883" t="s">
        <v>228</v>
      </c>
      <c r="I87" s="1883" t="s">
        <v>228</v>
      </c>
      <c r="J87" s="1861">
        <v>9505541</v>
      </c>
    </row>
    <row r="88" spans="2:10">
      <c r="B88" s="1845" t="s">
        <v>2012</v>
      </c>
      <c r="C88" s="1846" t="s">
        <v>2013</v>
      </c>
      <c r="D88" s="1883" t="s">
        <v>228</v>
      </c>
      <c r="E88" s="1883" t="s">
        <v>228</v>
      </c>
      <c r="F88" s="1883" t="s">
        <v>228</v>
      </c>
      <c r="G88" s="1883" t="s">
        <v>228</v>
      </c>
      <c r="H88" s="1883" t="s">
        <v>228</v>
      </c>
      <c r="I88" s="1883" t="s">
        <v>228</v>
      </c>
      <c r="J88" s="1861">
        <v>4150274</v>
      </c>
    </row>
    <row r="89" spans="2:10">
      <c r="B89" s="1845"/>
      <c r="C89" s="1846"/>
      <c r="D89" s="1898"/>
      <c r="E89" s="1898"/>
      <c r="F89" s="1898"/>
      <c r="G89" s="1898"/>
      <c r="H89" s="1898"/>
      <c r="I89" s="1883"/>
      <c r="J89" s="1861"/>
    </row>
    <row r="90" spans="2:10" ht="3" customHeight="1">
      <c r="B90" s="1845"/>
      <c r="C90" s="1846"/>
      <c r="D90" s="1899" t="s">
        <v>228</v>
      </c>
      <c r="E90" s="1899" t="s">
        <v>228</v>
      </c>
      <c r="F90" s="1899" t="s">
        <v>228</v>
      </c>
      <c r="G90" s="1899" t="s">
        <v>228</v>
      </c>
      <c r="H90" s="1899" t="s">
        <v>228</v>
      </c>
      <c r="I90" s="1899" t="s">
        <v>228</v>
      </c>
      <c r="J90" s="1900">
        <v>0</v>
      </c>
    </row>
    <row r="91" spans="2:10" ht="3" customHeight="1">
      <c r="B91" s="1888"/>
      <c r="C91" s="1889"/>
      <c r="D91" s="1890"/>
      <c r="E91" s="1890"/>
      <c r="F91" s="1890"/>
      <c r="G91" s="1890"/>
      <c r="H91" s="1890"/>
      <c r="I91" s="1901"/>
      <c r="J91" s="1859"/>
    </row>
    <row r="92" spans="2:10" ht="9" customHeight="1">
      <c r="B92" s="1892">
        <v>50000</v>
      </c>
      <c r="C92" s="1893" t="s">
        <v>261</v>
      </c>
      <c r="D92" s="1902">
        <v>0</v>
      </c>
      <c r="E92" s="1902">
        <v>0</v>
      </c>
      <c r="F92" s="1902">
        <v>0</v>
      </c>
      <c r="G92" s="1902">
        <v>0</v>
      </c>
      <c r="H92" s="1902">
        <v>0</v>
      </c>
      <c r="I92" s="1894">
        <v>0</v>
      </c>
      <c r="J92" s="1903">
        <v>2589494732</v>
      </c>
    </row>
    <row r="93" spans="2:10" ht="3" customHeight="1">
      <c r="B93" s="1849"/>
      <c r="C93" s="1850"/>
      <c r="D93" s="1882"/>
      <c r="E93" s="1882"/>
      <c r="F93" s="1882"/>
      <c r="G93" s="1882"/>
      <c r="H93" s="1882"/>
      <c r="I93" s="1882"/>
      <c r="J93" s="1866"/>
    </row>
    <row r="94" spans="2:10">
      <c r="B94" s="1853" t="s">
        <v>1382</v>
      </c>
      <c r="C94" s="1853"/>
      <c r="D94" s="1853"/>
      <c r="E94" s="1853"/>
      <c r="F94" s="1853"/>
      <c r="G94" s="1853"/>
      <c r="H94" s="1853"/>
      <c r="I94" s="1853"/>
      <c r="J94" s="1854"/>
    </row>
    <row r="95" spans="2:10">
      <c r="B95" s="1855" t="s">
        <v>1383</v>
      </c>
      <c r="C95" s="1855"/>
      <c r="D95" s="1855"/>
      <c r="E95" s="1855"/>
      <c r="F95" s="1855"/>
      <c r="G95" s="1855"/>
      <c r="H95" s="1855"/>
      <c r="I95" s="1855"/>
      <c r="J95" s="1855"/>
    </row>
    <row r="96" spans="2:10">
      <c r="B96" s="1855" t="s">
        <v>1384</v>
      </c>
      <c r="C96" s="1855"/>
      <c r="D96" s="1855"/>
      <c r="E96" s="1855"/>
      <c r="F96" s="1855"/>
      <c r="G96" s="1855"/>
      <c r="I96" s="1856"/>
      <c r="J96" s="1854"/>
    </row>
    <row r="97" spans="2:7">
      <c r="B97" s="1854" t="s">
        <v>1385</v>
      </c>
      <c r="C97" s="1854"/>
      <c r="D97" s="1854"/>
      <c r="E97" s="1854"/>
      <c r="F97" s="1854"/>
      <c r="G97" s="1854"/>
    </row>
    <row r="98" spans="2:7">
      <c r="B98" s="1854" t="s">
        <v>2445</v>
      </c>
    </row>
    <row r="99" spans="2:7">
      <c r="B99" s="1854" t="s">
        <v>2050</v>
      </c>
    </row>
    <row r="100" spans="2:7" ht="16.5">
      <c r="B100" s="14" t="s">
        <v>87</v>
      </c>
    </row>
  </sheetData>
  <mergeCells count="9">
    <mergeCell ref="J14:J15"/>
    <mergeCell ref="B15:B17"/>
    <mergeCell ref="C15:C17"/>
    <mergeCell ref="D14:D15"/>
    <mergeCell ref="E14:E15"/>
    <mergeCell ref="F14:F15"/>
    <mergeCell ref="G14:G15"/>
    <mergeCell ref="H14:H15"/>
    <mergeCell ref="I14:I15"/>
  </mergeCells>
  <hyperlinks>
    <hyperlink ref="B100" location="Inhaltsverzeichnis!A1" display="Zurück zum Inhaltsverzeichnis"/>
  </hyperlinks>
  <pageMargins left="0.78740157480314965" right="0.19685039370078741" top="0.39370078740157483" bottom="0.78740157480314965" header="0.31496062992125984" footer="0.31496062992125984"/>
  <pageSetup paperSize="9" orientation="portrait" r:id="rId1"/>
  <headerFooter>
    <oddFooter>&amp;R&amp;A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E94"/>
  <sheetViews>
    <sheetView showGridLines="0" showZeros="0" zoomScale="140" zoomScaleNormal="140" workbookViewId="0">
      <pane ySplit="12" topLeftCell="A13" activePane="bottomLeft" state="frozen"/>
      <selection activeCell="P34" sqref="P34"/>
      <selection pane="bottomLeft" activeCell="C8" sqref="C8"/>
    </sheetView>
  </sheetViews>
  <sheetFormatPr baseColWidth="10" defaultColWidth="11.42578125" defaultRowHeight="12.75"/>
  <cols>
    <col min="1" max="1" width="10.7109375" style="1905" customWidth="1"/>
    <col min="2" max="2" width="0.5703125" style="1905" customWidth="1"/>
    <col min="3" max="3" width="5.42578125" style="1905" customWidth="1"/>
    <col min="4" max="4" width="2.7109375" style="1905" customWidth="1"/>
    <col min="5" max="5" width="0.42578125" style="1905" customWidth="1"/>
    <col min="6" max="17" width="5.42578125" style="1905" customWidth="1"/>
    <col min="18" max="19" width="6.7109375" style="1905" customWidth="1"/>
    <col min="20" max="24" width="11.42578125" style="1905"/>
    <col min="25" max="25" width="11.42578125" style="1906"/>
    <col min="26" max="26" width="12.140625" style="1906" bestFit="1" customWidth="1"/>
    <col min="27" max="31" width="11.42578125" style="1906"/>
    <col min="32" max="16384" width="11.42578125" style="1905"/>
  </cols>
  <sheetData>
    <row r="1" spans="1:31" ht="12" customHeight="1">
      <c r="A1" s="1904"/>
    </row>
    <row r="2" spans="1:31" ht="12" customHeight="1"/>
    <row r="3" spans="1:31" ht="12" customHeight="1">
      <c r="L3" s="1907"/>
    </row>
    <row r="4" spans="1:31" ht="12" customHeight="1">
      <c r="B4" s="1908"/>
      <c r="C4" s="1909"/>
      <c r="D4" s="1910"/>
      <c r="E4" s="1910"/>
      <c r="F4" s="1908"/>
      <c r="G4" s="1908"/>
      <c r="H4" s="1908"/>
      <c r="I4" s="1908"/>
      <c r="J4" s="1908"/>
      <c r="K4" s="1908"/>
      <c r="L4" s="1908"/>
      <c r="M4" s="1908"/>
      <c r="N4" s="1908"/>
      <c r="O4" s="1908"/>
      <c r="P4" s="1908"/>
      <c r="Q4" s="1908"/>
      <c r="R4" s="1908"/>
      <c r="S4" s="1908"/>
    </row>
    <row r="5" spans="1:31" ht="12" customHeight="1">
      <c r="B5" s="1908"/>
      <c r="C5" s="1908"/>
      <c r="D5" s="1908"/>
      <c r="E5" s="1908"/>
      <c r="F5" s="1908"/>
      <c r="G5" s="1908"/>
      <c r="H5" s="1908"/>
      <c r="I5" s="1908"/>
      <c r="J5" s="1908"/>
      <c r="K5" s="1908"/>
      <c r="L5" s="1908"/>
      <c r="M5" s="1908"/>
      <c r="N5" s="1908"/>
      <c r="O5" s="1908"/>
      <c r="P5" s="1908"/>
      <c r="Q5" s="1908"/>
      <c r="R5" s="1908"/>
      <c r="S5" s="1908"/>
    </row>
    <row r="6" spans="1:31" ht="12" customHeight="1">
      <c r="B6" s="1908"/>
      <c r="C6" s="1911"/>
      <c r="D6" s="1908"/>
      <c r="E6" s="1908"/>
      <c r="F6" s="1908"/>
      <c r="G6" s="1908"/>
      <c r="H6" s="1908"/>
      <c r="I6" s="1908"/>
      <c r="J6" s="1908"/>
      <c r="K6" s="1908"/>
      <c r="L6" s="1908"/>
      <c r="M6" s="1908"/>
      <c r="N6" s="1908"/>
      <c r="O6" s="1908"/>
      <c r="P6" s="1908"/>
      <c r="Q6" s="1908"/>
      <c r="R6" s="1908"/>
      <c r="S6" s="1908"/>
    </row>
    <row r="7" spans="1:31" ht="15.75" customHeight="1">
      <c r="B7" s="1912"/>
      <c r="C7" s="1913" t="s">
        <v>2014</v>
      </c>
      <c r="D7" s="1914"/>
      <c r="E7" s="1914"/>
      <c r="F7" s="1912"/>
      <c r="G7" s="1912"/>
      <c r="H7" s="1912"/>
      <c r="I7" s="1912"/>
      <c r="J7" s="1912"/>
      <c r="K7" s="1912"/>
      <c r="L7" s="1912"/>
      <c r="M7" s="1912"/>
      <c r="N7" s="1912"/>
      <c r="O7" s="1912"/>
      <c r="P7" s="1912"/>
      <c r="Q7" s="1912"/>
      <c r="R7" s="1912"/>
      <c r="S7" s="1912"/>
    </row>
    <row r="8" spans="1:31" ht="15.75" customHeight="1">
      <c r="B8" s="1915"/>
      <c r="C8" s="1916" t="s">
        <v>1215</v>
      </c>
      <c r="D8" s="3240">
        <v>45721</v>
      </c>
      <c r="E8" s="3240"/>
      <c r="F8" s="3240"/>
      <c r="G8" s="1917"/>
      <c r="H8" s="1917"/>
      <c r="I8" s="1917"/>
      <c r="J8" s="1917" t="s">
        <v>2015</v>
      </c>
      <c r="L8" s="1917"/>
      <c r="M8" s="1917"/>
      <c r="N8" s="1917"/>
      <c r="O8" s="1917"/>
      <c r="P8" s="1917"/>
      <c r="Q8" s="1917"/>
      <c r="R8" s="1917"/>
      <c r="S8" s="1918" t="s">
        <v>2016</v>
      </c>
    </row>
    <row r="9" spans="1:31" ht="3" customHeight="1">
      <c r="B9" s="1908"/>
      <c r="C9" s="1908"/>
      <c r="D9" s="1908"/>
      <c r="E9" s="1908"/>
      <c r="F9" s="1908"/>
      <c r="G9" s="1908"/>
      <c r="H9" s="1908"/>
      <c r="I9" s="1908"/>
      <c r="J9" s="1908"/>
      <c r="K9" s="1908"/>
      <c r="L9" s="1908"/>
      <c r="M9" s="1908"/>
      <c r="N9" s="1908"/>
      <c r="O9" s="1908"/>
      <c r="P9" s="1908"/>
      <c r="Q9" s="1908"/>
      <c r="R9" s="1908"/>
      <c r="S9" s="1908"/>
    </row>
    <row r="10" spans="1:31" ht="12" customHeight="1">
      <c r="B10" s="3241" t="s">
        <v>150</v>
      </c>
      <c r="C10" s="3242"/>
      <c r="D10" s="3242"/>
      <c r="E10" s="3243"/>
      <c r="F10" s="1919" t="s">
        <v>2017</v>
      </c>
      <c r="G10" s="1919"/>
      <c r="H10" s="1919"/>
      <c r="I10" s="1919"/>
      <c r="J10" s="1919"/>
      <c r="K10" s="1919"/>
      <c r="L10" s="1919"/>
      <c r="M10" s="1919"/>
      <c r="N10" s="1919"/>
      <c r="O10" s="1919"/>
      <c r="P10" s="1919"/>
      <c r="Q10" s="1920"/>
      <c r="R10" s="3249" t="s">
        <v>2018</v>
      </c>
      <c r="S10" s="3252" t="s">
        <v>2019</v>
      </c>
    </row>
    <row r="11" spans="1:31" ht="12" customHeight="1">
      <c r="B11" s="3244"/>
      <c r="C11" s="3245"/>
      <c r="D11" s="3245"/>
      <c r="E11" s="3238"/>
      <c r="F11" s="3238" t="s">
        <v>151</v>
      </c>
      <c r="G11" s="3238" t="s">
        <v>836</v>
      </c>
      <c r="H11" s="3238" t="s">
        <v>2020</v>
      </c>
      <c r="I11" s="3238" t="s">
        <v>2021</v>
      </c>
      <c r="J11" s="3238" t="s">
        <v>155</v>
      </c>
      <c r="K11" s="3238" t="s">
        <v>2022</v>
      </c>
      <c r="L11" s="3238" t="s">
        <v>2023</v>
      </c>
      <c r="M11" s="3238" t="s">
        <v>158</v>
      </c>
      <c r="N11" s="3238" t="s">
        <v>2024</v>
      </c>
      <c r="O11" s="3238" t="s">
        <v>160</v>
      </c>
      <c r="P11" s="3238" t="s">
        <v>161</v>
      </c>
      <c r="Q11" s="3238" t="s">
        <v>162</v>
      </c>
      <c r="R11" s="3250" t="s">
        <v>532</v>
      </c>
      <c r="S11" s="3253" t="s">
        <v>532</v>
      </c>
    </row>
    <row r="12" spans="1:31" ht="12" customHeight="1">
      <c r="B12" s="3246"/>
      <c r="C12" s="3247"/>
      <c r="D12" s="3247"/>
      <c r="E12" s="3248"/>
      <c r="F12" s="3239"/>
      <c r="G12" s="3239"/>
      <c r="H12" s="3239"/>
      <c r="I12" s="3239"/>
      <c r="J12" s="3239"/>
      <c r="K12" s="3239"/>
      <c r="L12" s="3239"/>
      <c r="M12" s="3239"/>
      <c r="N12" s="3239"/>
      <c r="O12" s="3239"/>
      <c r="P12" s="3239"/>
      <c r="Q12" s="3239"/>
      <c r="R12" s="3251" t="s">
        <v>532</v>
      </c>
      <c r="S12" s="3254" t="s">
        <v>532</v>
      </c>
    </row>
    <row r="13" spans="1:31" ht="3" customHeight="1">
      <c r="B13" s="1921"/>
      <c r="C13" s="1922"/>
      <c r="D13" s="1922"/>
      <c r="E13" s="1922"/>
      <c r="F13" s="1923"/>
      <c r="G13" s="1923"/>
      <c r="H13" s="1923"/>
      <c r="I13" s="1923"/>
      <c r="J13" s="1923"/>
      <c r="K13" s="1923"/>
      <c r="L13" s="1923"/>
      <c r="M13" s="1923"/>
      <c r="N13" s="1923"/>
      <c r="O13" s="1923"/>
      <c r="P13" s="1923"/>
      <c r="Q13" s="1923"/>
      <c r="R13" s="1923"/>
      <c r="S13" s="1924"/>
    </row>
    <row r="14" spans="1:31" ht="12" customHeight="1">
      <c r="B14" s="1925"/>
      <c r="C14" s="1926" t="s">
        <v>2025</v>
      </c>
      <c r="D14" s="1926"/>
      <c r="E14" s="1926"/>
      <c r="F14" s="1926"/>
      <c r="G14" s="1926"/>
      <c r="H14" s="1926"/>
      <c r="I14" s="1926"/>
      <c r="J14" s="1926"/>
      <c r="K14" s="1926"/>
      <c r="L14" s="1926"/>
      <c r="M14" s="1926"/>
      <c r="N14" s="1926"/>
      <c r="O14" s="1926"/>
      <c r="P14" s="1926"/>
      <c r="Q14" s="1926"/>
      <c r="R14" s="1926"/>
      <c r="S14" s="1927"/>
    </row>
    <row r="15" spans="1:31" s="1928" customFormat="1" ht="11.1" customHeight="1">
      <c r="B15" s="1929"/>
      <c r="C15" s="1930" t="s">
        <v>2026</v>
      </c>
      <c r="D15" s="1930"/>
      <c r="E15" s="1930"/>
      <c r="F15" s="1930"/>
      <c r="G15" s="1930"/>
      <c r="H15" s="1930"/>
      <c r="I15" s="1930"/>
      <c r="J15" s="1930"/>
      <c r="K15" s="1930"/>
      <c r="L15" s="1930"/>
      <c r="M15" s="1930"/>
      <c r="N15" s="1930"/>
      <c r="O15" s="1930"/>
      <c r="P15" s="1930"/>
      <c r="Q15" s="1930"/>
      <c r="R15" s="1930"/>
      <c r="S15" s="1931"/>
      <c r="Y15" s="1932"/>
      <c r="Z15" s="1932"/>
      <c r="AA15" s="1932"/>
      <c r="AB15" s="1932"/>
      <c r="AC15" s="1932"/>
      <c r="AD15" s="1932"/>
      <c r="AE15" s="1932"/>
    </row>
    <row r="16" spans="1:31" ht="8.1" customHeight="1">
      <c r="A16" s="1933"/>
      <c r="B16" s="1921"/>
      <c r="C16" s="3235" t="s">
        <v>2027</v>
      </c>
      <c r="D16" s="3235"/>
      <c r="E16" s="1934"/>
      <c r="F16" s="1935">
        <v>251011.99100000001</v>
      </c>
      <c r="G16" s="1935">
        <v>238910.77100000001</v>
      </c>
      <c r="H16" s="1935">
        <v>257619.712</v>
      </c>
      <c r="I16" s="1935">
        <v>251891.45199999999</v>
      </c>
      <c r="J16" s="1935">
        <v>263132.82500000001</v>
      </c>
      <c r="K16" s="1935">
        <v>252073.99600000001</v>
      </c>
      <c r="L16" s="1935">
        <v>254355.348</v>
      </c>
      <c r="M16" s="1935">
        <v>246206.79500000001</v>
      </c>
      <c r="N16" s="1935">
        <v>227534.698</v>
      </c>
      <c r="O16" s="1935">
        <v>231651.33600000001</v>
      </c>
      <c r="P16" s="1935">
        <v>226141.95300000001</v>
      </c>
      <c r="Q16" s="1935">
        <v>239855.16399999999</v>
      </c>
      <c r="R16" s="1936">
        <v>251011.99100000001</v>
      </c>
      <c r="S16" s="3236">
        <v>2438315.3110000002</v>
      </c>
    </row>
    <row r="17" spans="1:31" ht="8.1" customHeight="1">
      <c r="B17" s="1921"/>
      <c r="C17" s="3235" t="s">
        <v>438</v>
      </c>
      <c r="D17" s="3235"/>
      <c r="E17" s="1934"/>
      <c r="F17" s="1935">
        <v>245471.74400000001</v>
      </c>
      <c r="G17" s="1935">
        <v>0</v>
      </c>
      <c r="H17" s="1935">
        <v>0</v>
      </c>
      <c r="I17" s="1935">
        <v>0</v>
      </c>
      <c r="J17" s="1935">
        <v>0</v>
      </c>
      <c r="K17" s="1935">
        <v>0</v>
      </c>
      <c r="L17" s="1935">
        <v>0</v>
      </c>
      <c r="M17" s="1935">
        <v>0</v>
      </c>
      <c r="N17" s="1935">
        <v>0</v>
      </c>
      <c r="O17" s="1935">
        <v>0</v>
      </c>
      <c r="P17" s="1935">
        <v>0</v>
      </c>
      <c r="Q17" s="1935">
        <v>0</v>
      </c>
      <c r="R17" s="1936">
        <v>245471.74400000001</v>
      </c>
      <c r="S17" s="3236"/>
    </row>
    <row r="18" spans="1:31" ht="3" customHeight="1">
      <c r="B18" s="1921"/>
      <c r="C18" s="1937"/>
      <c r="D18" s="1937"/>
      <c r="E18" s="1934"/>
      <c r="F18" s="1938"/>
      <c r="G18" s="1938"/>
      <c r="H18" s="1938"/>
      <c r="I18" s="1938"/>
      <c r="J18" s="1938"/>
      <c r="K18" s="1938"/>
      <c r="L18" s="1938"/>
      <c r="M18" s="1938"/>
      <c r="N18" s="1938"/>
      <c r="O18" s="1938"/>
      <c r="P18" s="1938"/>
      <c r="Q18" s="1938"/>
      <c r="R18" s="1939"/>
      <c r="S18" s="3236"/>
    </row>
    <row r="19" spans="1:31" ht="8.1" customHeight="1">
      <c r="B19" s="1921"/>
      <c r="C19" s="1940" t="s">
        <v>2028</v>
      </c>
      <c r="D19" s="1941" t="s">
        <v>2029</v>
      </c>
      <c r="E19" s="1934"/>
      <c r="F19" s="1942">
        <v>-2.2071642784587056</v>
      </c>
      <c r="G19" s="1942">
        <v>-100</v>
      </c>
      <c r="H19" s="1942">
        <v>-100</v>
      </c>
      <c r="I19" s="1942">
        <v>-100</v>
      </c>
      <c r="J19" s="1942">
        <v>-100</v>
      </c>
      <c r="K19" s="1942">
        <v>-100</v>
      </c>
      <c r="L19" s="1942">
        <v>-100</v>
      </c>
      <c r="M19" s="1942">
        <v>-100</v>
      </c>
      <c r="N19" s="1942">
        <v>-100</v>
      </c>
      <c r="O19" s="1942">
        <v>-100</v>
      </c>
      <c r="P19" s="1942">
        <v>-100</v>
      </c>
      <c r="Q19" s="1942">
        <v>-100</v>
      </c>
      <c r="R19" s="1943">
        <v>-2.2071642784587056</v>
      </c>
      <c r="S19" s="3236"/>
    </row>
    <row r="20" spans="1:31" s="1928" customFormat="1" ht="11.1" customHeight="1">
      <c r="B20" s="1929"/>
      <c r="C20" s="1930" t="s">
        <v>2030</v>
      </c>
      <c r="D20" s="1930"/>
      <c r="E20" s="1930"/>
      <c r="F20" s="1930"/>
      <c r="G20" s="1930"/>
      <c r="H20" s="1930"/>
      <c r="I20" s="1930"/>
      <c r="J20" s="1930"/>
      <c r="K20" s="1930"/>
      <c r="L20" s="1930"/>
      <c r="M20" s="1930"/>
      <c r="N20" s="1930"/>
      <c r="O20" s="1930"/>
      <c r="P20" s="1930"/>
      <c r="Q20" s="1930"/>
      <c r="R20" s="1930"/>
      <c r="S20" s="1931"/>
      <c r="Y20" s="1932"/>
      <c r="Z20" s="1932"/>
      <c r="AA20" s="1932"/>
      <c r="AB20" s="1932"/>
      <c r="AC20" s="1932"/>
      <c r="AD20" s="1932"/>
      <c r="AE20" s="1932"/>
    </row>
    <row r="21" spans="1:31" ht="7.5" customHeight="1">
      <c r="B21" s="1921"/>
      <c r="C21" s="3235" t="s">
        <v>2027</v>
      </c>
      <c r="D21" s="3235"/>
      <c r="E21" s="1944"/>
      <c r="F21" s="1935">
        <v>4567.3999999999996</v>
      </c>
      <c r="G21" s="1935">
        <v>4282.7169999999996</v>
      </c>
      <c r="H21" s="1935">
        <v>4557.43</v>
      </c>
      <c r="I21" s="1935">
        <v>4621.8059999999996</v>
      </c>
      <c r="J21" s="1935">
        <v>4920.9809999999998</v>
      </c>
      <c r="K21" s="1935">
        <v>4659.4319999999998</v>
      </c>
      <c r="L21" s="1935">
        <v>4618.18</v>
      </c>
      <c r="M21" s="1935">
        <v>4491.5060000000003</v>
      </c>
      <c r="N21" s="1935">
        <v>4231.7489999999998</v>
      </c>
      <c r="O21" s="1935">
        <v>4328.6120000000001</v>
      </c>
      <c r="P21" s="1935">
        <v>4124.5</v>
      </c>
      <c r="Q21" s="1935">
        <v>4382.0370000000003</v>
      </c>
      <c r="R21" s="1936">
        <v>4567.3999999999996</v>
      </c>
      <c r="S21" s="3236">
        <v>44872.256000000001</v>
      </c>
    </row>
    <row r="22" spans="1:31" ht="8.1" customHeight="1">
      <c r="B22" s="1921"/>
      <c r="C22" s="3235" t="s">
        <v>438</v>
      </c>
      <c r="D22" s="3235"/>
      <c r="E22" s="1934"/>
      <c r="F22" s="1935">
        <v>4493.4530000000004</v>
      </c>
      <c r="G22" s="1935">
        <v>0</v>
      </c>
      <c r="H22" s="1935">
        <v>0</v>
      </c>
      <c r="I22" s="1935">
        <v>0</v>
      </c>
      <c r="J22" s="1935">
        <v>0</v>
      </c>
      <c r="K22" s="1935">
        <v>0</v>
      </c>
      <c r="L22" s="1935">
        <v>0</v>
      </c>
      <c r="M22" s="1935">
        <v>0</v>
      </c>
      <c r="N22" s="1935">
        <v>0</v>
      </c>
      <c r="O22" s="1935">
        <v>0</v>
      </c>
      <c r="P22" s="1935">
        <v>0</v>
      </c>
      <c r="Q22" s="1935">
        <v>0</v>
      </c>
      <c r="R22" s="1945">
        <v>4493.4530000000004</v>
      </c>
      <c r="S22" s="3236">
        <v>0</v>
      </c>
    </row>
    <row r="23" spans="1:31" ht="3" customHeight="1">
      <c r="B23" s="1921"/>
      <c r="C23" s="1923"/>
      <c r="D23" s="1941"/>
      <c r="E23" s="1934"/>
      <c r="F23" s="1938"/>
      <c r="G23" s="1938"/>
      <c r="H23" s="1938"/>
      <c r="I23" s="1938"/>
      <c r="J23" s="1938"/>
      <c r="K23" s="1938"/>
      <c r="L23" s="1938"/>
      <c r="M23" s="1938"/>
      <c r="N23" s="1938"/>
      <c r="O23" s="1938"/>
      <c r="P23" s="1938"/>
      <c r="Q23" s="1938"/>
      <c r="R23" s="1946"/>
      <c r="S23" s="3236">
        <v>0</v>
      </c>
    </row>
    <row r="24" spans="1:31" ht="7.5" customHeight="1">
      <c r="B24" s="1921"/>
      <c r="C24" s="1940" t="s">
        <v>2028</v>
      </c>
      <c r="D24" s="1941" t="s">
        <v>2029</v>
      </c>
      <c r="E24" s="1934"/>
      <c r="F24" s="1942">
        <v>-1.6190173840696929</v>
      </c>
      <c r="G24" s="1942">
        <v>-100</v>
      </c>
      <c r="H24" s="1942">
        <v>-100</v>
      </c>
      <c r="I24" s="1942">
        <v>-100</v>
      </c>
      <c r="J24" s="1942">
        <v>-100</v>
      </c>
      <c r="K24" s="1942">
        <v>-100</v>
      </c>
      <c r="L24" s="1942">
        <v>-100</v>
      </c>
      <c r="M24" s="1942">
        <v>-100</v>
      </c>
      <c r="N24" s="1942">
        <v>-100</v>
      </c>
      <c r="O24" s="1942">
        <v>-100</v>
      </c>
      <c r="P24" s="1942">
        <v>-100</v>
      </c>
      <c r="Q24" s="1942">
        <v>-100</v>
      </c>
      <c r="R24" s="1947">
        <v>-1.6190173840696929</v>
      </c>
      <c r="S24" s="3236">
        <v>-900</v>
      </c>
    </row>
    <row r="25" spans="1:31" ht="12" customHeight="1">
      <c r="B25" s="1925"/>
      <c r="C25" s="1926" t="s">
        <v>2031</v>
      </c>
      <c r="D25" s="1926"/>
      <c r="E25" s="1926"/>
      <c r="F25" s="1926"/>
      <c r="G25" s="1926"/>
      <c r="H25" s="1926"/>
      <c r="I25" s="1926"/>
      <c r="J25" s="1926"/>
      <c r="K25" s="1926"/>
      <c r="L25" s="1926"/>
      <c r="M25" s="1926"/>
      <c r="N25" s="1926"/>
      <c r="O25" s="1926"/>
      <c r="P25" s="1926"/>
      <c r="Q25" s="1926"/>
      <c r="R25" s="1926"/>
      <c r="S25" s="1927"/>
    </row>
    <row r="26" spans="1:31" s="1928" customFormat="1" ht="11.1" customHeight="1">
      <c r="B26" s="1929"/>
      <c r="C26" s="1930" t="s">
        <v>2026</v>
      </c>
      <c r="D26" s="1930"/>
      <c r="E26" s="1930"/>
      <c r="F26" s="1930"/>
      <c r="G26" s="1930"/>
      <c r="H26" s="1930"/>
      <c r="I26" s="1930"/>
      <c r="J26" s="1930"/>
      <c r="K26" s="1930"/>
      <c r="L26" s="1930"/>
      <c r="M26" s="1930"/>
      <c r="N26" s="1930"/>
      <c r="O26" s="1930"/>
      <c r="P26" s="1930"/>
      <c r="Q26" s="1930"/>
      <c r="R26" s="1930"/>
      <c r="S26" s="1931"/>
      <c r="Y26" s="1932"/>
      <c r="Z26" s="1932"/>
      <c r="AA26" s="1932"/>
      <c r="AB26" s="1932"/>
      <c r="AC26" s="1932"/>
      <c r="AD26" s="1932"/>
      <c r="AE26" s="1932"/>
    </row>
    <row r="27" spans="1:31" ht="8.1" customHeight="1">
      <c r="A27" s="1933"/>
      <c r="B27" s="1921"/>
      <c r="C27" s="3235" t="s">
        <v>2027</v>
      </c>
      <c r="D27" s="3235"/>
      <c r="E27" s="1934"/>
      <c r="F27" s="1935">
        <v>605596.88899999997</v>
      </c>
      <c r="G27" s="1935">
        <v>583015.73899999994</v>
      </c>
      <c r="H27" s="1935">
        <v>628399.48899999994</v>
      </c>
      <c r="I27" s="1935">
        <v>613325.31999999995</v>
      </c>
      <c r="J27" s="1935">
        <v>642689.57299999997</v>
      </c>
      <c r="K27" s="1935">
        <v>615545.06599999999</v>
      </c>
      <c r="L27" s="1935">
        <v>617791.87899999996</v>
      </c>
      <c r="M27" s="1935">
        <v>585491.91</v>
      </c>
      <c r="N27" s="1935">
        <v>551280.68700000003</v>
      </c>
      <c r="O27" s="1935">
        <v>561690.19200000004</v>
      </c>
      <c r="P27" s="1935">
        <v>545784.174</v>
      </c>
      <c r="Q27" s="1935">
        <v>583021.12100000004</v>
      </c>
      <c r="R27" s="1936">
        <v>605596.88899999997</v>
      </c>
      <c r="S27" s="3236">
        <v>5909787.0089999996</v>
      </c>
    </row>
    <row r="28" spans="1:31" ht="8.1" customHeight="1">
      <c r="B28" s="1921"/>
      <c r="C28" s="3235" t="s">
        <v>438</v>
      </c>
      <c r="D28" s="3235"/>
      <c r="E28" s="1934"/>
      <c r="F28" s="1935">
        <v>593167.08700000006</v>
      </c>
      <c r="G28" s="1935">
        <v>0</v>
      </c>
      <c r="H28" s="1935">
        <v>0</v>
      </c>
      <c r="I28" s="1935">
        <v>0</v>
      </c>
      <c r="J28" s="1935">
        <v>0</v>
      </c>
      <c r="K28" s="1935">
        <v>0</v>
      </c>
      <c r="L28" s="1935">
        <v>0</v>
      </c>
      <c r="M28" s="1935">
        <v>0</v>
      </c>
      <c r="N28" s="1935">
        <v>0</v>
      </c>
      <c r="O28" s="1935">
        <v>0</v>
      </c>
      <c r="P28" s="1935">
        <v>0</v>
      </c>
      <c r="Q28" s="1935">
        <v>0</v>
      </c>
      <c r="R28" s="1936">
        <v>593167.08700000006</v>
      </c>
      <c r="S28" s="3236">
        <v>0</v>
      </c>
    </row>
    <row r="29" spans="1:31" ht="3" customHeight="1">
      <c r="B29" s="1921"/>
      <c r="C29" s="1937"/>
      <c r="D29" s="1937"/>
      <c r="E29" s="1934"/>
      <c r="F29" s="1923"/>
      <c r="G29" s="1923"/>
      <c r="H29" s="1923"/>
      <c r="I29" s="1923"/>
      <c r="J29" s="1923"/>
      <c r="K29" s="1923"/>
      <c r="L29" s="1923"/>
      <c r="M29" s="1923"/>
      <c r="N29" s="1923"/>
      <c r="O29" s="1938"/>
      <c r="P29" s="1938"/>
      <c r="Q29" s="1938"/>
      <c r="R29" s="1939"/>
      <c r="S29" s="3236">
        <v>0</v>
      </c>
    </row>
    <row r="30" spans="1:31" ht="8.1" customHeight="1">
      <c r="B30" s="1921"/>
      <c r="C30" s="1940" t="s">
        <v>2028</v>
      </c>
      <c r="D30" s="1941" t="s">
        <v>2029</v>
      </c>
      <c r="E30" s="1934"/>
      <c r="F30" s="1942">
        <v>-2.0524877564223942</v>
      </c>
      <c r="G30" s="1942">
        <v>-100</v>
      </c>
      <c r="H30" s="1942">
        <v>-100</v>
      </c>
      <c r="I30" s="1942">
        <v>-100</v>
      </c>
      <c r="J30" s="1942">
        <v>-100</v>
      </c>
      <c r="K30" s="1942">
        <v>-100</v>
      </c>
      <c r="L30" s="1942">
        <v>-100</v>
      </c>
      <c r="M30" s="1942">
        <v>-100</v>
      </c>
      <c r="N30" s="1942">
        <v>-100</v>
      </c>
      <c r="O30" s="1942">
        <v>-100</v>
      </c>
      <c r="P30" s="1942">
        <v>-100</v>
      </c>
      <c r="Q30" s="1942">
        <v>-100</v>
      </c>
      <c r="R30" s="1943">
        <v>-2.0524877564223942</v>
      </c>
      <c r="S30" s="3236">
        <v>-900</v>
      </c>
    </row>
    <row r="31" spans="1:31" s="1928" customFormat="1" ht="11.1" customHeight="1">
      <c r="B31" s="1929"/>
      <c r="C31" s="1930" t="s">
        <v>2030</v>
      </c>
      <c r="D31" s="1930"/>
      <c r="E31" s="1930"/>
      <c r="F31" s="1930"/>
      <c r="G31" s="1930"/>
      <c r="H31" s="1930"/>
      <c r="I31" s="1930"/>
      <c r="J31" s="1930"/>
      <c r="K31" s="1930"/>
      <c r="L31" s="1930"/>
      <c r="M31" s="1930"/>
      <c r="N31" s="1930"/>
      <c r="O31" s="1930"/>
      <c r="P31" s="1930"/>
      <c r="Q31" s="1930"/>
      <c r="R31" s="1930"/>
      <c r="S31" s="1931"/>
      <c r="Y31" s="1932"/>
      <c r="Z31" s="1932"/>
      <c r="AA31" s="1932"/>
      <c r="AB31" s="1932"/>
      <c r="AC31" s="1932"/>
      <c r="AD31" s="1932"/>
      <c r="AE31" s="1932"/>
    </row>
    <row r="32" spans="1:31" ht="7.5" customHeight="1">
      <c r="B32" s="1921"/>
      <c r="C32" s="3235" t="s">
        <v>2027</v>
      </c>
      <c r="D32" s="3235"/>
      <c r="E32" s="1944"/>
      <c r="F32" s="1935">
        <v>10510.112999999999</v>
      </c>
      <c r="G32" s="1935">
        <v>9985.6790000000001</v>
      </c>
      <c r="H32" s="1935">
        <v>11278.882</v>
      </c>
      <c r="I32" s="1935">
        <v>11298.509</v>
      </c>
      <c r="J32" s="1935">
        <v>11999.749</v>
      </c>
      <c r="K32" s="1935">
        <v>11528.821</v>
      </c>
      <c r="L32" s="1935">
        <v>11539.887000000001</v>
      </c>
      <c r="M32" s="1935">
        <v>10675.806</v>
      </c>
      <c r="N32" s="1935">
        <v>10428.128000000001</v>
      </c>
      <c r="O32" s="1935">
        <v>10509.428</v>
      </c>
      <c r="P32" s="1935">
        <v>10031.114</v>
      </c>
      <c r="Q32" s="1935">
        <v>10574.687</v>
      </c>
      <c r="R32" s="1936">
        <v>10510.112999999999</v>
      </c>
      <c r="S32" s="3236">
        <v>109758.50599999999</v>
      </c>
    </row>
    <row r="33" spans="1:31" ht="7.5" customHeight="1">
      <c r="B33" s="1921"/>
      <c r="C33" s="3235" t="s">
        <v>438</v>
      </c>
      <c r="D33" s="3235"/>
      <c r="E33" s="1934"/>
      <c r="F33" s="1935">
        <v>11172.377</v>
      </c>
      <c r="G33" s="1935">
        <v>0</v>
      </c>
      <c r="H33" s="1935">
        <v>0</v>
      </c>
      <c r="I33" s="1935">
        <v>0</v>
      </c>
      <c r="J33" s="1935">
        <v>0</v>
      </c>
      <c r="K33" s="1935">
        <v>0</v>
      </c>
      <c r="L33" s="1935">
        <v>0</v>
      </c>
      <c r="M33" s="1935">
        <v>0</v>
      </c>
      <c r="N33" s="1935">
        <v>0</v>
      </c>
      <c r="O33" s="1935">
        <v>0</v>
      </c>
      <c r="P33" s="1935">
        <v>0</v>
      </c>
      <c r="Q33" s="1935">
        <v>0</v>
      </c>
      <c r="R33" s="1945">
        <v>11172.377</v>
      </c>
      <c r="S33" s="3236">
        <v>0</v>
      </c>
    </row>
    <row r="34" spans="1:31" ht="3" customHeight="1">
      <c r="B34" s="1921"/>
      <c r="C34" s="1923"/>
      <c r="D34" s="1941"/>
      <c r="E34" s="1934"/>
      <c r="F34" s="1938"/>
      <c r="G34" s="1938"/>
      <c r="H34" s="1938"/>
      <c r="I34" s="1938"/>
      <c r="J34" s="1938"/>
      <c r="K34" s="1938"/>
      <c r="L34" s="1938"/>
      <c r="M34" s="1938"/>
      <c r="N34" s="1938"/>
      <c r="O34" s="1938"/>
      <c r="P34" s="1938"/>
      <c r="Q34" s="1938"/>
      <c r="R34" s="1946"/>
      <c r="S34" s="3236">
        <v>0</v>
      </c>
    </row>
    <row r="35" spans="1:31" ht="7.5" customHeight="1">
      <c r="B35" s="1921"/>
      <c r="C35" s="1940" t="s">
        <v>2028</v>
      </c>
      <c r="D35" s="1941" t="s">
        <v>2029</v>
      </c>
      <c r="E35" s="1934"/>
      <c r="F35" s="1942">
        <v>6.3012072277434186</v>
      </c>
      <c r="G35" s="1942">
        <v>-100</v>
      </c>
      <c r="H35" s="1942">
        <v>-100</v>
      </c>
      <c r="I35" s="1942">
        <v>-100</v>
      </c>
      <c r="J35" s="1942">
        <v>-100</v>
      </c>
      <c r="K35" s="1942">
        <v>-100</v>
      </c>
      <c r="L35" s="1942">
        <v>-100</v>
      </c>
      <c r="M35" s="1942">
        <v>-100</v>
      </c>
      <c r="N35" s="1942">
        <v>-100</v>
      </c>
      <c r="O35" s="1942">
        <v>-100</v>
      </c>
      <c r="P35" s="1942">
        <v>-100</v>
      </c>
      <c r="Q35" s="1942">
        <v>-100</v>
      </c>
      <c r="R35" s="1943">
        <v>6.3012072277434186</v>
      </c>
      <c r="S35" s="3236">
        <v>-900</v>
      </c>
    </row>
    <row r="36" spans="1:31" ht="12" customHeight="1">
      <c r="B36" s="1925"/>
      <c r="C36" s="1926" t="s">
        <v>2032</v>
      </c>
      <c r="D36" s="1926"/>
      <c r="E36" s="1926"/>
      <c r="F36" s="1926"/>
      <c r="G36" s="1926"/>
      <c r="H36" s="1926"/>
      <c r="I36" s="1926"/>
      <c r="J36" s="1926"/>
      <c r="K36" s="1926"/>
      <c r="L36" s="1926"/>
      <c r="M36" s="1926"/>
      <c r="N36" s="1926"/>
      <c r="O36" s="1926"/>
      <c r="P36" s="1926"/>
      <c r="Q36" s="1926"/>
      <c r="R36" s="1926"/>
      <c r="S36" s="1927"/>
    </row>
    <row r="37" spans="1:31" s="1928" customFormat="1" ht="11.1" customHeight="1">
      <c r="B37" s="1929"/>
      <c r="C37" s="1930" t="s">
        <v>2026</v>
      </c>
      <c r="D37" s="1930"/>
      <c r="E37" s="1930"/>
      <c r="F37" s="1930"/>
      <c r="G37" s="1930"/>
      <c r="H37" s="1930"/>
      <c r="I37" s="1930"/>
      <c r="J37" s="1930"/>
      <c r="K37" s="1930"/>
      <c r="L37" s="1930"/>
      <c r="M37" s="1930"/>
      <c r="N37" s="1930"/>
      <c r="O37" s="1930"/>
      <c r="P37" s="1930"/>
      <c r="Q37" s="1930"/>
      <c r="R37" s="1930"/>
      <c r="S37" s="1931"/>
      <c r="Y37" s="1932"/>
      <c r="Z37" s="1932"/>
      <c r="AA37" s="1932"/>
      <c r="AB37" s="1932"/>
      <c r="AC37" s="1932"/>
      <c r="AD37" s="1932"/>
      <c r="AE37" s="1932"/>
    </row>
    <row r="38" spans="1:31" ht="7.5" customHeight="1">
      <c r="A38" s="1933"/>
      <c r="B38" s="1921"/>
      <c r="C38" s="3235" t="s">
        <v>2027</v>
      </c>
      <c r="D38" s="3235"/>
      <c r="E38" s="1934"/>
      <c r="F38" s="1935">
        <v>272254.011</v>
      </c>
      <c r="G38" s="1935">
        <v>262009.91399999999</v>
      </c>
      <c r="H38" s="1935">
        <v>283106.391</v>
      </c>
      <c r="I38" s="1935">
        <v>274542.70799999998</v>
      </c>
      <c r="J38" s="1935">
        <v>285361.45799999998</v>
      </c>
      <c r="K38" s="1935">
        <v>272197.304</v>
      </c>
      <c r="L38" s="1935">
        <v>270827.15700000001</v>
      </c>
      <c r="M38" s="1935">
        <v>256655.30600000001</v>
      </c>
      <c r="N38" s="1935">
        <v>246757.698</v>
      </c>
      <c r="O38" s="1935">
        <v>251833.995</v>
      </c>
      <c r="P38" s="1935">
        <v>244318.334</v>
      </c>
      <c r="Q38" s="1935">
        <v>259593.61199999999</v>
      </c>
      <c r="R38" s="1936">
        <v>272254.011</v>
      </c>
      <c r="S38" s="3236">
        <v>2624865.4500000002</v>
      </c>
    </row>
    <row r="39" spans="1:31" ht="7.5" customHeight="1">
      <c r="B39" s="1921"/>
      <c r="C39" s="3235" t="s">
        <v>438</v>
      </c>
      <c r="D39" s="3235"/>
      <c r="E39" s="1934"/>
      <c r="F39" s="1935">
        <v>262777.87800000003</v>
      </c>
      <c r="G39" s="1935">
        <v>0</v>
      </c>
      <c r="H39" s="1935">
        <v>0</v>
      </c>
      <c r="I39" s="1935">
        <v>0</v>
      </c>
      <c r="J39" s="1935">
        <v>0</v>
      </c>
      <c r="K39" s="1935">
        <v>0</v>
      </c>
      <c r="L39" s="1935">
        <v>0</v>
      </c>
      <c r="M39" s="1935">
        <v>0</v>
      </c>
      <c r="N39" s="1935">
        <v>0</v>
      </c>
      <c r="O39" s="1935">
        <v>0</v>
      </c>
      <c r="P39" s="1935">
        <v>0</v>
      </c>
      <c r="Q39" s="1935">
        <v>0</v>
      </c>
      <c r="R39" s="1936">
        <v>262777.87800000003</v>
      </c>
      <c r="S39" s="3236">
        <v>0</v>
      </c>
    </row>
    <row r="40" spans="1:31" ht="3" customHeight="1">
      <c r="B40" s="1921"/>
      <c r="C40" s="1937"/>
      <c r="D40" s="1937"/>
      <c r="E40" s="1934"/>
      <c r="F40" s="1923"/>
      <c r="G40" s="1923"/>
      <c r="H40" s="1923"/>
      <c r="I40" s="1923"/>
      <c r="J40" s="1923"/>
      <c r="K40" s="1923"/>
      <c r="L40" s="1923"/>
      <c r="M40" s="1923"/>
      <c r="N40" s="1923"/>
      <c r="O40" s="1938"/>
      <c r="P40" s="1938"/>
      <c r="Q40" s="1938"/>
      <c r="R40" s="1939"/>
      <c r="S40" s="3236">
        <v>0</v>
      </c>
    </row>
    <row r="41" spans="1:31" ht="8.1" customHeight="1">
      <c r="B41" s="1921"/>
      <c r="C41" s="1940" t="s">
        <v>2028</v>
      </c>
      <c r="D41" s="1941" t="s">
        <v>2029</v>
      </c>
      <c r="E41" s="1934"/>
      <c r="F41" s="1942">
        <v>-3.4806219989904719</v>
      </c>
      <c r="G41" s="1942">
        <v>-100</v>
      </c>
      <c r="H41" s="1942">
        <v>-100</v>
      </c>
      <c r="I41" s="1942">
        <v>-100</v>
      </c>
      <c r="J41" s="1942">
        <v>-100</v>
      </c>
      <c r="K41" s="1942">
        <v>-100</v>
      </c>
      <c r="L41" s="1942">
        <v>-100</v>
      </c>
      <c r="M41" s="1942">
        <v>-100</v>
      </c>
      <c r="N41" s="1942">
        <v>-100</v>
      </c>
      <c r="O41" s="1942">
        <v>-100</v>
      </c>
      <c r="P41" s="1942">
        <v>-100</v>
      </c>
      <c r="Q41" s="1942">
        <v>-100</v>
      </c>
      <c r="R41" s="1943">
        <v>-3.4806219989904719</v>
      </c>
      <c r="S41" s="3236">
        <v>-900</v>
      </c>
    </row>
    <row r="42" spans="1:31" s="1928" customFormat="1" ht="11.1" customHeight="1">
      <c r="B42" s="1929"/>
      <c r="C42" s="1930" t="s">
        <v>2030</v>
      </c>
      <c r="D42" s="1930"/>
      <c r="E42" s="1930"/>
      <c r="F42" s="1930"/>
      <c r="G42" s="1930"/>
      <c r="H42" s="1930"/>
      <c r="I42" s="1930"/>
      <c r="J42" s="1930"/>
      <c r="K42" s="1930"/>
      <c r="L42" s="1930"/>
      <c r="M42" s="1930"/>
      <c r="N42" s="1930"/>
      <c r="O42" s="1930"/>
      <c r="P42" s="1930"/>
      <c r="Q42" s="1930"/>
      <c r="R42" s="1930"/>
      <c r="S42" s="1931"/>
      <c r="Y42" s="1932"/>
      <c r="Z42" s="1932"/>
      <c r="AA42" s="1932"/>
      <c r="AB42" s="1932"/>
      <c r="AC42" s="1932"/>
      <c r="AD42" s="1932"/>
      <c r="AE42" s="1932"/>
    </row>
    <row r="43" spans="1:31" ht="7.5" customHeight="1">
      <c r="B43" s="1921"/>
      <c r="C43" s="3235" t="s">
        <v>2027</v>
      </c>
      <c r="D43" s="3235"/>
      <c r="E43" s="1944"/>
      <c r="F43" s="1935">
        <v>8058.0839999999998</v>
      </c>
      <c r="G43" s="1935">
        <v>7863.5720000000001</v>
      </c>
      <c r="H43" s="1935">
        <v>8427.5069999999996</v>
      </c>
      <c r="I43" s="1935">
        <v>8321.7000000000007</v>
      </c>
      <c r="J43" s="1935">
        <v>8891.4689999999991</v>
      </c>
      <c r="K43" s="1935">
        <v>8207.9349999999995</v>
      </c>
      <c r="L43" s="1935">
        <v>8120.3119999999999</v>
      </c>
      <c r="M43" s="1935">
        <v>7672.509</v>
      </c>
      <c r="N43" s="1935">
        <v>7341.6</v>
      </c>
      <c r="O43" s="1935">
        <v>7346.2920000000004</v>
      </c>
      <c r="P43" s="1935">
        <v>7053.3909999999996</v>
      </c>
      <c r="Q43" s="1935">
        <v>7670.9279999999999</v>
      </c>
      <c r="R43" s="1936">
        <v>8058.0839999999998</v>
      </c>
      <c r="S43" s="3236">
        <v>78048.066999999995</v>
      </c>
    </row>
    <row r="44" spans="1:31" ht="7.5" customHeight="1">
      <c r="B44" s="1921"/>
      <c r="C44" s="3235" t="s">
        <v>438</v>
      </c>
      <c r="D44" s="3235"/>
      <c r="E44" s="1934"/>
      <c r="F44" s="1935">
        <v>7421.9309999999996</v>
      </c>
      <c r="G44" s="1935">
        <v>0</v>
      </c>
      <c r="H44" s="1935">
        <v>0</v>
      </c>
      <c r="I44" s="1935">
        <v>0</v>
      </c>
      <c r="J44" s="1935">
        <v>0</v>
      </c>
      <c r="K44" s="1935">
        <v>0</v>
      </c>
      <c r="L44" s="1935">
        <v>0</v>
      </c>
      <c r="M44" s="1935">
        <v>0</v>
      </c>
      <c r="N44" s="1935">
        <v>0</v>
      </c>
      <c r="O44" s="1935">
        <v>0</v>
      </c>
      <c r="P44" s="1935">
        <v>0</v>
      </c>
      <c r="Q44" s="1935">
        <v>0</v>
      </c>
      <c r="R44" s="1936">
        <v>7421.9309999999996</v>
      </c>
      <c r="S44" s="3236">
        <v>0</v>
      </c>
    </row>
    <row r="45" spans="1:31" ht="3" customHeight="1">
      <c r="B45" s="1921"/>
      <c r="C45" s="1923"/>
      <c r="D45" s="1941"/>
      <c r="E45" s="1934"/>
      <c r="F45" s="1938"/>
      <c r="G45" s="1938"/>
      <c r="H45" s="1938"/>
      <c r="I45" s="1938"/>
      <c r="J45" s="1938"/>
      <c r="K45" s="1938"/>
      <c r="L45" s="1938"/>
      <c r="M45" s="1938"/>
      <c r="N45" s="1938"/>
      <c r="O45" s="1938"/>
      <c r="P45" s="1938"/>
      <c r="Q45" s="1938"/>
      <c r="R45" s="1939"/>
      <c r="S45" s="3236">
        <v>0</v>
      </c>
    </row>
    <row r="46" spans="1:31" ht="7.5" customHeight="1">
      <c r="B46" s="1921"/>
      <c r="C46" s="1940" t="s">
        <v>2028</v>
      </c>
      <c r="D46" s="1941" t="s">
        <v>2029</v>
      </c>
      <c r="E46" s="1934"/>
      <c r="F46" s="1942">
        <v>-7.8945938017027402</v>
      </c>
      <c r="G46" s="1942">
        <v>-100</v>
      </c>
      <c r="H46" s="1942">
        <v>-100</v>
      </c>
      <c r="I46" s="1942">
        <v>-100</v>
      </c>
      <c r="J46" s="1942">
        <v>-100</v>
      </c>
      <c r="K46" s="1942">
        <v>-100</v>
      </c>
      <c r="L46" s="1942">
        <v>-100</v>
      </c>
      <c r="M46" s="1942">
        <v>-100</v>
      </c>
      <c r="N46" s="1942">
        <v>-100</v>
      </c>
      <c r="O46" s="1942">
        <v>-100</v>
      </c>
      <c r="P46" s="1942">
        <v>-100</v>
      </c>
      <c r="Q46" s="1942">
        <v>-100</v>
      </c>
      <c r="R46" s="1943">
        <v>-7.8945938017027402</v>
      </c>
      <c r="S46" s="3236">
        <v>-900</v>
      </c>
    </row>
    <row r="47" spans="1:31" ht="12" customHeight="1">
      <c r="B47" s="1925"/>
      <c r="C47" s="1926" t="s">
        <v>2033</v>
      </c>
      <c r="D47" s="1926"/>
      <c r="E47" s="1926"/>
      <c r="F47" s="1926"/>
      <c r="G47" s="1926"/>
      <c r="H47" s="1926"/>
      <c r="I47" s="1926"/>
      <c r="J47" s="1926"/>
      <c r="K47" s="1926"/>
      <c r="L47" s="1926"/>
      <c r="M47" s="1926"/>
      <c r="N47" s="1926"/>
      <c r="O47" s="1926"/>
      <c r="P47" s="1926"/>
      <c r="Q47" s="1926"/>
      <c r="R47" s="1926"/>
      <c r="S47" s="1927"/>
    </row>
    <row r="48" spans="1:31" s="1928" customFormat="1" ht="11.1" customHeight="1">
      <c r="B48" s="1929"/>
      <c r="C48" s="1930" t="s">
        <v>2026</v>
      </c>
      <c r="D48" s="1930"/>
      <c r="E48" s="1930"/>
      <c r="F48" s="1930"/>
      <c r="G48" s="1930"/>
      <c r="H48" s="1930"/>
      <c r="I48" s="1930"/>
      <c r="J48" s="1930"/>
      <c r="K48" s="1930"/>
      <c r="L48" s="1930"/>
      <c r="M48" s="1930"/>
      <c r="N48" s="1930"/>
      <c r="O48" s="1930"/>
      <c r="P48" s="1930"/>
      <c r="Q48" s="1930"/>
      <c r="R48" s="1930"/>
      <c r="S48" s="1931"/>
      <c r="Y48" s="1932"/>
      <c r="Z48" s="1932"/>
      <c r="AA48" s="1932"/>
      <c r="AB48" s="1932"/>
      <c r="AC48" s="1932"/>
      <c r="AD48" s="1932"/>
      <c r="AE48" s="1932"/>
    </row>
    <row r="49" spans="1:31" ht="7.5" customHeight="1">
      <c r="A49" s="1933"/>
      <c r="B49" s="1921"/>
      <c r="C49" s="3235" t="s">
        <v>2027</v>
      </c>
      <c r="D49" s="3235"/>
      <c r="E49" s="1934"/>
      <c r="F49" s="1935">
        <v>145798.74600000001</v>
      </c>
      <c r="G49" s="1935">
        <v>140484.49100000001</v>
      </c>
      <c r="H49" s="1935">
        <v>151556.88</v>
      </c>
      <c r="I49" s="1935">
        <v>147291.18700000001</v>
      </c>
      <c r="J49" s="1935">
        <v>153037.79300000001</v>
      </c>
      <c r="K49" s="1935">
        <v>146253.342</v>
      </c>
      <c r="L49" s="1935">
        <v>147463.035</v>
      </c>
      <c r="M49" s="1935">
        <v>139741.93299999999</v>
      </c>
      <c r="N49" s="1935">
        <v>130610.284</v>
      </c>
      <c r="O49" s="1935">
        <v>132578.34899999999</v>
      </c>
      <c r="P49" s="1935">
        <v>127344.474</v>
      </c>
      <c r="Q49" s="1935">
        <v>134525.872</v>
      </c>
      <c r="R49" s="1936">
        <v>145798.74600000001</v>
      </c>
      <c r="S49" s="3236">
        <v>1397251.5559999999</v>
      </c>
    </row>
    <row r="50" spans="1:31" ht="7.5" customHeight="1">
      <c r="B50" s="1921"/>
      <c r="C50" s="3235" t="s">
        <v>438</v>
      </c>
      <c r="D50" s="3235"/>
      <c r="E50" s="1934"/>
      <c r="F50" s="1935">
        <v>138405.28700000001</v>
      </c>
      <c r="G50" s="1935">
        <v>0</v>
      </c>
      <c r="H50" s="1935">
        <v>0</v>
      </c>
      <c r="I50" s="1935">
        <v>0</v>
      </c>
      <c r="J50" s="1935">
        <v>0</v>
      </c>
      <c r="K50" s="1935">
        <v>0</v>
      </c>
      <c r="L50" s="1935">
        <v>0</v>
      </c>
      <c r="M50" s="1935">
        <v>0</v>
      </c>
      <c r="N50" s="1935">
        <v>0</v>
      </c>
      <c r="O50" s="1935">
        <v>0</v>
      </c>
      <c r="P50" s="1935">
        <v>0</v>
      </c>
      <c r="Q50" s="1935">
        <v>0</v>
      </c>
      <c r="R50" s="1936">
        <v>138405.28700000001</v>
      </c>
      <c r="S50" s="3236">
        <v>0</v>
      </c>
    </row>
    <row r="51" spans="1:31" ht="3" customHeight="1">
      <c r="B51" s="1921"/>
      <c r="C51" s="1937"/>
      <c r="D51" s="1937"/>
      <c r="E51" s="1934"/>
      <c r="F51" s="1923"/>
      <c r="G51" s="1923"/>
      <c r="H51" s="1923"/>
      <c r="I51" s="1923"/>
      <c r="J51" s="1923"/>
      <c r="K51" s="1923"/>
      <c r="L51" s="1923"/>
      <c r="M51" s="1923"/>
      <c r="N51" s="1923"/>
      <c r="O51" s="1938"/>
      <c r="P51" s="1938"/>
      <c r="Q51" s="1938"/>
      <c r="R51" s="1939"/>
      <c r="S51" s="3236">
        <v>0</v>
      </c>
    </row>
    <row r="52" spans="1:31" ht="7.5" customHeight="1">
      <c r="B52" s="1921"/>
      <c r="C52" s="1940" t="s">
        <v>2028</v>
      </c>
      <c r="D52" s="1941" t="s">
        <v>2029</v>
      </c>
      <c r="E52" s="1934"/>
      <c r="F52" s="1942">
        <v>-5.0710031484084226</v>
      </c>
      <c r="G52" s="1942">
        <v>-100</v>
      </c>
      <c r="H52" s="1942">
        <v>-100</v>
      </c>
      <c r="I52" s="1942">
        <v>-100</v>
      </c>
      <c r="J52" s="1942">
        <v>-100</v>
      </c>
      <c r="K52" s="1942">
        <v>-100</v>
      </c>
      <c r="L52" s="1942">
        <v>-100</v>
      </c>
      <c r="M52" s="1942">
        <v>-100</v>
      </c>
      <c r="N52" s="1942">
        <v>-100</v>
      </c>
      <c r="O52" s="1942">
        <v>-100</v>
      </c>
      <c r="P52" s="1942">
        <v>-100</v>
      </c>
      <c r="Q52" s="1942">
        <v>-100</v>
      </c>
      <c r="R52" s="1943">
        <v>-5.0710031484084226</v>
      </c>
      <c r="S52" s="3236">
        <v>-900</v>
      </c>
    </row>
    <row r="53" spans="1:31" s="1928" customFormat="1" ht="11.1" customHeight="1">
      <c r="B53" s="1929"/>
      <c r="C53" s="1930" t="s">
        <v>2030</v>
      </c>
      <c r="D53" s="1930"/>
      <c r="E53" s="1930"/>
      <c r="F53" s="1930"/>
      <c r="G53" s="1930"/>
      <c r="H53" s="1930"/>
      <c r="I53" s="1930"/>
      <c r="J53" s="1930"/>
      <c r="K53" s="1930"/>
      <c r="L53" s="1930"/>
      <c r="M53" s="1930"/>
      <c r="N53" s="1930"/>
      <c r="O53" s="1930"/>
      <c r="P53" s="1930"/>
      <c r="Q53" s="1930"/>
      <c r="R53" s="1930"/>
      <c r="S53" s="1931"/>
      <c r="Y53" s="1932"/>
      <c r="Z53" s="1932"/>
      <c r="AA53" s="1932"/>
      <c r="AB53" s="1932"/>
      <c r="AC53" s="1932"/>
      <c r="AD53" s="1932"/>
      <c r="AE53" s="1932"/>
    </row>
    <row r="54" spans="1:31" ht="7.5" customHeight="1">
      <c r="B54" s="1921"/>
      <c r="C54" s="3235" t="s">
        <v>2027</v>
      </c>
      <c r="D54" s="3235"/>
      <c r="E54" s="1944"/>
      <c r="F54" s="1935">
        <v>8105.0140000000001</v>
      </c>
      <c r="G54" s="1935">
        <v>7875.5389999999998</v>
      </c>
      <c r="H54" s="1935">
        <v>8586</v>
      </c>
      <c r="I54" s="1935">
        <v>8510.4689999999991</v>
      </c>
      <c r="J54" s="1935">
        <v>8985.0300000000007</v>
      </c>
      <c r="K54" s="1935">
        <v>8348.6579999999994</v>
      </c>
      <c r="L54" s="1935">
        <v>8466.7829999999994</v>
      </c>
      <c r="M54" s="1935">
        <v>8044.1130000000003</v>
      </c>
      <c r="N54" s="1935">
        <v>7482.9030000000002</v>
      </c>
      <c r="O54" s="1935">
        <v>7399.3689999999997</v>
      </c>
      <c r="P54" s="1935">
        <v>6923.59</v>
      </c>
      <c r="Q54" s="1935">
        <v>7422.4520000000002</v>
      </c>
      <c r="R54" s="1936">
        <v>8105.0140000000001</v>
      </c>
      <c r="S54" s="3236">
        <v>79404.425999999992</v>
      </c>
    </row>
    <row r="55" spans="1:31" ht="7.5" customHeight="1">
      <c r="B55" s="1921"/>
      <c r="C55" s="3235" t="s">
        <v>438</v>
      </c>
      <c r="D55" s="3235"/>
      <c r="E55" s="1934"/>
      <c r="F55" s="1935">
        <v>7821.0590000000002</v>
      </c>
      <c r="G55" s="1935">
        <v>0</v>
      </c>
      <c r="H55" s="1935">
        <v>0</v>
      </c>
      <c r="I55" s="1935">
        <v>0</v>
      </c>
      <c r="J55" s="1935">
        <v>0</v>
      </c>
      <c r="K55" s="1935">
        <v>0</v>
      </c>
      <c r="L55" s="1935">
        <v>0</v>
      </c>
      <c r="M55" s="1935">
        <v>0</v>
      </c>
      <c r="N55" s="1935">
        <v>0</v>
      </c>
      <c r="O55" s="1935">
        <v>0</v>
      </c>
      <c r="P55" s="1935">
        <v>0</v>
      </c>
      <c r="Q55" s="1935">
        <v>0</v>
      </c>
      <c r="R55" s="1945">
        <v>7821.0590000000002</v>
      </c>
      <c r="S55" s="3236">
        <v>0</v>
      </c>
    </row>
    <row r="56" spans="1:31" ht="3" customHeight="1">
      <c r="B56" s="1921"/>
      <c r="C56" s="1923"/>
      <c r="D56" s="1941"/>
      <c r="E56" s="1934"/>
      <c r="F56" s="1938"/>
      <c r="G56" s="1938"/>
      <c r="H56" s="1938"/>
      <c r="I56" s="1938"/>
      <c r="J56" s="1938"/>
      <c r="K56" s="1938"/>
      <c r="L56" s="1938"/>
      <c r="M56" s="1938"/>
      <c r="N56" s="1938"/>
      <c r="O56" s="1938"/>
      <c r="P56" s="1938"/>
      <c r="Q56" s="1938"/>
      <c r="R56" s="1946"/>
      <c r="S56" s="3236">
        <v>0</v>
      </c>
    </row>
    <row r="57" spans="1:31" ht="7.5" customHeight="1">
      <c r="B57" s="1921"/>
      <c r="C57" s="1940" t="s">
        <v>2028</v>
      </c>
      <c r="D57" s="1941" t="s">
        <v>2029</v>
      </c>
      <c r="E57" s="1934"/>
      <c r="F57" s="1942">
        <v>-3.5034486060110481</v>
      </c>
      <c r="G57" s="1942">
        <v>-100</v>
      </c>
      <c r="H57" s="1942">
        <v>-100</v>
      </c>
      <c r="I57" s="1942">
        <v>-100</v>
      </c>
      <c r="J57" s="1942">
        <v>-100</v>
      </c>
      <c r="K57" s="1942">
        <v>-100</v>
      </c>
      <c r="L57" s="1942">
        <v>-100</v>
      </c>
      <c r="M57" s="1942">
        <v>-100</v>
      </c>
      <c r="N57" s="1942">
        <v>-100</v>
      </c>
      <c r="O57" s="1942">
        <v>-100</v>
      </c>
      <c r="P57" s="1942">
        <v>-100</v>
      </c>
      <c r="Q57" s="1942">
        <v>-100</v>
      </c>
      <c r="R57" s="1943">
        <v>-3.5034486060110481</v>
      </c>
      <c r="S57" s="3236">
        <v>-900</v>
      </c>
    </row>
    <row r="58" spans="1:31" ht="12" customHeight="1">
      <c r="B58" s="1925"/>
      <c r="C58" s="1926" t="s">
        <v>186</v>
      </c>
      <c r="D58" s="1926"/>
      <c r="E58" s="1926"/>
      <c r="F58" s="1926"/>
      <c r="G58" s="1926"/>
      <c r="H58" s="1926"/>
      <c r="I58" s="1926"/>
      <c r="J58" s="1926"/>
      <c r="K58" s="1926"/>
      <c r="L58" s="1926"/>
      <c r="M58" s="1926"/>
      <c r="N58" s="1926"/>
      <c r="O58" s="1926"/>
      <c r="P58" s="1926"/>
      <c r="Q58" s="1926"/>
      <c r="R58" s="1926"/>
      <c r="S58" s="1927"/>
    </row>
    <row r="59" spans="1:31" s="1928" customFormat="1" ht="11.1" customHeight="1">
      <c r="B59" s="1929"/>
      <c r="C59" s="1930" t="s">
        <v>2026</v>
      </c>
      <c r="D59" s="1930"/>
      <c r="E59" s="1930"/>
      <c r="F59" s="1930"/>
      <c r="G59" s="1930"/>
      <c r="H59" s="1930"/>
      <c r="I59" s="1930"/>
      <c r="J59" s="1930"/>
      <c r="K59" s="1930"/>
      <c r="L59" s="1930"/>
      <c r="M59" s="1930"/>
      <c r="N59" s="1930"/>
      <c r="O59" s="1930"/>
      <c r="P59" s="1930"/>
      <c r="Q59" s="1930"/>
      <c r="R59" s="1930"/>
      <c r="S59" s="1931"/>
      <c r="Y59" s="1932"/>
      <c r="Z59" s="1932"/>
      <c r="AA59" s="1932"/>
      <c r="AB59" s="1932"/>
      <c r="AC59" s="1932"/>
      <c r="AD59" s="1932"/>
      <c r="AE59" s="1932"/>
    </row>
    <row r="60" spans="1:31" ht="7.5" customHeight="1">
      <c r="A60" s="1933"/>
      <c r="B60" s="1921"/>
      <c r="C60" s="3235" t="s">
        <v>2027</v>
      </c>
      <c r="D60" s="3235"/>
      <c r="E60" s="1934"/>
      <c r="F60" s="1935">
        <v>178476.07</v>
      </c>
      <c r="G60" s="1935">
        <v>173081.84099999999</v>
      </c>
      <c r="H60" s="1935">
        <v>187392.06</v>
      </c>
      <c r="I60" s="1935">
        <v>183572.26</v>
      </c>
      <c r="J60" s="1935">
        <v>191426.50200000001</v>
      </c>
      <c r="K60" s="1935">
        <v>182373.29800000001</v>
      </c>
      <c r="L60" s="1935">
        <v>183161.95600000001</v>
      </c>
      <c r="M60" s="1935">
        <v>176821.97700000001</v>
      </c>
      <c r="N60" s="1935">
        <v>166607.766</v>
      </c>
      <c r="O60" s="1935">
        <v>168458.44899999999</v>
      </c>
      <c r="P60" s="1935">
        <v>161638.21900000001</v>
      </c>
      <c r="Q60" s="1935">
        <v>170217.09700000001</v>
      </c>
      <c r="R60" s="1936">
        <v>178476.07</v>
      </c>
      <c r="S60" s="3236">
        <v>1759625.2520000003</v>
      </c>
    </row>
    <row r="61" spans="1:31" ht="7.5" customHeight="1">
      <c r="B61" s="1921"/>
      <c r="C61" s="3235" t="s">
        <v>438</v>
      </c>
      <c r="D61" s="3235"/>
      <c r="E61" s="1934"/>
      <c r="F61" s="1935">
        <v>175347.728</v>
      </c>
      <c r="G61" s="1935">
        <v>0</v>
      </c>
      <c r="H61" s="1935">
        <v>0</v>
      </c>
      <c r="I61" s="1935">
        <v>0</v>
      </c>
      <c r="J61" s="1935">
        <v>0</v>
      </c>
      <c r="K61" s="1935">
        <v>0</v>
      </c>
      <c r="L61" s="1935">
        <v>0</v>
      </c>
      <c r="M61" s="1935">
        <v>0</v>
      </c>
      <c r="N61" s="1935">
        <v>0</v>
      </c>
      <c r="O61" s="1935">
        <v>0</v>
      </c>
      <c r="P61" s="1935">
        <v>0</v>
      </c>
      <c r="Q61" s="1935">
        <v>0</v>
      </c>
      <c r="R61" s="1936">
        <v>175347.728</v>
      </c>
      <c r="S61" s="3236">
        <v>0</v>
      </c>
    </row>
    <row r="62" spans="1:31" ht="3" customHeight="1">
      <c r="B62" s="1921"/>
      <c r="C62" s="1937"/>
      <c r="D62" s="1937"/>
      <c r="E62" s="1934"/>
      <c r="F62" s="1923"/>
      <c r="G62" s="1923"/>
      <c r="H62" s="1923"/>
      <c r="I62" s="1923"/>
      <c r="J62" s="1923"/>
      <c r="K62" s="1923"/>
      <c r="L62" s="1923"/>
      <c r="M62" s="1923"/>
      <c r="N62" s="1923"/>
      <c r="O62" s="1938"/>
      <c r="P62" s="1938"/>
      <c r="Q62" s="1938"/>
      <c r="R62" s="1939"/>
      <c r="S62" s="3236">
        <v>0</v>
      </c>
    </row>
    <row r="63" spans="1:31" ht="7.5" customHeight="1">
      <c r="B63" s="1921"/>
      <c r="C63" s="1940" t="s">
        <v>2028</v>
      </c>
      <c r="D63" s="1941" t="s">
        <v>2029</v>
      </c>
      <c r="E63" s="1934"/>
      <c r="F63" s="1942">
        <v>-1.7528075332452175</v>
      </c>
      <c r="G63" s="1942">
        <v>-100</v>
      </c>
      <c r="H63" s="1942">
        <v>-100</v>
      </c>
      <c r="I63" s="1942">
        <v>-100</v>
      </c>
      <c r="J63" s="1942">
        <v>-100</v>
      </c>
      <c r="K63" s="1942">
        <v>-100</v>
      </c>
      <c r="L63" s="1942">
        <v>-100</v>
      </c>
      <c r="M63" s="1942">
        <v>-100</v>
      </c>
      <c r="N63" s="1942">
        <v>-100</v>
      </c>
      <c r="O63" s="1942">
        <v>-100</v>
      </c>
      <c r="P63" s="1942">
        <v>-100</v>
      </c>
      <c r="Q63" s="1942">
        <v>-100</v>
      </c>
      <c r="R63" s="1943">
        <v>-1.7528075332452175</v>
      </c>
      <c r="S63" s="3236">
        <v>-900</v>
      </c>
    </row>
    <row r="64" spans="1:31" s="1928" customFormat="1" ht="11.1" customHeight="1">
      <c r="B64" s="1929"/>
      <c r="C64" s="1930" t="s">
        <v>2030</v>
      </c>
      <c r="D64" s="1930"/>
      <c r="E64" s="1930"/>
      <c r="F64" s="1930"/>
      <c r="G64" s="1930"/>
      <c r="H64" s="1930"/>
      <c r="I64" s="1930"/>
      <c r="J64" s="1930"/>
      <c r="K64" s="1930"/>
      <c r="L64" s="1930"/>
      <c r="M64" s="1930"/>
      <c r="N64" s="1930"/>
      <c r="O64" s="1930"/>
      <c r="P64" s="1930"/>
      <c r="Q64" s="1930"/>
      <c r="R64" s="1930"/>
      <c r="S64" s="1931"/>
      <c r="Y64" s="1932"/>
      <c r="Z64" s="1932"/>
      <c r="AA64" s="1932"/>
      <c r="AB64" s="1932"/>
      <c r="AC64" s="1932"/>
      <c r="AD64" s="1932"/>
      <c r="AE64" s="1932"/>
    </row>
    <row r="65" spans="1:31" ht="7.5" customHeight="1">
      <c r="B65" s="1948"/>
      <c r="C65" s="3235" t="s">
        <v>2027</v>
      </c>
      <c r="D65" s="3235"/>
      <c r="E65" s="1930"/>
      <c r="F65" s="1949">
        <v>15823.477999999999</v>
      </c>
      <c r="G65" s="1949">
        <v>15318.326999999999</v>
      </c>
      <c r="H65" s="1949">
        <v>16785.859</v>
      </c>
      <c r="I65" s="1949">
        <v>16959.047999999999</v>
      </c>
      <c r="J65" s="1949">
        <v>18332.445</v>
      </c>
      <c r="K65" s="1949">
        <v>16957.308000000001</v>
      </c>
      <c r="L65" s="1949">
        <v>17225.324000000001</v>
      </c>
      <c r="M65" s="1949">
        <v>16608.530999999999</v>
      </c>
      <c r="N65" s="1949">
        <v>15630.306</v>
      </c>
      <c r="O65" s="1949">
        <v>15948.098</v>
      </c>
      <c r="P65" s="1949">
        <v>14866.593999999999</v>
      </c>
      <c r="Q65" s="1949">
        <v>15536.696</v>
      </c>
      <c r="R65" s="1936">
        <v>15823.477999999999</v>
      </c>
      <c r="S65" s="3236">
        <v>164539.94500000001</v>
      </c>
    </row>
    <row r="66" spans="1:31" ht="7.5" customHeight="1">
      <c r="B66" s="1921"/>
      <c r="C66" s="3235" t="s">
        <v>438</v>
      </c>
      <c r="D66" s="3235"/>
      <c r="E66" s="1934"/>
      <c r="F66" s="1935">
        <v>16475.595000000001</v>
      </c>
      <c r="G66" s="1935">
        <v>0</v>
      </c>
      <c r="H66" s="1935">
        <v>0</v>
      </c>
      <c r="I66" s="1935">
        <v>0</v>
      </c>
      <c r="J66" s="1935">
        <v>0</v>
      </c>
      <c r="K66" s="1935">
        <v>0</v>
      </c>
      <c r="L66" s="1935">
        <v>0</v>
      </c>
      <c r="M66" s="1935">
        <v>0</v>
      </c>
      <c r="N66" s="1935">
        <v>0</v>
      </c>
      <c r="O66" s="1935">
        <v>0</v>
      </c>
      <c r="P66" s="1935">
        <v>0</v>
      </c>
      <c r="Q66" s="1935">
        <v>0</v>
      </c>
      <c r="R66" s="1945">
        <v>16475.595000000001</v>
      </c>
      <c r="S66" s="3236">
        <v>0</v>
      </c>
    </row>
    <row r="67" spans="1:31" ht="3" customHeight="1">
      <c r="B67" s="1921"/>
      <c r="C67" s="1923"/>
      <c r="D67" s="1941"/>
      <c r="E67" s="1934"/>
      <c r="F67" s="1938"/>
      <c r="G67" s="1938"/>
      <c r="H67" s="1938"/>
      <c r="I67" s="1938"/>
      <c r="J67" s="1938"/>
      <c r="K67" s="1938"/>
      <c r="L67" s="1938"/>
      <c r="M67" s="1938"/>
      <c r="N67" s="1938"/>
      <c r="O67" s="1938"/>
      <c r="P67" s="1938"/>
      <c r="Q67" s="1938"/>
      <c r="R67" s="1946"/>
      <c r="S67" s="3236">
        <v>0</v>
      </c>
    </row>
    <row r="68" spans="1:31" ht="7.5" customHeight="1">
      <c r="B68" s="1921"/>
      <c r="C68" s="1940" t="s">
        <v>2028</v>
      </c>
      <c r="D68" s="1941" t="s">
        <v>2029</v>
      </c>
      <c r="E68" s="1934"/>
      <c r="F68" s="1942">
        <v>4.1211988919250331</v>
      </c>
      <c r="G68" s="1942">
        <v>-100</v>
      </c>
      <c r="H68" s="1942">
        <v>-100</v>
      </c>
      <c r="I68" s="1942">
        <v>-100</v>
      </c>
      <c r="J68" s="1942">
        <v>-100</v>
      </c>
      <c r="K68" s="1942">
        <v>-100</v>
      </c>
      <c r="L68" s="1942">
        <v>-100</v>
      </c>
      <c r="M68" s="1942">
        <v>-100</v>
      </c>
      <c r="N68" s="1942">
        <v>-100</v>
      </c>
      <c r="O68" s="1942">
        <v>-100</v>
      </c>
      <c r="P68" s="1942">
        <v>-100</v>
      </c>
      <c r="Q68" s="1942">
        <v>-100</v>
      </c>
      <c r="R68" s="1943">
        <v>4.1211988919250331</v>
      </c>
      <c r="S68" s="3236">
        <v>-900</v>
      </c>
    </row>
    <row r="69" spans="1:31" ht="12" customHeight="1">
      <c r="B69" s="1921"/>
      <c r="C69" s="1926" t="s">
        <v>187</v>
      </c>
      <c r="D69" s="1926"/>
      <c r="E69" s="1926"/>
      <c r="F69" s="1926"/>
      <c r="G69" s="1926"/>
      <c r="H69" s="1926"/>
      <c r="I69" s="1926"/>
      <c r="J69" s="1926"/>
      <c r="K69" s="1926"/>
      <c r="L69" s="1926"/>
      <c r="M69" s="1926"/>
      <c r="N69" s="1926"/>
      <c r="O69" s="1926"/>
      <c r="P69" s="1926"/>
      <c r="Q69" s="1926"/>
      <c r="R69" s="1926"/>
      <c r="S69" s="1927"/>
    </row>
    <row r="70" spans="1:31" s="1928" customFormat="1" ht="11.1" customHeight="1">
      <c r="B70" s="1929"/>
      <c r="C70" s="1930" t="s">
        <v>2026</v>
      </c>
      <c r="D70" s="1930"/>
      <c r="E70" s="1930"/>
      <c r="F70" s="1930"/>
      <c r="G70" s="1930"/>
      <c r="H70" s="1930"/>
      <c r="I70" s="1930"/>
      <c r="J70" s="1930"/>
      <c r="K70" s="1930"/>
      <c r="L70" s="1930"/>
      <c r="M70" s="1930"/>
      <c r="N70" s="1930"/>
      <c r="O70" s="1930"/>
      <c r="P70" s="1930"/>
      <c r="Q70" s="1930"/>
      <c r="R70" s="1930"/>
      <c r="S70" s="1931"/>
      <c r="Y70" s="1932"/>
      <c r="Z70" s="1932"/>
      <c r="AA70" s="1932"/>
      <c r="AB70" s="1932"/>
      <c r="AC70" s="1932"/>
      <c r="AD70" s="1932"/>
      <c r="AE70" s="1932"/>
    </row>
    <row r="71" spans="1:31" ht="7.5" customHeight="1">
      <c r="A71" s="1933"/>
      <c r="B71" s="1921"/>
      <c r="C71" s="3235" t="s">
        <v>2027</v>
      </c>
      <c r="D71" s="3235"/>
      <c r="E71" s="1934"/>
      <c r="F71" s="1935">
        <v>594539.19900000002</v>
      </c>
      <c r="G71" s="1935">
        <v>578993.11</v>
      </c>
      <c r="H71" s="1935">
        <v>627543.09100000001</v>
      </c>
      <c r="I71" s="1935">
        <v>613782.09600000002</v>
      </c>
      <c r="J71" s="1935">
        <v>638491.10600000003</v>
      </c>
      <c r="K71" s="1935">
        <v>608344.402</v>
      </c>
      <c r="L71" s="1935">
        <v>611702.48199999996</v>
      </c>
      <c r="M71" s="1935">
        <v>593083.41599999997</v>
      </c>
      <c r="N71" s="1935">
        <v>559264.11300000001</v>
      </c>
      <c r="O71" s="1935">
        <v>561316.51100000006</v>
      </c>
      <c r="P71" s="1935">
        <v>535612.56099999999</v>
      </c>
      <c r="Q71" s="1935">
        <v>565615.40700000001</v>
      </c>
      <c r="R71" s="1936">
        <v>594539.19900000002</v>
      </c>
      <c r="S71" s="3236">
        <v>5870939.4629999995</v>
      </c>
    </row>
    <row r="72" spans="1:31" ht="7.5" customHeight="1">
      <c r="B72" s="1921"/>
      <c r="C72" s="3235" t="s">
        <v>438</v>
      </c>
      <c r="D72" s="3235"/>
      <c r="E72" s="1934"/>
      <c r="F72" s="1935">
        <v>583727.36899999995</v>
      </c>
      <c r="G72" s="1935">
        <v>0</v>
      </c>
      <c r="H72" s="1935">
        <v>0</v>
      </c>
      <c r="I72" s="1935">
        <v>0</v>
      </c>
      <c r="J72" s="1935">
        <v>0</v>
      </c>
      <c r="K72" s="1935">
        <v>0</v>
      </c>
      <c r="L72" s="1935">
        <v>0</v>
      </c>
      <c r="M72" s="1935">
        <v>0</v>
      </c>
      <c r="N72" s="1935">
        <v>0</v>
      </c>
      <c r="O72" s="1935">
        <v>0</v>
      </c>
      <c r="P72" s="1935">
        <v>0</v>
      </c>
      <c r="Q72" s="1935">
        <v>0</v>
      </c>
      <c r="R72" s="1936">
        <v>583727.36899999995</v>
      </c>
      <c r="S72" s="3236">
        <v>0</v>
      </c>
    </row>
    <row r="73" spans="1:31" ht="3" customHeight="1">
      <c r="B73" s="1921"/>
      <c r="C73" s="1937"/>
      <c r="D73" s="1937"/>
      <c r="E73" s="1934"/>
      <c r="F73" s="1923"/>
      <c r="G73" s="1923"/>
      <c r="H73" s="1923"/>
      <c r="I73" s="1923"/>
      <c r="J73" s="1923"/>
      <c r="K73" s="1923"/>
      <c r="L73" s="1923"/>
      <c r="M73" s="1923"/>
      <c r="N73" s="1923"/>
      <c r="O73" s="1938"/>
      <c r="P73" s="1938"/>
      <c r="Q73" s="1938"/>
      <c r="R73" s="1939"/>
      <c r="S73" s="3236">
        <v>0</v>
      </c>
    </row>
    <row r="74" spans="1:31" ht="7.5" customHeight="1">
      <c r="B74" s="1921"/>
      <c r="C74" s="1940" t="s">
        <v>2028</v>
      </c>
      <c r="D74" s="1941" t="s">
        <v>2029</v>
      </c>
      <c r="E74" s="1934"/>
      <c r="F74" s="1942">
        <v>-1.8185226505140974</v>
      </c>
      <c r="G74" s="1942">
        <v>-100</v>
      </c>
      <c r="H74" s="1942">
        <v>-100</v>
      </c>
      <c r="I74" s="1942">
        <v>-100</v>
      </c>
      <c r="J74" s="1942">
        <v>-100</v>
      </c>
      <c r="K74" s="1942">
        <v>-100</v>
      </c>
      <c r="L74" s="1942">
        <v>-100</v>
      </c>
      <c r="M74" s="1942">
        <v>-100</v>
      </c>
      <c r="N74" s="1942">
        <v>-100</v>
      </c>
      <c r="O74" s="1942">
        <v>-100</v>
      </c>
      <c r="P74" s="1942">
        <v>-100</v>
      </c>
      <c r="Q74" s="1942">
        <v>-100</v>
      </c>
      <c r="R74" s="1943">
        <v>-1.8185226505140974</v>
      </c>
      <c r="S74" s="3236">
        <v>-900</v>
      </c>
    </row>
    <row r="75" spans="1:31" s="1928" customFormat="1" ht="11.1" customHeight="1">
      <c r="B75" s="1929"/>
      <c r="C75" s="1930" t="s">
        <v>2030</v>
      </c>
      <c r="D75" s="1930"/>
      <c r="E75" s="1930"/>
      <c r="F75" s="1930"/>
      <c r="G75" s="1930"/>
      <c r="H75" s="1930"/>
      <c r="I75" s="1930"/>
      <c r="J75" s="1930"/>
      <c r="K75" s="1930"/>
      <c r="L75" s="1930"/>
      <c r="M75" s="1930"/>
      <c r="N75" s="1930"/>
      <c r="O75" s="1930"/>
      <c r="P75" s="1930"/>
      <c r="Q75" s="1930"/>
      <c r="R75" s="1930"/>
      <c r="S75" s="1931"/>
      <c r="Y75" s="1932"/>
      <c r="Z75" s="1932"/>
      <c r="AA75" s="1932"/>
      <c r="AB75" s="1932"/>
      <c r="AC75" s="1932"/>
      <c r="AD75" s="1932"/>
      <c r="AE75" s="1932"/>
    </row>
    <row r="76" spans="1:31" ht="7.5" customHeight="1">
      <c r="B76" s="1948"/>
      <c r="C76" s="3235" t="s">
        <v>2027</v>
      </c>
      <c r="D76" s="3235"/>
      <c r="E76" s="1944"/>
      <c r="F76" s="1935">
        <v>57099.51</v>
      </c>
      <c r="G76" s="1935">
        <v>56080.976999999999</v>
      </c>
      <c r="H76" s="1935">
        <v>61078.552000000003</v>
      </c>
      <c r="I76" s="1935">
        <v>61639.32</v>
      </c>
      <c r="J76" s="1935">
        <v>65632.380999999994</v>
      </c>
      <c r="K76" s="1935">
        <v>60353.046999999999</v>
      </c>
      <c r="L76" s="1935">
        <v>60162.364999999998</v>
      </c>
      <c r="M76" s="1935">
        <v>58486.245000000003</v>
      </c>
      <c r="N76" s="1935">
        <v>54506.123</v>
      </c>
      <c r="O76" s="1935">
        <v>54321.637999999999</v>
      </c>
      <c r="P76" s="1935">
        <v>51345.472000000002</v>
      </c>
      <c r="Q76" s="1935">
        <v>55530.002999999997</v>
      </c>
      <c r="R76" s="1936">
        <v>57099.51</v>
      </c>
      <c r="S76" s="3236">
        <v>579700.65</v>
      </c>
    </row>
    <row r="77" spans="1:31" ht="7.5" customHeight="1">
      <c r="B77" s="1921"/>
      <c r="C77" s="3235" t="s">
        <v>438</v>
      </c>
      <c r="D77" s="3235"/>
      <c r="E77" s="1934"/>
      <c r="F77" s="1935">
        <v>57724.055999999997</v>
      </c>
      <c r="G77" s="1935">
        <v>0</v>
      </c>
      <c r="H77" s="1935">
        <v>0</v>
      </c>
      <c r="I77" s="1935">
        <v>0</v>
      </c>
      <c r="J77" s="1935">
        <v>0</v>
      </c>
      <c r="K77" s="1935">
        <v>0</v>
      </c>
      <c r="L77" s="1935">
        <v>0</v>
      </c>
      <c r="M77" s="1935">
        <v>0</v>
      </c>
      <c r="N77" s="1935">
        <v>0</v>
      </c>
      <c r="O77" s="1935">
        <v>0</v>
      </c>
      <c r="P77" s="1935">
        <v>0</v>
      </c>
      <c r="Q77" s="1935">
        <v>0</v>
      </c>
      <c r="R77" s="1945">
        <v>57724.055999999997</v>
      </c>
      <c r="S77" s="3236">
        <v>0</v>
      </c>
    </row>
    <row r="78" spans="1:31" ht="3" customHeight="1">
      <c r="B78" s="1921"/>
      <c r="C78" s="1923"/>
      <c r="D78" s="1941"/>
      <c r="E78" s="1934"/>
      <c r="F78" s="1938"/>
      <c r="G78" s="1938"/>
      <c r="H78" s="1938"/>
      <c r="I78" s="1938"/>
      <c r="J78" s="1938"/>
      <c r="K78" s="1938"/>
      <c r="L78" s="1938"/>
      <c r="M78" s="1938"/>
      <c r="N78" s="1938"/>
      <c r="O78" s="1938"/>
      <c r="P78" s="1938"/>
      <c r="Q78" s="1938"/>
      <c r="R78" s="1946"/>
      <c r="S78" s="3236">
        <v>0</v>
      </c>
    </row>
    <row r="79" spans="1:31" ht="7.5" customHeight="1">
      <c r="B79" s="1921"/>
      <c r="C79" s="1940" t="s">
        <v>2028</v>
      </c>
      <c r="D79" s="1941" t="s">
        <v>2029</v>
      </c>
      <c r="E79" s="1934"/>
      <c r="F79" s="1942">
        <v>1.0937852181218233</v>
      </c>
      <c r="G79" s="1942">
        <v>-100</v>
      </c>
      <c r="H79" s="1942">
        <v>-100</v>
      </c>
      <c r="I79" s="1942">
        <v>-100</v>
      </c>
      <c r="J79" s="1942">
        <v>-100</v>
      </c>
      <c r="K79" s="1942">
        <v>-100</v>
      </c>
      <c r="L79" s="1942">
        <v>-100</v>
      </c>
      <c r="M79" s="1942">
        <v>-100</v>
      </c>
      <c r="N79" s="1942">
        <v>-100</v>
      </c>
      <c r="O79" s="1942">
        <v>-100</v>
      </c>
      <c r="P79" s="1942">
        <v>-100</v>
      </c>
      <c r="Q79" s="1942">
        <v>-100</v>
      </c>
      <c r="R79" s="1943">
        <v>1.0937852181218233</v>
      </c>
      <c r="S79" s="3236">
        <v>-900</v>
      </c>
    </row>
    <row r="80" spans="1:31" ht="12" customHeight="1">
      <c r="B80" s="1921"/>
      <c r="C80" s="1926" t="s">
        <v>2034</v>
      </c>
      <c r="D80" s="1926"/>
      <c r="E80" s="1926"/>
      <c r="F80" s="1926"/>
      <c r="G80" s="1926"/>
      <c r="H80" s="1926"/>
      <c r="I80" s="1926"/>
      <c r="J80" s="1926"/>
      <c r="K80" s="1926"/>
      <c r="L80" s="1926"/>
      <c r="M80" s="1926"/>
      <c r="N80" s="1926"/>
      <c r="O80" s="1926"/>
      <c r="P80" s="1926"/>
      <c r="Q80" s="1926"/>
      <c r="R80" s="1926"/>
      <c r="S80" s="1927"/>
    </row>
    <row r="81" spans="1:31" s="1928" customFormat="1" ht="11.1" customHeight="1">
      <c r="B81" s="1929"/>
      <c r="C81" s="1930" t="s">
        <v>2026</v>
      </c>
      <c r="D81" s="1930"/>
      <c r="E81" s="1930"/>
      <c r="F81" s="1930"/>
      <c r="G81" s="1930"/>
      <c r="H81" s="1930"/>
      <c r="I81" s="1930"/>
      <c r="J81" s="1930"/>
      <c r="K81" s="1930"/>
      <c r="L81" s="1930"/>
      <c r="M81" s="1930"/>
      <c r="N81" s="1930"/>
      <c r="O81" s="1930"/>
      <c r="P81" s="1930"/>
      <c r="Q81" s="1930"/>
      <c r="R81" s="1930"/>
      <c r="S81" s="1931"/>
      <c r="Y81" s="1932"/>
      <c r="Z81" s="1932"/>
      <c r="AA81" s="1932"/>
      <c r="AB81" s="1932"/>
      <c r="AC81" s="1932"/>
      <c r="AD81" s="1932"/>
      <c r="AE81" s="1932"/>
    </row>
    <row r="82" spans="1:31" ht="7.5" customHeight="1">
      <c r="B82" s="1921"/>
      <c r="C82" s="3235" t="s">
        <v>2027</v>
      </c>
      <c r="D82" s="3235"/>
      <c r="E82" s="1934"/>
      <c r="F82" s="1950">
        <v>2047676.9060000002</v>
      </c>
      <c r="G82" s="1950">
        <v>1976495.8659999999</v>
      </c>
      <c r="H82" s="1950">
        <v>2135617.6230000001</v>
      </c>
      <c r="I82" s="1950">
        <v>2084405.023</v>
      </c>
      <c r="J82" s="1950">
        <v>2174139.2570000002</v>
      </c>
      <c r="K82" s="1950">
        <v>2076787.4079999998</v>
      </c>
      <c r="L82" s="1950">
        <v>2085301.8569999998</v>
      </c>
      <c r="M82" s="1950">
        <v>1998001.3370000001</v>
      </c>
      <c r="N82" s="1950">
        <v>1882055.2460000003</v>
      </c>
      <c r="O82" s="1950">
        <v>1907528.8319999999</v>
      </c>
      <c r="P82" s="1950">
        <v>1840839.7150000001</v>
      </c>
      <c r="Q82" s="1950">
        <v>1952828.273</v>
      </c>
      <c r="R82" s="1936">
        <v>2047676.9060000002</v>
      </c>
      <c r="S82" s="3236">
        <v>20000784.040999997</v>
      </c>
    </row>
    <row r="83" spans="1:31" ht="7.5" customHeight="1">
      <c r="B83" s="1921"/>
      <c r="C83" s="3235" t="s">
        <v>438</v>
      </c>
      <c r="D83" s="3235"/>
      <c r="E83" s="1934"/>
      <c r="F83" s="1950">
        <v>1998897.0929999999</v>
      </c>
      <c r="G83" s="1950">
        <v>0</v>
      </c>
      <c r="H83" s="1950">
        <v>0</v>
      </c>
      <c r="I83" s="1950">
        <v>0</v>
      </c>
      <c r="J83" s="1950">
        <v>0</v>
      </c>
      <c r="K83" s="1950">
        <v>0</v>
      </c>
      <c r="L83" s="1950">
        <v>0</v>
      </c>
      <c r="M83" s="1950">
        <v>0</v>
      </c>
      <c r="N83" s="1950">
        <v>0</v>
      </c>
      <c r="O83" s="1950">
        <v>0</v>
      </c>
      <c r="P83" s="1950">
        <v>0</v>
      </c>
      <c r="Q83" s="1950">
        <v>0</v>
      </c>
      <c r="R83" s="1936">
        <v>1998897.0929999999</v>
      </c>
      <c r="S83" s="3236">
        <v>0</v>
      </c>
    </row>
    <row r="84" spans="1:31" ht="3" customHeight="1">
      <c r="B84" s="1921"/>
      <c r="C84" s="1937"/>
      <c r="D84" s="1937"/>
      <c r="E84" s="1934"/>
      <c r="F84" s="1923"/>
      <c r="G84" s="1923"/>
      <c r="H84" s="1923"/>
      <c r="I84" s="1923"/>
      <c r="J84" s="1923"/>
      <c r="K84" s="1923"/>
      <c r="L84" s="1923"/>
      <c r="M84" s="1923"/>
      <c r="N84" s="1923"/>
      <c r="O84" s="1938"/>
      <c r="P84" s="1938"/>
      <c r="Q84" s="1938"/>
      <c r="R84" s="1939"/>
      <c r="S84" s="3236">
        <v>0</v>
      </c>
    </row>
    <row r="85" spans="1:31" ht="7.5" customHeight="1">
      <c r="B85" s="1921"/>
      <c r="C85" s="1940" t="s">
        <v>2028</v>
      </c>
      <c r="D85" s="1941" t="s">
        <v>2029</v>
      </c>
      <c r="E85" s="1934"/>
      <c r="F85" s="1942">
        <v>-2.3822026246947559</v>
      </c>
      <c r="G85" s="1942">
        <v>-100</v>
      </c>
      <c r="H85" s="1942">
        <v>-100</v>
      </c>
      <c r="I85" s="1942">
        <v>-100</v>
      </c>
      <c r="J85" s="1942">
        <v>-100</v>
      </c>
      <c r="K85" s="1942">
        <v>-100</v>
      </c>
      <c r="L85" s="1942">
        <v>-100</v>
      </c>
      <c r="M85" s="1942">
        <v>-100</v>
      </c>
      <c r="N85" s="1942">
        <v>-100</v>
      </c>
      <c r="O85" s="1942">
        <v>-100</v>
      </c>
      <c r="P85" s="1942">
        <v>-100</v>
      </c>
      <c r="Q85" s="1942">
        <v>-100</v>
      </c>
      <c r="R85" s="1943">
        <v>-2.3822026246947559</v>
      </c>
      <c r="S85" s="3236">
        <v>-900</v>
      </c>
    </row>
    <row r="86" spans="1:31" s="1928" customFormat="1" ht="11.1" customHeight="1">
      <c r="B86" s="1929"/>
      <c r="C86" s="1930" t="s">
        <v>2030</v>
      </c>
      <c r="D86" s="1930"/>
      <c r="E86" s="1930"/>
      <c r="F86" s="1930"/>
      <c r="G86" s="1930"/>
      <c r="H86" s="1930"/>
      <c r="I86" s="1930"/>
      <c r="J86" s="1930"/>
      <c r="K86" s="1930"/>
      <c r="L86" s="1930"/>
      <c r="M86" s="1930"/>
      <c r="N86" s="1930"/>
      <c r="O86" s="1930"/>
      <c r="P86" s="1930"/>
      <c r="Q86" s="1930"/>
      <c r="R86" s="1930"/>
      <c r="S86" s="1931"/>
      <c r="Y86" s="1932"/>
      <c r="Z86" s="1932"/>
      <c r="AA86" s="1932"/>
      <c r="AB86" s="1932"/>
      <c r="AC86" s="1932"/>
      <c r="AD86" s="1932"/>
      <c r="AE86" s="1932"/>
    </row>
    <row r="87" spans="1:31" ht="7.5" customHeight="1">
      <c r="B87" s="1948"/>
      <c r="C87" s="3235" t="s">
        <v>2027</v>
      </c>
      <c r="D87" s="3235"/>
      <c r="E87" s="1930"/>
      <c r="F87" s="1935">
        <v>104163.59899999999</v>
      </c>
      <c r="G87" s="1935">
        <v>101406.811</v>
      </c>
      <c r="H87" s="1935">
        <v>110714.23000000001</v>
      </c>
      <c r="I87" s="1935">
        <v>111350.85199999998</v>
      </c>
      <c r="J87" s="1935">
        <v>118762.05499999999</v>
      </c>
      <c r="K87" s="1935">
        <v>110055.201</v>
      </c>
      <c r="L87" s="1935">
        <v>110132.851</v>
      </c>
      <c r="M87" s="1935">
        <v>105978.71</v>
      </c>
      <c r="N87" s="1935">
        <v>99620.809000000008</v>
      </c>
      <c r="O87" s="1935">
        <v>99853.437000000005</v>
      </c>
      <c r="P87" s="1935">
        <v>94344.660999999993</v>
      </c>
      <c r="Q87" s="1935">
        <v>101116.803</v>
      </c>
      <c r="R87" s="1936">
        <v>104163.59899999999</v>
      </c>
      <c r="S87" s="3236">
        <v>1056323.8499999999</v>
      </c>
    </row>
    <row r="88" spans="1:31" ht="7.5" customHeight="1">
      <c r="B88" s="1921"/>
      <c r="C88" s="3235" t="s">
        <v>438</v>
      </c>
      <c r="D88" s="3235"/>
      <c r="E88" s="1934"/>
      <c r="F88" s="1935">
        <v>105108.47100000001</v>
      </c>
      <c r="G88" s="1935">
        <v>0</v>
      </c>
      <c r="H88" s="1935">
        <v>0</v>
      </c>
      <c r="I88" s="1935">
        <v>0</v>
      </c>
      <c r="J88" s="1935">
        <v>0</v>
      </c>
      <c r="K88" s="1935">
        <v>0</v>
      </c>
      <c r="L88" s="1935">
        <v>0</v>
      </c>
      <c r="M88" s="1935">
        <v>0</v>
      </c>
      <c r="N88" s="1935">
        <v>0</v>
      </c>
      <c r="O88" s="1935">
        <v>0</v>
      </c>
      <c r="P88" s="1935">
        <v>0</v>
      </c>
      <c r="Q88" s="1935">
        <v>0</v>
      </c>
      <c r="R88" s="1936">
        <v>105108.47100000001</v>
      </c>
      <c r="S88" s="3236">
        <v>0</v>
      </c>
    </row>
    <row r="89" spans="1:31" ht="3" customHeight="1">
      <c r="A89" s="1951"/>
      <c r="B89" s="1923"/>
      <c r="C89" s="1922"/>
      <c r="D89" s="1922"/>
      <c r="E89" s="1952"/>
      <c r="F89" s="1938"/>
      <c r="G89" s="1938"/>
      <c r="H89" s="1938"/>
      <c r="I89" s="1938"/>
      <c r="J89" s="1938"/>
      <c r="K89" s="1938"/>
      <c r="L89" s="1938"/>
      <c r="M89" s="1938"/>
      <c r="N89" s="1938"/>
      <c r="O89" s="1938"/>
      <c r="P89" s="1938"/>
      <c r="Q89" s="1938"/>
      <c r="R89" s="1939"/>
      <c r="S89" s="3236">
        <v>0</v>
      </c>
    </row>
    <row r="90" spans="1:31" ht="7.5" customHeight="1">
      <c r="A90" s="1951"/>
      <c r="B90" s="1953"/>
      <c r="C90" s="1954" t="s">
        <v>2028</v>
      </c>
      <c r="D90" s="1955" t="s">
        <v>2029</v>
      </c>
      <c r="E90" s="1956"/>
      <c r="F90" s="1957">
        <v>0.90710383384507054</v>
      </c>
      <c r="G90" s="1957">
        <v>-100</v>
      </c>
      <c r="H90" s="1957">
        <v>-100</v>
      </c>
      <c r="I90" s="1957">
        <v>-100</v>
      </c>
      <c r="J90" s="1957">
        <v>-100</v>
      </c>
      <c r="K90" s="1957">
        <v>-100</v>
      </c>
      <c r="L90" s="1957">
        <v>-100</v>
      </c>
      <c r="M90" s="1957">
        <v>-100</v>
      </c>
      <c r="N90" s="1957">
        <v>-100</v>
      </c>
      <c r="O90" s="1957">
        <v>-100</v>
      </c>
      <c r="P90" s="1957">
        <v>-100</v>
      </c>
      <c r="Q90" s="1958">
        <v>-100</v>
      </c>
      <c r="R90" s="1959">
        <v>0.90710383384507054</v>
      </c>
      <c r="S90" s="3237">
        <v>-900</v>
      </c>
    </row>
    <row r="91" spans="1:31" ht="2.25" customHeight="1">
      <c r="A91" s="1960"/>
      <c r="B91" s="1923"/>
      <c r="C91" s="1940"/>
      <c r="D91" s="1941"/>
      <c r="E91" s="1923"/>
      <c r="F91" s="1942"/>
      <c r="G91" s="1942"/>
      <c r="H91" s="1942"/>
      <c r="I91" s="1942"/>
      <c r="J91" s="1942"/>
      <c r="K91" s="1942"/>
      <c r="L91" s="1942"/>
      <c r="M91" s="1942"/>
      <c r="N91" s="1942"/>
      <c r="O91" s="1942"/>
      <c r="P91" s="1942"/>
      <c r="Q91" s="1942"/>
      <c r="R91" s="1942"/>
      <c r="S91" s="1950"/>
    </row>
    <row r="92" spans="1:31" ht="16.5" customHeight="1">
      <c r="A92" s="1960"/>
      <c r="B92" s="1960"/>
      <c r="C92" s="3234" t="s">
        <v>2035</v>
      </c>
      <c r="D92" s="3234"/>
      <c r="E92" s="3234"/>
      <c r="F92" s="3234"/>
      <c r="G92" s="3234"/>
      <c r="H92" s="3234"/>
      <c r="I92" s="3234"/>
      <c r="J92" s="3234"/>
      <c r="K92" s="3234"/>
      <c r="L92" s="3234"/>
      <c r="M92" s="3234"/>
      <c r="N92" s="3234"/>
      <c r="O92" s="3234"/>
      <c r="P92" s="3234"/>
      <c r="Q92" s="3234"/>
      <c r="R92" s="3234"/>
      <c r="S92" s="3234"/>
    </row>
    <row r="93" spans="1:31" ht="32.1" customHeight="1">
      <c r="C93" s="3234" t="s">
        <v>2036</v>
      </c>
      <c r="D93" s="3234"/>
      <c r="E93" s="3234"/>
      <c r="F93" s="3234"/>
      <c r="G93" s="3234"/>
      <c r="H93" s="3234"/>
      <c r="I93" s="3234"/>
      <c r="J93" s="3234"/>
      <c r="K93" s="3234"/>
      <c r="L93" s="3234"/>
      <c r="M93" s="3234"/>
      <c r="N93" s="3234"/>
      <c r="O93" s="3234"/>
      <c r="P93" s="3234"/>
      <c r="Q93" s="3234"/>
      <c r="R93" s="3234"/>
      <c r="S93" s="3234"/>
    </row>
    <row r="94" spans="1:31" ht="16.5">
      <c r="C94" s="14" t="s">
        <v>87</v>
      </c>
      <c r="S94" s="1961" t="s">
        <v>2037</v>
      </c>
    </row>
  </sheetData>
  <mergeCells count="60">
    <mergeCell ref="Q11:Q12"/>
    <mergeCell ref="D8:F8"/>
    <mergeCell ref="B10:E12"/>
    <mergeCell ref="R10:R12"/>
    <mergeCell ref="S10:S12"/>
    <mergeCell ref="F11:F12"/>
    <mergeCell ref="G11:G12"/>
    <mergeCell ref="H11:H12"/>
    <mergeCell ref="I11:I12"/>
    <mergeCell ref="J11:J12"/>
    <mergeCell ref="K11:K12"/>
    <mergeCell ref="L11:L12"/>
    <mergeCell ref="M11:M12"/>
    <mergeCell ref="N11:N12"/>
    <mergeCell ref="O11:O12"/>
    <mergeCell ref="P11:P12"/>
    <mergeCell ref="C16:D16"/>
    <mergeCell ref="S16:S19"/>
    <mergeCell ref="C17:D17"/>
    <mergeCell ref="C21:D21"/>
    <mergeCell ref="S21:S24"/>
    <mergeCell ref="C22:D22"/>
    <mergeCell ref="C27:D27"/>
    <mergeCell ref="S27:S30"/>
    <mergeCell ref="C28:D28"/>
    <mergeCell ref="C32:D32"/>
    <mergeCell ref="S32:S35"/>
    <mergeCell ref="C33:D33"/>
    <mergeCell ref="C38:D38"/>
    <mergeCell ref="S38:S41"/>
    <mergeCell ref="C39:D39"/>
    <mergeCell ref="C43:D43"/>
    <mergeCell ref="S43:S46"/>
    <mergeCell ref="C44:D44"/>
    <mergeCell ref="C49:D49"/>
    <mergeCell ref="S49:S52"/>
    <mergeCell ref="C50:D50"/>
    <mergeCell ref="C54:D54"/>
    <mergeCell ref="S54:S57"/>
    <mergeCell ref="C55:D55"/>
    <mergeCell ref="C60:D60"/>
    <mergeCell ref="S60:S63"/>
    <mergeCell ref="C61:D61"/>
    <mergeCell ref="C65:D65"/>
    <mergeCell ref="S65:S68"/>
    <mergeCell ref="C66:D66"/>
    <mergeCell ref="C71:D71"/>
    <mergeCell ref="S71:S74"/>
    <mergeCell ref="C72:D72"/>
    <mergeCell ref="C76:D76"/>
    <mergeCell ref="S76:S79"/>
    <mergeCell ref="C77:D77"/>
    <mergeCell ref="C92:S92"/>
    <mergeCell ref="C93:S93"/>
    <mergeCell ref="C82:D82"/>
    <mergeCell ref="S82:S85"/>
    <mergeCell ref="C83:D83"/>
    <mergeCell ref="C87:D87"/>
    <mergeCell ref="S87:S90"/>
    <mergeCell ref="C88:D88"/>
  </mergeCells>
  <hyperlinks>
    <hyperlink ref="C94"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horizontalDpi="300" verticalDpi="300" r:id="rId1"/>
  <headerFooter alignWithMargins="0">
    <oddFooter>&amp;L&amp;D / &amp;T&amp;R &amp;A</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S192"/>
  <sheetViews>
    <sheetView showGridLines="0" showZeros="0" zoomScale="140" zoomScaleNormal="140" workbookViewId="0">
      <pane ySplit="12" topLeftCell="A13" activePane="bottomLeft" state="frozen"/>
      <selection activeCell="P34" sqref="P34"/>
      <selection pane="bottomLeft" activeCell="C8" sqref="C8"/>
    </sheetView>
  </sheetViews>
  <sheetFormatPr baseColWidth="10" defaultColWidth="11.42578125" defaultRowHeight="12.75"/>
  <cols>
    <col min="1" max="1" width="10.7109375" style="1905" customWidth="1"/>
    <col min="2" max="2" width="0.5703125" style="1905" customWidth="1"/>
    <col min="3" max="3" width="5.42578125" style="1905" customWidth="1"/>
    <col min="4" max="4" width="2.7109375" style="1905" customWidth="1"/>
    <col min="5" max="5" width="0.42578125" style="1905" customWidth="1"/>
    <col min="6" max="17" width="5.42578125" style="1905" customWidth="1"/>
    <col min="18" max="19" width="6.7109375" style="1905" customWidth="1"/>
    <col min="20" max="16384" width="11.42578125" style="1905"/>
  </cols>
  <sheetData>
    <row r="1" spans="1:19" ht="12" customHeight="1">
      <c r="A1" s="1962"/>
    </row>
    <row r="2" spans="1:19" ht="12" customHeight="1"/>
    <row r="3" spans="1:19" ht="12" customHeight="1"/>
    <row r="4" spans="1:19" ht="12" customHeight="1">
      <c r="B4" s="1908"/>
      <c r="C4" s="1909"/>
      <c r="D4" s="1910"/>
      <c r="E4" s="1910"/>
      <c r="F4" s="1908"/>
      <c r="G4" s="1908"/>
      <c r="H4" s="1908"/>
      <c r="I4" s="1908"/>
      <c r="J4" s="1908"/>
      <c r="K4" s="1908"/>
      <c r="L4" s="1908"/>
      <c r="M4" s="1908"/>
      <c r="N4" s="1908"/>
      <c r="O4" s="1908"/>
      <c r="P4" s="1908"/>
      <c r="Q4" s="1908"/>
      <c r="R4" s="1908"/>
      <c r="S4" s="1908"/>
    </row>
    <row r="5" spans="1:19" ht="12" customHeight="1">
      <c r="B5" s="1908"/>
      <c r="C5" s="1908"/>
      <c r="D5" s="1908"/>
      <c r="E5" s="1908"/>
      <c r="F5" s="1908"/>
      <c r="G5" s="1908"/>
      <c r="H5" s="1908"/>
      <c r="I5" s="1908"/>
      <c r="J5" s="1908"/>
      <c r="K5" s="1908"/>
      <c r="L5" s="1908"/>
      <c r="M5" s="1908"/>
      <c r="N5" s="1908"/>
      <c r="O5" s="1908"/>
      <c r="P5" s="1908"/>
      <c r="Q5" s="1908"/>
      <c r="R5" s="1908"/>
      <c r="S5" s="1908"/>
    </row>
    <row r="6" spans="1:19" ht="12" customHeight="1">
      <c r="B6" s="1908"/>
      <c r="C6" s="1911"/>
      <c r="D6" s="1908"/>
      <c r="E6" s="1908"/>
      <c r="F6" s="1908"/>
      <c r="G6" s="1908"/>
      <c r="I6" s="1908"/>
      <c r="J6" s="1908"/>
      <c r="K6" s="1908"/>
      <c r="L6" s="1908"/>
      <c r="M6" s="1908"/>
      <c r="N6" s="1908"/>
      <c r="O6" s="1908"/>
      <c r="P6" s="1908"/>
      <c r="Q6" s="1908"/>
      <c r="R6" s="1908"/>
      <c r="S6" s="1908"/>
    </row>
    <row r="7" spans="1:19" ht="15.75" customHeight="1">
      <c r="B7" s="1912"/>
      <c r="C7" s="1914" t="s">
        <v>2038</v>
      </c>
      <c r="D7" s="1914"/>
      <c r="E7" s="1914"/>
      <c r="F7" s="1912"/>
      <c r="G7" s="1912"/>
      <c r="H7" s="1912"/>
      <c r="I7" s="1912"/>
      <c r="J7" s="1912"/>
      <c r="K7" s="1912"/>
      <c r="L7" s="1912"/>
      <c r="M7" s="1912"/>
      <c r="N7" s="1912"/>
      <c r="O7" s="1912"/>
      <c r="P7" s="1912"/>
      <c r="Q7" s="1912"/>
      <c r="R7" s="1912"/>
      <c r="S7" s="1912"/>
    </row>
    <row r="8" spans="1:19" ht="15.75" customHeight="1">
      <c r="B8" s="1915"/>
      <c r="C8" s="1916" t="s">
        <v>1215</v>
      </c>
      <c r="D8" s="3240">
        <v>45721</v>
      </c>
      <c r="E8" s="3240"/>
      <c r="F8" s="3240"/>
      <c r="G8" s="1917"/>
      <c r="H8" s="1917"/>
      <c r="I8" s="1917"/>
      <c r="J8" s="1917" t="s">
        <v>2015</v>
      </c>
      <c r="L8" s="1917"/>
      <c r="M8" s="1917"/>
      <c r="N8" s="1917"/>
      <c r="O8" s="1917"/>
      <c r="P8" s="1917"/>
      <c r="Q8" s="1917"/>
      <c r="R8" s="1917"/>
      <c r="S8" s="1916" t="s">
        <v>2016</v>
      </c>
    </row>
    <row r="9" spans="1:19" ht="3" customHeight="1">
      <c r="B9" s="1908"/>
      <c r="C9" s="1908"/>
      <c r="D9" s="1908"/>
      <c r="E9" s="1908"/>
      <c r="F9" s="1908"/>
      <c r="G9" s="1908"/>
      <c r="H9" s="1908"/>
      <c r="I9" s="1908"/>
      <c r="J9" s="1908"/>
      <c r="K9" s="1908"/>
      <c r="L9" s="1908"/>
      <c r="M9" s="1908"/>
      <c r="N9" s="1908"/>
      <c r="O9" s="1908"/>
      <c r="P9" s="1908"/>
      <c r="Q9" s="1908"/>
      <c r="R9" s="1908"/>
      <c r="S9" s="1908"/>
    </row>
    <row r="10" spans="1:19" ht="12" customHeight="1">
      <c r="B10" s="3241" t="s">
        <v>150</v>
      </c>
      <c r="C10" s="3242"/>
      <c r="D10" s="3242"/>
      <c r="E10" s="3243"/>
      <c r="F10" s="1919" t="s">
        <v>2017</v>
      </c>
      <c r="G10" s="1919"/>
      <c r="H10" s="1919"/>
      <c r="I10" s="1919"/>
      <c r="J10" s="1919"/>
      <c r="K10" s="1919"/>
      <c r="L10" s="1919"/>
      <c r="M10" s="1919"/>
      <c r="N10" s="1919"/>
      <c r="O10" s="1919"/>
      <c r="P10" s="1919"/>
      <c r="Q10" s="1920"/>
      <c r="R10" s="3249" t="s">
        <v>2018</v>
      </c>
      <c r="S10" s="3252" t="s">
        <v>2019</v>
      </c>
    </row>
    <row r="11" spans="1:19" ht="12" customHeight="1">
      <c r="B11" s="3244"/>
      <c r="C11" s="3245"/>
      <c r="D11" s="3245"/>
      <c r="E11" s="3238"/>
      <c r="F11" s="3238" t="s">
        <v>151</v>
      </c>
      <c r="G11" s="3238" t="s">
        <v>836</v>
      </c>
      <c r="H11" s="3238" t="s">
        <v>2020</v>
      </c>
      <c r="I11" s="3238" t="s">
        <v>2021</v>
      </c>
      <c r="J11" s="3238" t="s">
        <v>155</v>
      </c>
      <c r="K11" s="3238" t="s">
        <v>2022</v>
      </c>
      <c r="L11" s="3238" t="s">
        <v>2023</v>
      </c>
      <c r="M11" s="3238" t="s">
        <v>158</v>
      </c>
      <c r="N11" s="3238" t="s">
        <v>2024</v>
      </c>
      <c r="O11" s="3238" t="s">
        <v>160</v>
      </c>
      <c r="P11" s="3238" t="s">
        <v>161</v>
      </c>
      <c r="Q11" s="3238" t="s">
        <v>162</v>
      </c>
      <c r="R11" s="3250" t="s">
        <v>532</v>
      </c>
      <c r="S11" s="3253" t="s">
        <v>532</v>
      </c>
    </row>
    <row r="12" spans="1:19" ht="12" customHeight="1">
      <c r="B12" s="3246"/>
      <c r="C12" s="3247"/>
      <c r="D12" s="3247"/>
      <c r="E12" s="3248"/>
      <c r="F12" s="3239"/>
      <c r="G12" s="3239"/>
      <c r="H12" s="3239"/>
      <c r="I12" s="3239"/>
      <c r="J12" s="3239"/>
      <c r="K12" s="3239"/>
      <c r="L12" s="3239"/>
      <c r="M12" s="3239"/>
      <c r="N12" s="3239"/>
      <c r="O12" s="3239"/>
      <c r="P12" s="3239"/>
      <c r="Q12" s="3239"/>
      <c r="R12" s="3251" t="s">
        <v>532</v>
      </c>
      <c r="S12" s="3254" t="s">
        <v>532</v>
      </c>
    </row>
    <row r="13" spans="1:19" ht="3" customHeight="1">
      <c r="B13" s="1921"/>
      <c r="C13" s="1922"/>
      <c r="D13" s="1922"/>
      <c r="E13" s="1922"/>
      <c r="F13" s="1923"/>
      <c r="G13" s="1923"/>
      <c r="H13" s="1923"/>
      <c r="I13" s="1923"/>
      <c r="J13" s="1923"/>
      <c r="K13" s="1923"/>
      <c r="L13" s="1923"/>
      <c r="M13" s="1923"/>
      <c r="N13" s="1923"/>
      <c r="O13" s="1923"/>
      <c r="P13" s="1923"/>
      <c r="Q13" s="1923"/>
      <c r="R13" s="1923"/>
      <c r="S13" s="1924"/>
    </row>
    <row r="14" spans="1:19" ht="12" customHeight="1">
      <c r="B14" s="1925"/>
      <c r="C14" s="1926" t="s">
        <v>2039</v>
      </c>
      <c r="D14" s="1926"/>
      <c r="E14" s="1926"/>
      <c r="F14" s="1926"/>
      <c r="G14" s="1926"/>
      <c r="H14" s="1926"/>
      <c r="I14" s="1926"/>
      <c r="J14" s="1926"/>
      <c r="K14" s="1926"/>
      <c r="L14" s="1926"/>
      <c r="M14" s="1926"/>
      <c r="N14" s="1926"/>
      <c r="O14" s="1926"/>
      <c r="P14" s="1926"/>
      <c r="Q14" s="1926"/>
      <c r="R14" s="1926"/>
      <c r="S14" s="1927"/>
    </row>
    <row r="15" spans="1:19" ht="11.1" customHeight="1">
      <c r="B15" s="1948"/>
      <c r="C15" s="1930" t="s">
        <v>2026</v>
      </c>
      <c r="D15" s="1930"/>
      <c r="E15" s="1930"/>
      <c r="F15" s="1930"/>
      <c r="G15" s="1930"/>
      <c r="H15" s="1930"/>
      <c r="I15" s="1930"/>
      <c r="J15" s="1930"/>
      <c r="K15" s="1930"/>
      <c r="L15" s="1930"/>
      <c r="M15" s="1930"/>
      <c r="N15" s="1930"/>
      <c r="O15" s="1930"/>
      <c r="P15" s="1930"/>
      <c r="Q15" s="1930"/>
      <c r="R15" s="1930"/>
      <c r="S15" s="1931"/>
    </row>
    <row r="16" spans="1:19" ht="7.5" customHeight="1">
      <c r="B16" s="1921"/>
      <c r="C16" s="3235" t="s">
        <v>2027</v>
      </c>
      <c r="D16" s="3235"/>
      <c r="E16" s="1934"/>
      <c r="F16" s="1935">
        <v>92898.432000000001</v>
      </c>
      <c r="G16" s="1935">
        <v>90194.53</v>
      </c>
      <c r="H16" s="1935">
        <v>98291.570999999996</v>
      </c>
      <c r="I16" s="1935">
        <v>95757.346999999994</v>
      </c>
      <c r="J16" s="1935">
        <v>99547.271999999997</v>
      </c>
      <c r="K16" s="1935">
        <v>94975.343999999997</v>
      </c>
      <c r="L16" s="1935">
        <v>95067.686000000002</v>
      </c>
      <c r="M16" s="1935">
        <v>92583.357000000004</v>
      </c>
      <c r="N16" s="1935">
        <v>87173.957999999999</v>
      </c>
      <c r="O16" s="1935">
        <v>90099.239000000001</v>
      </c>
      <c r="P16" s="1935">
        <v>85990.285999999993</v>
      </c>
      <c r="Q16" s="1935">
        <v>90944.683999999994</v>
      </c>
      <c r="R16" s="1936">
        <v>92898.432000000001</v>
      </c>
      <c r="S16" s="3236">
        <v>924354.88699999999</v>
      </c>
    </row>
    <row r="17" spans="2:19" ht="7.5" customHeight="1">
      <c r="B17" s="1921"/>
      <c r="C17" s="3235" t="s">
        <v>438</v>
      </c>
      <c r="D17" s="3235"/>
      <c r="E17" s="1934"/>
      <c r="F17" s="1935">
        <v>92215.714000000007</v>
      </c>
      <c r="G17" s="1935">
        <v>0</v>
      </c>
      <c r="H17" s="1935">
        <v>0</v>
      </c>
      <c r="I17" s="1935">
        <v>0</v>
      </c>
      <c r="J17" s="1935">
        <v>0</v>
      </c>
      <c r="K17" s="1935">
        <v>0</v>
      </c>
      <c r="L17" s="1935">
        <v>0</v>
      </c>
      <c r="M17" s="1935">
        <v>0</v>
      </c>
      <c r="N17" s="1935">
        <v>0</v>
      </c>
      <c r="O17" s="1935">
        <v>0</v>
      </c>
      <c r="P17" s="1935">
        <v>0</v>
      </c>
      <c r="Q17" s="1935">
        <v>0</v>
      </c>
      <c r="R17" s="1936">
        <v>92215.714000000007</v>
      </c>
      <c r="S17" s="3236">
        <v>0</v>
      </c>
    </row>
    <row r="18" spans="2:19" ht="3" customHeight="1">
      <c r="B18" s="1921"/>
      <c r="C18" s="1937"/>
      <c r="D18" s="1937"/>
      <c r="E18" s="1934"/>
      <c r="F18" s="1938"/>
      <c r="G18" s="1938"/>
      <c r="H18" s="1938"/>
      <c r="I18" s="1938"/>
      <c r="J18" s="1938"/>
      <c r="K18" s="1938"/>
      <c r="L18" s="1938"/>
      <c r="M18" s="1938"/>
      <c r="N18" s="1938"/>
      <c r="O18" s="1938"/>
      <c r="P18" s="1938"/>
      <c r="Q18" s="1938"/>
      <c r="R18" s="1939"/>
      <c r="S18" s="3236">
        <v>-900</v>
      </c>
    </row>
    <row r="19" spans="2:19" ht="7.5" customHeight="1">
      <c r="B19" s="1921"/>
      <c r="C19" s="1940" t="s">
        <v>2028</v>
      </c>
      <c r="D19" s="1941" t="s">
        <v>2029</v>
      </c>
      <c r="E19" s="1934"/>
      <c r="F19" s="1942">
        <v>-0.73490799069675461</v>
      </c>
      <c r="G19" s="1942">
        <v>-100</v>
      </c>
      <c r="H19" s="1942">
        <v>-100</v>
      </c>
      <c r="I19" s="1942">
        <v>-100</v>
      </c>
      <c r="J19" s="1942">
        <v>-100</v>
      </c>
      <c r="K19" s="1942">
        <v>-100</v>
      </c>
      <c r="L19" s="1942">
        <v>-100</v>
      </c>
      <c r="M19" s="1942">
        <v>-100</v>
      </c>
      <c r="N19" s="1942">
        <v>-100</v>
      </c>
      <c r="O19" s="1942">
        <v>-100</v>
      </c>
      <c r="P19" s="1942">
        <v>-100</v>
      </c>
      <c r="Q19" s="1942">
        <v>-100</v>
      </c>
      <c r="R19" s="1943">
        <v>-0.73490799069675461</v>
      </c>
      <c r="S19" s="3236">
        <v>0</v>
      </c>
    </row>
    <row r="20" spans="2:19" ht="11.1" customHeight="1">
      <c r="B20" s="1948"/>
      <c r="C20" s="1930" t="s">
        <v>2030</v>
      </c>
      <c r="D20" s="1930"/>
      <c r="E20" s="1930"/>
      <c r="F20" s="1930"/>
      <c r="G20" s="1930"/>
      <c r="H20" s="1930"/>
      <c r="I20" s="1930"/>
      <c r="J20" s="1930"/>
      <c r="K20" s="1930"/>
      <c r="L20" s="1930"/>
      <c r="M20" s="1930"/>
      <c r="N20" s="1930"/>
      <c r="O20" s="1930"/>
      <c r="P20" s="1930"/>
      <c r="Q20" s="1930"/>
      <c r="R20" s="1930"/>
      <c r="S20" s="1931"/>
    </row>
    <row r="21" spans="2:19" ht="7.5" customHeight="1">
      <c r="B21" s="1948"/>
      <c r="C21" s="3235" t="s">
        <v>2027</v>
      </c>
      <c r="D21" s="3235"/>
      <c r="E21" s="1934"/>
      <c r="F21" s="1935">
        <v>3339.6080000000002</v>
      </c>
      <c r="G21" s="1935">
        <v>3279.241</v>
      </c>
      <c r="H21" s="1935">
        <v>3397.491</v>
      </c>
      <c r="I21" s="1935">
        <v>3335.29</v>
      </c>
      <c r="J21" s="1935">
        <v>3528.8969999999999</v>
      </c>
      <c r="K21" s="1935">
        <v>3228.9259999999999</v>
      </c>
      <c r="L21" s="1935">
        <v>3286.27</v>
      </c>
      <c r="M21" s="1935">
        <v>3221.1959999999999</v>
      </c>
      <c r="N21" s="1935">
        <v>3050.1660000000002</v>
      </c>
      <c r="O21" s="1935">
        <v>3059.768</v>
      </c>
      <c r="P21" s="1935">
        <v>2918.9859999999999</v>
      </c>
      <c r="Q21" s="1935">
        <v>3153.9050000000002</v>
      </c>
      <c r="R21" s="1936">
        <v>3339.6080000000002</v>
      </c>
      <c r="S21" s="3236">
        <v>31925.182999999997</v>
      </c>
    </row>
    <row r="22" spans="2:19" ht="7.5" customHeight="1">
      <c r="B22" s="1921"/>
      <c r="C22" s="3235" t="s">
        <v>438</v>
      </c>
      <c r="D22" s="3235"/>
      <c r="E22" s="1934"/>
      <c r="F22" s="1935">
        <v>3141.779</v>
      </c>
      <c r="G22" s="1935">
        <v>0</v>
      </c>
      <c r="H22" s="1935">
        <v>0</v>
      </c>
      <c r="I22" s="1935">
        <v>0</v>
      </c>
      <c r="J22" s="1935">
        <v>0</v>
      </c>
      <c r="K22" s="1935">
        <v>0</v>
      </c>
      <c r="L22" s="1935">
        <v>0</v>
      </c>
      <c r="M22" s="1935">
        <v>0</v>
      </c>
      <c r="N22" s="1935">
        <v>0</v>
      </c>
      <c r="O22" s="1935">
        <v>0</v>
      </c>
      <c r="P22" s="1935">
        <v>0</v>
      </c>
      <c r="Q22" s="1935">
        <v>0</v>
      </c>
      <c r="R22" s="1936">
        <v>3141.779</v>
      </c>
      <c r="S22" s="3236">
        <v>0</v>
      </c>
    </row>
    <row r="23" spans="2:19" ht="3" customHeight="1">
      <c r="B23" s="1921"/>
      <c r="C23" s="1937"/>
      <c r="D23" s="1937"/>
      <c r="E23" s="1934"/>
      <c r="F23" s="1938"/>
      <c r="G23" s="1938"/>
      <c r="H23" s="1938"/>
      <c r="I23" s="1938"/>
      <c r="J23" s="1938"/>
      <c r="K23" s="1938"/>
      <c r="L23" s="1938"/>
      <c r="M23" s="1938"/>
      <c r="N23" s="1938"/>
      <c r="O23" s="1938"/>
      <c r="P23" s="1938"/>
      <c r="Q23" s="1938"/>
      <c r="R23" s="1939"/>
      <c r="S23" s="3236">
        <v>-900</v>
      </c>
    </row>
    <row r="24" spans="2:19" ht="7.5" customHeight="1">
      <c r="B24" s="1921"/>
      <c r="C24" s="1940" t="s">
        <v>2028</v>
      </c>
      <c r="D24" s="1941" t="s">
        <v>2029</v>
      </c>
      <c r="E24" s="1934"/>
      <c r="F24" s="1942">
        <v>-5.9237191909948734</v>
      </c>
      <c r="G24" s="1942">
        <v>-100</v>
      </c>
      <c r="H24" s="1942">
        <v>-100</v>
      </c>
      <c r="I24" s="1942">
        <v>-100</v>
      </c>
      <c r="J24" s="1942">
        <v>-100</v>
      </c>
      <c r="K24" s="1942">
        <v>-100</v>
      </c>
      <c r="L24" s="1942">
        <v>-100</v>
      </c>
      <c r="M24" s="1942">
        <v>-100</v>
      </c>
      <c r="N24" s="1942">
        <v>-100</v>
      </c>
      <c r="O24" s="1942">
        <v>-100</v>
      </c>
      <c r="P24" s="1942">
        <v>-100</v>
      </c>
      <c r="Q24" s="1942">
        <v>-100</v>
      </c>
      <c r="R24" s="1943">
        <v>-5.9237191909948734</v>
      </c>
      <c r="S24" s="3236">
        <v>0</v>
      </c>
    </row>
    <row r="25" spans="2:19" ht="12" customHeight="1">
      <c r="B25" s="1925"/>
      <c r="C25" s="1926" t="s">
        <v>2040</v>
      </c>
      <c r="D25" s="1926"/>
      <c r="E25" s="1926"/>
      <c r="F25" s="1926"/>
      <c r="G25" s="1926"/>
      <c r="H25" s="1926"/>
      <c r="I25" s="1926"/>
      <c r="J25" s="1926"/>
      <c r="K25" s="1926"/>
      <c r="L25" s="1926"/>
      <c r="M25" s="1926"/>
      <c r="N25" s="1926"/>
      <c r="O25" s="1926"/>
      <c r="P25" s="1926"/>
      <c r="Q25" s="1926"/>
      <c r="R25" s="1926"/>
      <c r="S25" s="1927"/>
    </row>
    <row r="26" spans="2:19" ht="11.1" customHeight="1">
      <c r="B26" s="1948"/>
      <c r="C26" s="1930" t="s">
        <v>2026</v>
      </c>
      <c r="D26" s="1930"/>
      <c r="E26" s="1930"/>
      <c r="F26" s="1930"/>
      <c r="G26" s="1930"/>
      <c r="H26" s="1930"/>
      <c r="I26" s="1930"/>
      <c r="J26" s="1930"/>
      <c r="K26" s="1930"/>
      <c r="L26" s="1930"/>
      <c r="M26" s="1930"/>
      <c r="N26" s="1930"/>
      <c r="O26" s="1930"/>
      <c r="P26" s="1930"/>
      <c r="Q26" s="1930"/>
      <c r="R26" s="1930"/>
      <c r="S26" s="1931"/>
    </row>
    <row r="27" spans="2:19" ht="7.5" customHeight="1">
      <c r="B27" s="1921"/>
      <c r="C27" s="3235" t="s">
        <v>2027</v>
      </c>
      <c r="D27" s="3235"/>
      <c r="E27" s="1934"/>
      <c r="F27" s="1935">
        <v>116437.789</v>
      </c>
      <c r="G27" s="1935">
        <v>113228.317</v>
      </c>
      <c r="H27" s="1935">
        <v>122959.333</v>
      </c>
      <c r="I27" s="1935">
        <v>119211.757</v>
      </c>
      <c r="J27" s="1935">
        <v>124029.004</v>
      </c>
      <c r="K27" s="1935">
        <v>119278.387</v>
      </c>
      <c r="L27" s="1935">
        <v>120432.54</v>
      </c>
      <c r="M27" s="1935">
        <v>117812.727</v>
      </c>
      <c r="N27" s="1935">
        <v>110109.827</v>
      </c>
      <c r="O27" s="1935">
        <v>111125.863</v>
      </c>
      <c r="P27" s="1935">
        <v>107781.467</v>
      </c>
      <c r="Q27" s="1935">
        <v>113728.79700000001</v>
      </c>
      <c r="R27" s="1936">
        <v>116437.789</v>
      </c>
      <c r="S27" s="3236">
        <v>1155365.4639999999</v>
      </c>
    </row>
    <row r="28" spans="2:19" ht="7.5" customHeight="1">
      <c r="B28" s="1921"/>
      <c r="C28" s="3235" t="s">
        <v>438</v>
      </c>
      <c r="D28" s="3235"/>
      <c r="E28" s="1934"/>
      <c r="F28" s="1935">
        <v>111855.095</v>
      </c>
      <c r="G28" s="1935">
        <v>0</v>
      </c>
      <c r="H28" s="1935">
        <v>0</v>
      </c>
      <c r="I28" s="1935">
        <v>0</v>
      </c>
      <c r="J28" s="1935">
        <v>0</v>
      </c>
      <c r="K28" s="1935">
        <v>0</v>
      </c>
      <c r="L28" s="1935">
        <v>0</v>
      </c>
      <c r="M28" s="1935">
        <v>0</v>
      </c>
      <c r="N28" s="1935">
        <v>0</v>
      </c>
      <c r="O28" s="1935">
        <v>0</v>
      </c>
      <c r="P28" s="1935">
        <v>0</v>
      </c>
      <c r="Q28" s="1935">
        <v>0</v>
      </c>
      <c r="R28" s="1936">
        <v>111855.095</v>
      </c>
      <c r="S28" s="3236">
        <v>0</v>
      </c>
    </row>
    <row r="29" spans="2:19" ht="3" customHeight="1">
      <c r="B29" s="1921"/>
      <c r="C29" s="1937"/>
      <c r="D29" s="1937"/>
      <c r="E29" s="1934"/>
      <c r="F29" s="1938"/>
      <c r="G29" s="1938"/>
      <c r="H29" s="1938"/>
      <c r="I29" s="1938"/>
      <c r="J29" s="1938"/>
      <c r="K29" s="1938"/>
      <c r="L29" s="1938"/>
      <c r="M29" s="1938"/>
      <c r="N29" s="1938"/>
      <c r="O29" s="1938"/>
      <c r="P29" s="1938"/>
      <c r="Q29" s="1938"/>
      <c r="R29" s="1939"/>
      <c r="S29" s="3236">
        <v>-900</v>
      </c>
    </row>
    <row r="30" spans="2:19" ht="7.5" customHeight="1">
      <c r="B30" s="1921"/>
      <c r="C30" s="1940" t="s">
        <v>2028</v>
      </c>
      <c r="D30" s="1941" t="s">
        <v>2029</v>
      </c>
      <c r="E30" s="1934"/>
      <c r="F30" s="1942">
        <v>-3.9357446060745787</v>
      </c>
      <c r="G30" s="1942">
        <v>-100</v>
      </c>
      <c r="H30" s="1942">
        <v>-100</v>
      </c>
      <c r="I30" s="1942">
        <v>-100</v>
      </c>
      <c r="J30" s="1942">
        <v>-100</v>
      </c>
      <c r="K30" s="1942">
        <v>-100</v>
      </c>
      <c r="L30" s="1942">
        <v>-100</v>
      </c>
      <c r="M30" s="1942">
        <v>-100</v>
      </c>
      <c r="N30" s="1942">
        <v>-100</v>
      </c>
      <c r="O30" s="1942">
        <v>-100</v>
      </c>
      <c r="P30" s="1942">
        <v>-100</v>
      </c>
      <c r="Q30" s="1942">
        <v>-100</v>
      </c>
      <c r="R30" s="1943">
        <v>-3.9357446060745787</v>
      </c>
      <c r="S30" s="3236">
        <v>0</v>
      </c>
    </row>
    <row r="31" spans="2:19" ht="11.1" customHeight="1">
      <c r="B31" s="1948"/>
      <c r="C31" s="1930" t="s">
        <v>2030</v>
      </c>
      <c r="D31" s="1930"/>
      <c r="E31" s="1930"/>
      <c r="F31" s="1930"/>
      <c r="G31" s="1930"/>
      <c r="H31" s="1930"/>
      <c r="I31" s="1930"/>
      <c r="J31" s="1930"/>
      <c r="K31" s="1930"/>
      <c r="L31" s="1930"/>
      <c r="M31" s="1930"/>
      <c r="N31" s="1930"/>
      <c r="O31" s="1930"/>
      <c r="P31" s="1930"/>
      <c r="Q31" s="1930"/>
      <c r="R31" s="1930"/>
      <c r="S31" s="1931"/>
    </row>
    <row r="32" spans="2:19" ht="7.5" customHeight="1">
      <c r="B32" s="1948"/>
      <c r="C32" s="3235" t="s">
        <v>2027</v>
      </c>
      <c r="D32" s="3235"/>
      <c r="E32" s="1934"/>
      <c r="F32" s="1935">
        <v>2226.15</v>
      </c>
      <c r="G32" s="1935">
        <v>2107.2399999999998</v>
      </c>
      <c r="H32" s="1935">
        <v>2318.8510000000001</v>
      </c>
      <c r="I32" s="1935">
        <v>2269.482</v>
      </c>
      <c r="J32" s="1935">
        <v>2347.8780000000002</v>
      </c>
      <c r="K32" s="1935">
        <v>2141.904</v>
      </c>
      <c r="L32" s="1935">
        <v>2104.8690000000001</v>
      </c>
      <c r="M32" s="1935">
        <v>2075.502</v>
      </c>
      <c r="N32" s="1935">
        <v>1895.7180000000001</v>
      </c>
      <c r="O32" s="1935">
        <v>1906.825</v>
      </c>
      <c r="P32" s="1935">
        <v>1858.412</v>
      </c>
      <c r="Q32" s="1935">
        <v>2054.7719999999999</v>
      </c>
      <c r="R32" s="1936">
        <v>2226.15</v>
      </c>
      <c r="S32" s="3236">
        <v>20697.482000000004</v>
      </c>
    </row>
    <row r="33" spans="2:19" ht="7.5" customHeight="1">
      <c r="B33" s="1921"/>
      <c r="C33" s="3235" t="s">
        <v>438</v>
      </c>
      <c r="D33" s="3235"/>
      <c r="E33" s="1934"/>
      <c r="F33" s="1935">
        <v>2042.12</v>
      </c>
      <c r="G33" s="1935">
        <v>0</v>
      </c>
      <c r="H33" s="1935">
        <v>0</v>
      </c>
      <c r="I33" s="1935">
        <v>0</v>
      </c>
      <c r="J33" s="1935">
        <v>0</v>
      </c>
      <c r="K33" s="1935">
        <v>0</v>
      </c>
      <c r="L33" s="1935">
        <v>0</v>
      </c>
      <c r="M33" s="1935">
        <v>0</v>
      </c>
      <c r="N33" s="1935">
        <v>0</v>
      </c>
      <c r="O33" s="1935">
        <v>0</v>
      </c>
      <c r="P33" s="1935">
        <v>0</v>
      </c>
      <c r="Q33" s="1935">
        <v>0</v>
      </c>
      <c r="R33" s="1936">
        <v>2042.12</v>
      </c>
      <c r="S33" s="3236">
        <v>0</v>
      </c>
    </row>
    <row r="34" spans="2:19" ht="3" customHeight="1">
      <c r="B34" s="1921"/>
      <c r="C34" s="1937"/>
      <c r="D34" s="1937"/>
      <c r="E34" s="1934"/>
      <c r="F34" s="1938"/>
      <c r="G34" s="1938"/>
      <c r="H34" s="1938"/>
      <c r="I34" s="1938"/>
      <c r="J34" s="1938"/>
      <c r="K34" s="1938"/>
      <c r="L34" s="1938"/>
      <c r="M34" s="1938"/>
      <c r="N34" s="1938"/>
      <c r="O34" s="1938"/>
      <c r="P34" s="1938"/>
      <c r="Q34" s="1938"/>
      <c r="R34" s="1939"/>
      <c r="S34" s="3236">
        <v>-900</v>
      </c>
    </row>
    <row r="35" spans="2:19" ht="7.5" customHeight="1">
      <c r="B35" s="1921"/>
      <c r="C35" s="1940" t="s">
        <v>2028</v>
      </c>
      <c r="D35" s="1941" t="s">
        <v>2029</v>
      </c>
      <c r="E35" s="1934"/>
      <c r="F35" s="1942">
        <v>-8.2667385396312056</v>
      </c>
      <c r="G35" s="1942">
        <v>-100</v>
      </c>
      <c r="H35" s="1942">
        <v>-100</v>
      </c>
      <c r="I35" s="1942">
        <v>-100</v>
      </c>
      <c r="J35" s="1942">
        <v>-100</v>
      </c>
      <c r="K35" s="1942">
        <v>-100</v>
      </c>
      <c r="L35" s="1942">
        <v>-100</v>
      </c>
      <c r="M35" s="1942">
        <v>-100</v>
      </c>
      <c r="N35" s="1942">
        <v>-100</v>
      </c>
      <c r="O35" s="1942">
        <v>-100</v>
      </c>
      <c r="P35" s="1942">
        <v>-100</v>
      </c>
      <c r="Q35" s="1942">
        <v>-100</v>
      </c>
      <c r="R35" s="1943">
        <v>-8.2667385396312056</v>
      </c>
      <c r="S35" s="3236">
        <v>0</v>
      </c>
    </row>
    <row r="36" spans="2:19" ht="12" customHeight="1">
      <c r="B36" s="1921"/>
      <c r="C36" s="1926" t="s">
        <v>195</v>
      </c>
      <c r="D36" s="1926"/>
      <c r="E36" s="1926"/>
      <c r="F36" s="1926"/>
      <c r="G36" s="1926"/>
      <c r="H36" s="1926"/>
      <c r="I36" s="1926"/>
      <c r="J36" s="1926"/>
      <c r="K36" s="1926"/>
      <c r="L36" s="1926"/>
      <c r="M36" s="1926"/>
      <c r="N36" s="1926"/>
      <c r="O36" s="1926"/>
      <c r="P36" s="1926"/>
      <c r="Q36" s="1926"/>
      <c r="R36" s="1926"/>
      <c r="S36" s="1927"/>
    </row>
    <row r="37" spans="2:19" ht="11.1" customHeight="1">
      <c r="B37" s="1948"/>
      <c r="C37" s="1930" t="s">
        <v>2026</v>
      </c>
      <c r="D37" s="1930"/>
      <c r="E37" s="1930"/>
      <c r="F37" s="1930"/>
      <c r="G37" s="1930"/>
      <c r="H37" s="1930"/>
      <c r="I37" s="1930"/>
      <c r="J37" s="1930"/>
      <c r="K37" s="1930"/>
      <c r="L37" s="1930"/>
      <c r="M37" s="1930"/>
      <c r="N37" s="1930"/>
      <c r="O37" s="1930"/>
      <c r="P37" s="1930"/>
      <c r="Q37" s="1930"/>
      <c r="R37" s="1930"/>
      <c r="S37" s="1931"/>
    </row>
    <row r="38" spans="2:19" ht="7.5" customHeight="1">
      <c r="B38" s="1921"/>
      <c r="C38" s="3235" t="s">
        <v>2027</v>
      </c>
      <c r="D38" s="3235"/>
      <c r="E38" s="1934"/>
      <c r="F38" s="1935">
        <v>131282.486</v>
      </c>
      <c r="G38" s="1935">
        <v>127439.626</v>
      </c>
      <c r="H38" s="1935">
        <v>138215.79</v>
      </c>
      <c r="I38" s="1935">
        <v>134765.27299999999</v>
      </c>
      <c r="J38" s="1935">
        <v>138979.97</v>
      </c>
      <c r="K38" s="1935">
        <v>132615.54399999999</v>
      </c>
      <c r="L38" s="1935">
        <v>133119.674</v>
      </c>
      <c r="M38" s="1935">
        <v>131654.19500000001</v>
      </c>
      <c r="N38" s="1935">
        <v>125863.853</v>
      </c>
      <c r="O38" s="1935">
        <v>128311.18700000001</v>
      </c>
      <c r="P38" s="1935">
        <v>123358.007</v>
      </c>
      <c r="Q38" s="1935">
        <v>128904.951</v>
      </c>
      <c r="R38" s="1936">
        <v>131282.486</v>
      </c>
      <c r="S38" s="3236">
        <v>1308670.6430000002</v>
      </c>
    </row>
    <row r="39" spans="2:19" ht="7.5" customHeight="1">
      <c r="B39" s="1921"/>
      <c r="C39" s="3235" t="s">
        <v>438</v>
      </c>
      <c r="D39" s="3235"/>
      <c r="E39" s="1934"/>
      <c r="F39" s="1935">
        <v>131097.989</v>
      </c>
      <c r="G39" s="1935">
        <v>0</v>
      </c>
      <c r="H39" s="1935">
        <v>0</v>
      </c>
      <c r="I39" s="1935">
        <v>0</v>
      </c>
      <c r="J39" s="1935">
        <v>0</v>
      </c>
      <c r="K39" s="1935">
        <v>0</v>
      </c>
      <c r="L39" s="1935">
        <v>0</v>
      </c>
      <c r="M39" s="1935">
        <v>0</v>
      </c>
      <c r="N39" s="1935">
        <v>0</v>
      </c>
      <c r="O39" s="1935">
        <v>0</v>
      </c>
      <c r="P39" s="1935">
        <v>0</v>
      </c>
      <c r="Q39" s="1935">
        <v>0</v>
      </c>
      <c r="R39" s="1936">
        <v>131097.989</v>
      </c>
      <c r="S39" s="3236">
        <v>0</v>
      </c>
    </row>
    <row r="40" spans="2:19" ht="3" customHeight="1">
      <c r="B40" s="1921"/>
      <c r="C40" s="1937"/>
      <c r="D40" s="1937"/>
      <c r="E40" s="1934"/>
      <c r="F40" s="1938"/>
      <c r="G40" s="1938"/>
      <c r="H40" s="1938"/>
      <c r="I40" s="1938"/>
      <c r="J40" s="1938"/>
      <c r="K40" s="1938"/>
      <c r="L40" s="1938"/>
      <c r="M40" s="1938"/>
      <c r="N40" s="1938"/>
      <c r="O40" s="1938"/>
      <c r="P40" s="1938"/>
      <c r="Q40" s="1938"/>
      <c r="R40" s="1939"/>
      <c r="S40" s="3236">
        <v>-900</v>
      </c>
    </row>
    <row r="41" spans="2:19" ht="7.5" customHeight="1">
      <c r="B41" s="1921"/>
      <c r="C41" s="1940" t="s">
        <v>2028</v>
      </c>
      <c r="D41" s="1941" t="s">
        <v>2029</v>
      </c>
      <c r="E41" s="1934"/>
      <c r="F41" s="1942">
        <v>-0.14053435886337695</v>
      </c>
      <c r="G41" s="1942">
        <v>-100</v>
      </c>
      <c r="H41" s="1942">
        <v>-100</v>
      </c>
      <c r="I41" s="1942">
        <v>-100</v>
      </c>
      <c r="J41" s="1942">
        <v>-100</v>
      </c>
      <c r="K41" s="1942">
        <v>-100</v>
      </c>
      <c r="L41" s="1942">
        <v>-100</v>
      </c>
      <c r="M41" s="1942">
        <v>-100</v>
      </c>
      <c r="N41" s="1942">
        <v>-100</v>
      </c>
      <c r="O41" s="1942">
        <v>-100</v>
      </c>
      <c r="P41" s="1942">
        <v>-100</v>
      </c>
      <c r="Q41" s="1942">
        <v>-100</v>
      </c>
      <c r="R41" s="1943">
        <v>-0.14053435886337695</v>
      </c>
      <c r="S41" s="3236">
        <v>0</v>
      </c>
    </row>
    <row r="42" spans="2:19" ht="3" customHeight="1">
      <c r="B42" s="1921"/>
      <c r="C42" s="3235"/>
      <c r="D42" s="3235"/>
      <c r="E42" s="1934"/>
      <c r="F42" s="1935"/>
      <c r="G42" s="1935"/>
      <c r="H42" s="1935"/>
      <c r="I42" s="1935"/>
      <c r="J42" s="1935"/>
      <c r="K42" s="1935"/>
      <c r="L42" s="1935"/>
      <c r="M42" s="1935"/>
      <c r="N42" s="1935"/>
      <c r="O42" s="1935"/>
      <c r="P42" s="1935"/>
      <c r="Q42" s="1935"/>
      <c r="R42" s="1936"/>
      <c r="S42" s="1963"/>
    </row>
    <row r="43" spans="2:19" ht="12" customHeight="1">
      <c r="B43" s="1925"/>
      <c r="C43" s="1926" t="s">
        <v>2041</v>
      </c>
      <c r="D43" s="1926"/>
      <c r="E43" s="1926"/>
      <c r="F43" s="1926"/>
      <c r="G43" s="1926"/>
      <c r="H43" s="1926"/>
      <c r="I43" s="1926"/>
      <c r="J43" s="1926"/>
      <c r="K43" s="1926"/>
      <c r="L43" s="1926"/>
      <c r="M43" s="1926"/>
      <c r="N43" s="1926"/>
      <c r="O43" s="1926"/>
      <c r="P43" s="1926"/>
      <c r="Q43" s="1926"/>
      <c r="R43" s="1926"/>
      <c r="S43" s="1927"/>
    </row>
    <row r="44" spans="2:19" ht="11.1" customHeight="1">
      <c r="B44" s="1948"/>
      <c r="C44" s="1930" t="s">
        <v>2026</v>
      </c>
      <c r="D44" s="1930"/>
      <c r="E44" s="1930"/>
      <c r="F44" s="1930"/>
      <c r="G44" s="1930"/>
      <c r="H44" s="1930"/>
      <c r="I44" s="1930"/>
      <c r="J44" s="1930"/>
      <c r="K44" s="1930"/>
      <c r="L44" s="1930"/>
      <c r="M44" s="1930"/>
      <c r="N44" s="1930"/>
      <c r="O44" s="1930"/>
      <c r="P44" s="1930"/>
      <c r="Q44" s="1930"/>
      <c r="R44" s="1930"/>
      <c r="S44" s="1931"/>
    </row>
    <row r="45" spans="2:19" ht="7.5" customHeight="1">
      <c r="B45" s="1921"/>
      <c r="C45" s="3235" t="s">
        <v>2027</v>
      </c>
      <c r="D45" s="3235"/>
      <c r="E45" s="1934"/>
      <c r="F45" s="1935">
        <v>76104.873000000007</v>
      </c>
      <c r="G45" s="1935">
        <v>74393.573000000004</v>
      </c>
      <c r="H45" s="1935">
        <v>80604.297000000006</v>
      </c>
      <c r="I45" s="1935">
        <v>78803.373000000007</v>
      </c>
      <c r="J45" s="1935">
        <v>81406.267000000007</v>
      </c>
      <c r="K45" s="1935">
        <v>77775.573999999993</v>
      </c>
      <c r="L45" s="1935">
        <v>77337.527000000002</v>
      </c>
      <c r="M45" s="1935">
        <v>75075.823000000004</v>
      </c>
      <c r="N45" s="1935">
        <v>70834.332999999999</v>
      </c>
      <c r="O45" s="1935">
        <v>71816.710000000006</v>
      </c>
      <c r="P45" s="1935">
        <v>69995.061000000002</v>
      </c>
      <c r="Q45" s="1935">
        <v>73749.664000000004</v>
      </c>
      <c r="R45" s="1936">
        <v>76104.873000000007</v>
      </c>
      <c r="S45" s="3236">
        <v>751750.86499999999</v>
      </c>
    </row>
    <row r="46" spans="2:19" ht="7.5" customHeight="1">
      <c r="B46" s="1921"/>
      <c r="C46" s="3235" t="s">
        <v>438</v>
      </c>
      <c r="D46" s="3235"/>
      <c r="E46" s="1934"/>
      <c r="F46" s="1935">
        <v>74956.532999999996</v>
      </c>
      <c r="G46" s="1935">
        <v>0</v>
      </c>
      <c r="H46" s="1935">
        <v>0</v>
      </c>
      <c r="I46" s="1935">
        <v>0</v>
      </c>
      <c r="J46" s="1935">
        <v>0</v>
      </c>
      <c r="K46" s="1935">
        <v>0</v>
      </c>
      <c r="L46" s="1935">
        <v>0</v>
      </c>
      <c r="M46" s="1935">
        <v>0</v>
      </c>
      <c r="N46" s="1935">
        <v>0</v>
      </c>
      <c r="O46" s="1935">
        <v>0</v>
      </c>
      <c r="P46" s="1935">
        <v>0</v>
      </c>
      <c r="Q46" s="1935">
        <v>0</v>
      </c>
      <c r="R46" s="1936">
        <v>74956.532999999996</v>
      </c>
      <c r="S46" s="3236">
        <v>0</v>
      </c>
    </row>
    <row r="47" spans="2:19" ht="3" customHeight="1">
      <c r="B47" s="1921"/>
      <c r="C47" s="1937"/>
      <c r="D47" s="1937"/>
      <c r="E47" s="1934"/>
      <c r="F47" s="1938"/>
      <c r="G47" s="1938"/>
      <c r="H47" s="1938"/>
      <c r="I47" s="1938"/>
      <c r="J47" s="1938"/>
      <c r="K47" s="1938"/>
      <c r="L47" s="1938"/>
      <c r="M47" s="1938"/>
      <c r="N47" s="1938"/>
      <c r="O47" s="1938"/>
      <c r="P47" s="1938"/>
      <c r="Q47" s="1938"/>
      <c r="R47" s="1939"/>
      <c r="S47" s="3236">
        <v>-900</v>
      </c>
    </row>
    <row r="48" spans="2:19" ht="7.5" customHeight="1">
      <c r="B48" s="1921"/>
      <c r="C48" s="1940" t="s">
        <v>2028</v>
      </c>
      <c r="D48" s="1941" t="s">
        <v>2029</v>
      </c>
      <c r="E48" s="1934"/>
      <c r="F48" s="1942">
        <v>-1.5088915528444602</v>
      </c>
      <c r="G48" s="1942">
        <v>-100</v>
      </c>
      <c r="H48" s="1942">
        <v>-100</v>
      </c>
      <c r="I48" s="1942">
        <v>-100</v>
      </c>
      <c r="J48" s="1942">
        <v>-100</v>
      </c>
      <c r="K48" s="1942">
        <v>-100</v>
      </c>
      <c r="L48" s="1942">
        <v>-100</v>
      </c>
      <c r="M48" s="1942">
        <v>-100</v>
      </c>
      <c r="N48" s="1942">
        <v>-100</v>
      </c>
      <c r="O48" s="1942">
        <v>-100</v>
      </c>
      <c r="P48" s="1942">
        <v>-100</v>
      </c>
      <c r="Q48" s="1942">
        <v>-100</v>
      </c>
      <c r="R48" s="1943">
        <v>-1.5088915528444602</v>
      </c>
      <c r="S48" s="3236">
        <v>0</v>
      </c>
    </row>
    <row r="49" spans="2:19" ht="3" customHeight="1">
      <c r="B49" s="1921"/>
      <c r="C49" s="3235"/>
      <c r="D49" s="3235"/>
      <c r="E49" s="1934"/>
      <c r="F49" s="1935"/>
      <c r="G49" s="1935"/>
      <c r="H49" s="1935"/>
      <c r="I49" s="1935"/>
      <c r="J49" s="1935"/>
      <c r="K49" s="1935"/>
      <c r="L49" s="1935"/>
      <c r="M49" s="1935"/>
      <c r="N49" s="1935"/>
      <c r="O49" s="1935"/>
      <c r="P49" s="1935"/>
      <c r="Q49" s="1935"/>
      <c r="R49" s="1936"/>
      <c r="S49" s="1963"/>
    </row>
    <row r="50" spans="2:19" ht="12" customHeight="1">
      <c r="B50" s="1921"/>
      <c r="C50" s="1926" t="s">
        <v>2042</v>
      </c>
      <c r="D50" s="1926"/>
      <c r="E50" s="1926"/>
      <c r="F50" s="1926"/>
      <c r="G50" s="1926"/>
      <c r="H50" s="1926"/>
      <c r="I50" s="1926"/>
      <c r="J50" s="1926"/>
      <c r="K50" s="1926"/>
      <c r="L50" s="1926"/>
      <c r="M50" s="1926"/>
      <c r="N50" s="1926"/>
      <c r="O50" s="1926"/>
      <c r="P50" s="1926"/>
      <c r="Q50" s="1926"/>
      <c r="R50" s="1926"/>
      <c r="S50" s="1927"/>
    </row>
    <row r="51" spans="2:19" ht="11.1" customHeight="1">
      <c r="B51" s="1948"/>
      <c r="C51" s="1930" t="s">
        <v>2030</v>
      </c>
      <c r="D51" s="1930"/>
      <c r="E51" s="1930"/>
      <c r="F51" s="1930"/>
      <c r="G51" s="1930"/>
      <c r="H51" s="1930"/>
      <c r="I51" s="1930"/>
      <c r="J51" s="1930"/>
      <c r="K51" s="1930"/>
      <c r="L51" s="1930"/>
      <c r="M51" s="1930"/>
      <c r="N51" s="1930"/>
      <c r="O51" s="1930"/>
      <c r="P51" s="1930"/>
      <c r="Q51" s="1930"/>
      <c r="R51" s="1930"/>
      <c r="S51" s="1931"/>
    </row>
    <row r="52" spans="2:19" ht="7.5" customHeight="1">
      <c r="B52" s="1948"/>
      <c r="C52" s="3235" t="s">
        <v>2027</v>
      </c>
      <c r="D52" s="3235"/>
      <c r="E52" s="1934"/>
      <c r="F52" s="1935">
        <v>5743.8139999999994</v>
      </c>
      <c r="G52" s="1935">
        <v>5607.0059999999994</v>
      </c>
      <c r="H52" s="1935">
        <v>6144.8549999999996</v>
      </c>
      <c r="I52" s="1935">
        <v>5892.8580000000002</v>
      </c>
      <c r="J52" s="1935">
        <v>5927.6729999999998</v>
      </c>
      <c r="K52" s="1935">
        <v>5621.4879999999994</v>
      </c>
      <c r="L52" s="1935">
        <v>5720.1090000000004</v>
      </c>
      <c r="M52" s="1935">
        <v>5637.7219999999998</v>
      </c>
      <c r="N52" s="1935">
        <v>5050.8639999999996</v>
      </c>
      <c r="O52" s="1935">
        <v>5215.3180000000002</v>
      </c>
      <c r="P52" s="1935">
        <v>5288.9609999999993</v>
      </c>
      <c r="Q52" s="1935">
        <v>5885.1189999999997</v>
      </c>
      <c r="R52" s="1936">
        <v>5743.8139999999994</v>
      </c>
      <c r="S52" s="3236">
        <v>56192.395000000004</v>
      </c>
    </row>
    <row r="53" spans="2:19" ht="7.5" customHeight="1">
      <c r="B53" s="1921"/>
      <c r="C53" s="3235" t="s">
        <v>438</v>
      </c>
      <c r="D53" s="3235"/>
      <c r="E53" s="1934"/>
      <c r="F53" s="1935">
        <v>5952.2830000000004</v>
      </c>
      <c r="G53" s="1935">
        <v>0</v>
      </c>
      <c r="H53" s="1935">
        <v>0</v>
      </c>
      <c r="I53" s="1935">
        <v>0</v>
      </c>
      <c r="J53" s="1935">
        <v>0</v>
      </c>
      <c r="K53" s="1935">
        <v>0</v>
      </c>
      <c r="L53" s="1935">
        <v>0</v>
      </c>
      <c r="M53" s="1935">
        <v>0</v>
      </c>
      <c r="N53" s="1935">
        <v>0</v>
      </c>
      <c r="O53" s="1935">
        <v>0</v>
      </c>
      <c r="P53" s="1935">
        <v>0</v>
      </c>
      <c r="Q53" s="1935">
        <v>0</v>
      </c>
      <c r="R53" s="1936">
        <v>5952.2830000000004</v>
      </c>
      <c r="S53" s="3236">
        <v>0</v>
      </c>
    </row>
    <row r="54" spans="2:19" ht="3" customHeight="1">
      <c r="B54" s="1921"/>
      <c r="C54" s="1937"/>
      <c r="D54" s="1937"/>
      <c r="E54" s="1934"/>
      <c r="F54" s="1938"/>
      <c r="G54" s="1938"/>
      <c r="H54" s="1938"/>
      <c r="I54" s="1938"/>
      <c r="J54" s="1938"/>
      <c r="K54" s="1938"/>
      <c r="L54" s="1938"/>
      <c r="M54" s="1938"/>
      <c r="N54" s="1938"/>
      <c r="O54" s="1938"/>
      <c r="P54" s="1938"/>
      <c r="Q54" s="1938"/>
      <c r="R54" s="1939"/>
      <c r="S54" s="3236">
        <v>-900</v>
      </c>
    </row>
    <row r="55" spans="2:19" ht="7.5" customHeight="1">
      <c r="B55" s="1921"/>
      <c r="C55" s="1940" t="s">
        <v>2028</v>
      </c>
      <c r="D55" s="1941" t="s">
        <v>2029</v>
      </c>
      <c r="E55" s="1934"/>
      <c r="F55" s="1942">
        <v>3.6294524857525232</v>
      </c>
      <c r="G55" s="1942">
        <v>-100</v>
      </c>
      <c r="H55" s="1942">
        <v>-100</v>
      </c>
      <c r="I55" s="1942">
        <v>-100</v>
      </c>
      <c r="J55" s="1942">
        <v>-100</v>
      </c>
      <c r="K55" s="1942">
        <v>-100</v>
      </c>
      <c r="L55" s="1942">
        <v>-100</v>
      </c>
      <c r="M55" s="1942">
        <v>-100</v>
      </c>
      <c r="N55" s="1942">
        <v>-100</v>
      </c>
      <c r="O55" s="1942">
        <v>-100</v>
      </c>
      <c r="P55" s="1942">
        <v>-100</v>
      </c>
      <c r="Q55" s="1942">
        <v>-100</v>
      </c>
      <c r="R55" s="1943">
        <v>3.6294524857525232</v>
      </c>
      <c r="S55" s="3236">
        <v>0</v>
      </c>
    </row>
    <row r="56" spans="2:19" ht="12" customHeight="1">
      <c r="B56" s="1925"/>
      <c r="C56" s="1926" t="s">
        <v>2043</v>
      </c>
      <c r="D56" s="1926"/>
      <c r="E56" s="1926"/>
      <c r="F56" s="1926"/>
      <c r="G56" s="1926"/>
      <c r="H56" s="1926"/>
      <c r="I56" s="1926"/>
      <c r="J56" s="1926"/>
      <c r="K56" s="1926"/>
      <c r="L56" s="1926"/>
      <c r="M56" s="1926"/>
      <c r="N56" s="1926"/>
      <c r="O56" s="1926"/>
      <c r="P56" s="1926"/>
      <c r="Q56" s="1926"/>
      <c r="R56" s="1926"/>
      <c r="S56" s="1927"/>
    </row>
    <row r="57" spans="2:19" ht="11.1" customHeight="1">
      <c r="B57" s="1948"/>
      <c r="C57" s="1930" t="s">
        <v>2026</v>
      </c>
      <c r="D57" s="1930"/>
      <c r="E57" s="1930"/>
      <c r="F57" s="1930"/>
      <c r="G57" s="1930"/>
      <c r="H57" s="1930"/>
      <c r="I57" s="1930"/>
      <c r="J57" s="1930"/>
      <c r="K57" s="1930"/>
      <c r="L57" s="1930"/>
      <c r="M57" s="1930"/>
      <c r="N57" s="1930"/>
      <c r="O57" s="1930"/>
      <c r="P57" s="1930"/>
      <c r="Q57" s="1930"/>
      <c r="R57" s="1930"/>
      <c r="S57" s="1931"/>
    </row>
    <row r="58" spans="2:19" ht="7.5" customHeight="1">
      <c r="B58" s="1921"/>
      <c r="C58" s="3235" t="s">
        <v>2027</v>
      </c>
      <c r="D58" s="3235"/>
      <c r="E58" s="1934"/>
      <c r="F58" s="1935">
        <v>65661.918999999994</v>
      </c>
      <c r="G58" s="1935">
        <v>62896.9</v>
      </c>
      <c r="H58" s="1935">
        <v>68106.930999999997</v>
      </c>
      <c r="I58" s="1935">
        <v>66490.964999999997</v>
      </c>
      <c r="J58" s="1935">
        <v>68560.903999999995</v>
      </c>
      <c r="K58" s="1935">
        <v>65510.775999999998</v>
      </c>
      <c r="L58" s="1935">
        <v>66129.697</v>
      </c>
      <c r="M58" s="1935">
        <v>64410.080999999998</v>
      </c>
      <c r="N58" s="1935">
        <v>60824.917000000001</v>
      </c>
      <c r="O58" s="1935">
        <v>61282.453000000001</v>
      </c>
      <c r="P58" s="1935">
        <v>58234.171999999999</v>
      </c>
      <c r="Q58" s="1935">
        <v>61820.036</v>
      </c>
      <c r="R58" s="1936">
        <v>65661.918999999994</v>
      </c>
      <c r="S58" s="3236">
        <v>636286.24</v>
      </c>
    </row>
    <row r="59" spans="2:19" ht="7.5" customHeight="1">
      <c r="B59" s="1921"/>
      <c r="C59" s="3235" t="s">
        <v>438</v>
      </c>
      <c r="D59" s="3235"/>
      <c r="E59" s="1934"/>
      <c r="F59" s="1935">
        <v>63022.239000000001</v>
      </c>
      <c r="G59" s="1935">
        <v>0</v>
      </c>
      <c r="H59" s="1935">
        <v>0</v>
      </c>
      <c r="I59" s="1935">
        <v>0</v>
      </c>
      <c r="J59" s="1935">
        <v>0</v>
      </c>
      <c r="K59" s="1935">
        <v>0</v>
      </c>
      <c r="L59" s="1935">
        <v>0</v>
      </c>
      <c r="M59" s="1935">
        <v>0</v>
      </c>
      <c r="N59" s="1935">
        <v>0</v>
      </c>
      <c r="O59" s="1935">
        <v>0</v>
      </c>
      <c r="P59" s="1935">
        <v>0</v>
      </c>
      <c r="Q59" s="1935">
        <v>0</v>
      </c>
      <c r="R59" s="1936">
        <v>63022.239000000001</v>
      </c>
      <c r="S59" s="3236">
        <v>0</v>
      </c>
    </row>
    <row r="60" spans="2:19" ht="3" customHeight="1">
      <c r="B60" s="1921"/>
      <c r="C60" s="1937"/>
      <c r="D60" s="1937"/>
      <c r="E60" s="1934"/>
      <c r="F60" s="1938"/>
      <c r="G60" s="1938"/>
      <c r="H60" s="1938"/>
      <c r="I60" s="1938"/>
      <c r="J60" s="1938"/>
      <c r="K60" s="1938"/>
      <c r="L60" s="1938"/>
      <c r="M60" s="1938"/>
      <c r="N60" s="1938"/>
      <c r="O60" s="1938"/>
      <c r="P60" s="1938"/>
      <c r="Q60" s="1938"/>
      <c r="R60" s="1939"/>
      <c r="S60" s="3236">
        <v>-900</v>
      </c>
    </row>
    <row r="61" spans="2:19" ht="7.5" customHeight="1">
      <c r="B61" s="1921"/>
      <c r="C61" s="1940" t="s">
        <v>2028</v>
      </c>
      <c r="D61" s="1941" t="s">
        <v>2029</v>
      </c>
      <c r="E61" s="1934"/>
      <c r="F61" s="1942">
        <v>-4.0201079106445121</v>
      </c>
      <c r="G61" s="1942">
        <v>-100</v>
      </c>
      <c r="H61" s="1942">
        <v>-100</v>
      </c>
      <c r="I61" s="1942">
        <v>-100</v>
      </c>
      <c r="J61" s="1942">
        <v>-100</v>
      </c>
      <c r="K61" s="1942">
        <v>-100</v>
      </c>
      <c r="L61" s="1942">
        <v>-100</v>
      </c>
      <c r="M61" s="1942">
        <v>-100</v>
      </c>
      <c r="N61" s="1942">
        <v>-100</v>
      </c>
      <c r="O61" s="1942">
        <v>-100</v>
      </c>
      <c r="P61" s="1942">
        <v>-100</v>
      </c>
      <c r="Q61" s="1942">
        <v>-100</v>
      </c>
      <c r="R61" s="1943">
        <v>-4.0201079106445121</v>
      </c>
      <c r="S61" s="3236">
        <v>0</v>
      </c>
    </row>
    <row r="62" spans="2:19" ht="11.1" customHeight="1">
      <c r="B62" s="1948"/>
      <c r="C62" s="1930" t="s">
        <v>2030</v>
      </c>
      <c r="D62" s="1930"/>
      <c r="E62" s="1930"/>
      <c r="F62" s="1930"/>
      <c r="G62" s="1930"/>
      <c r="H62" s="1930"/>
      <c r="I62" s="1930"/>
      <c r="J62" s="1930"/>
      <c r="K62" s="1930"/>
      <c r="L62" s="1930"/>
      <c r="M62" s="1930"/>
      <c r="N62" s="1930"/>
      <c r="O62" s="1930"/>
      <c r="P62" s="1930"/>
      <c r="Q62" s="1930"/>
      <c r="R62" s="1930"/>
      <c r="S62" s="1931"/>
    </row>
    <row r="63" spans="2:19" ht="7.5" customHeight="1">
      <c r="B63" s="1948"/>
      <c r="C63" s="3235" t="s">
        <v>2027</v>
      </c>
      <c r="D63" s="3235"/>
      <c r="E63" s="1934"/>
      <c r="F63" s="1935">
        <v>836.95500000000004</v>
      </c>
      <c r="G63" s="1935">
        <v>850.20299999999997</v>
      </c>
      <c r="H63" s="1935">
        <v>853.81799999999998</v>
      </c>
      <c r="I63" s="1935">
        <v>839.97</v>
      </c>
      <c r="J63" s="1935">
        <v>890.97299999999996</v>
      </c>
      <c r="K63" s="1935">
        <v>855.81700000000001</v>
      </c>
      <c r="L63" s="1935">
        <v>837.00599999999997</v>
      </c>
      <c r="M63" s="1935">
        <v>832.28899999999999</v>
      </c>
      <c r="N63" s="1935">
        <v>772.02599999999995</v>
      </c>
      <c r="O63" s="1935">
        <v>755.81200000000001</v>
      </c>
      <c r="P63" s="1935">
        <v>702.12099999999998</v>
      </c>
      <c r="Q63" s="1935">
        <v>790.90099999999995</v>
      </c>
      <c r="R63" s="1936">
        <v>836.95500000000004</v>
      </c>
      <c r="S63" s="3236">
        <v>8072.1630000000005</v>
      </c>
    </row>
    <row r="64" spans="2:19" ht="7.5" customHeight="1">
      <c r="B64" s="1921"/>
      <c r="C64" s="3235" t="s">
        <v>438</v>
      </c>
      <c r="D64" s="3235"/>
      <c r="E64" s="1934"/>
      <c r="F64" s="1935">
        <v>795.24800000000005</v>
      </c>
      <c r="G64" s="1935">
        <v>0</v>
      </c>
      <c r="H64" s="1935">
        <v>0</v>
      </c>
      <c r="I64" s="1935">
        <v>0</v>
      </c>
      <c r="J64" s="1935">
        <v>0</v>
      </c>
      <c r="K64" s="1935">
        <v>0</v>
      </c>
      <c r="L64" s="1935">
        <v>0</v>
      </c>
      <c r="M64" s="1935">
        <v>0</v>
      </c>
      <c r="N64" s="1935">
        <v>0</v>
      </c>
      <c r="O64" s="1935">
        <v>0</v>
      </c>
      <c r="P64" s="1935">
        <v>0</v>
      </c>
      <c r="Q64" s="1935">
        <v>0</v>
      </c>
      <c r="R64" s="1936">
        <v>795.24800000000005</v>
      </c>
      <c r="S64" s="3236">
        <v>0</v>
      </c>
    </row>
    <row r="65" spans="2:19" ht="3" customHeight="1">
      <c r="B65" s="1921"/>
      <c r="C65" s="1937"/>
      <c r="D65" s="1937"/>
      <c r="E65" s="1934"/>
      <c r="F65" s="1938"/>
      <c r="G65" s="1938"/>
      <c r="H65" s="1938"/>
      <c r="I65" s="1938"/>
      <c r="J65" s="1938"/>
      <c r="K65" s="1938"/>
      <c r="L65" s="1938"/>
      <c r="M65" s="1938"/>
      <c r="N65" s="1938"/>
      <c r="O65" s="1938"/>
      <c r="P65" s="1938"/>
      <c r="Q65" s="1938"/>
      <c r="R65" s="1939"/>
      <c r="S65" s="3236">
        <v>-900</v>
      </c>
    </row>
    <row r="66" spans="2:19" ht="7.5" customHeight="1">
      <c r="B66" s="1921"/>
      <c r="C66" s="1940" t="s">
        <v>2028</v>
      </c>
      <c r="D66" s="1941" t="s">
        <v>2029</v>
      </c>
      <c r="E66" s="1934"/>
      <c r="F66" s="1942">
        <v>-4.9831830863069086</v>
      </c>
      <c r="G66" s="1942">
        <v>-100</v>
      </c>
      <c r="H66" s="1942">
        <v>-100</v>
      </c>
      <c r="I66" s="1942">
        <v>-100</v>
      </c>
      <c r="J66" s="1942">
        <v>-100</v>
      </c>
      <c r="K66" s="1942">
        <v>-100</v>
      </c>
      <c r="L66" s="1942">
        <v>-100</v>
      </c>
      <c r="M66" s="1942">
        <v>-100</v>
      </c>
      <c r="N66" s="1942">
        <v>-100</v>
      </c>
      <c r="O66" s="1942">
        <v>-100</v>
      </c>
      <c r="P66" s="1942">
        <v>-100</v>
      </c>
      <c r="Q66" s="1942">
        <v>-100</v>
      </c>
      <c r="R66" s="1943">
        <v>-4.9831830863069086</v>
      </c>
      <c r="S66" s="3236">
        <v>0</v>
      </c>
    </row>
    <row r="67" spans="2:19" ht="12" customHeight="1">
      <c r="B67" s="1925"/>
      <c r="C67" s="1926" t="s">
        <v>2044</v>
      </c>
      <c r="D67" s="1926"/>
      <c r="E67" s="1926"/>
      <c r="F67" s="1926"/>
      <c r="G67" s="1926"/>
      <c r="H67" s="1926"/>
      <c r="I67" s="1926"/>
      <c r="J67" s="1926"/>
      <c r="K67" s="1926"/>
      <c r="L67" s="1926"/>
      <c r="M67" s="1926"/>
      <c r="N67" s="1926"/>
      <c r="O67" s="1926"/>
      <c r="P67" s="1926"/>
      <c r="Q67" s="1926"/>
      <c r="R67" s="1926"/>
      <c r="S67" s="1927"/>
    </row>
    <row r="68" spans="2:19" ht="11.1" customHeight="1">
      <c r="B68" s="1948"/>
      <c r="C68" s="1930" t="s">
        <v>2026</v>
      </c>
      <c r="D68" s="1930"/>
      <c r="E68" s="1930"/>
      <c r="F68" s="1930"/>
      <c r="G68" s="1930"/>
      <c r="H68" s="1930"/>
      <c r="I68" s="1930"/>
      <c r="J68" s="1930"/>
      <c r="K68" s="1930"/>
      <c r="L68" s="1930"/>
      <c r="M68" s="1930"/>
      <c r="N68" s="1930"/>
      <c r="O68" s="1930"/>
      <c r="P68" s="1930"/>
      <c r="Q68" s="1930"/>
      <c r="R68" s="1930"/>
      <c r="S68" s="1931"/>
    </row>
    <row r="69" spans="2:19" ht="7.5" customHeight="1">
      <c r="B69" s="1921"/>
      <c r="C69" s="3235" t="s">
        <v>2027</v>
      </c>
      <c r="D69" s="3235"/>
      <c r="E69" s="1934"/>
      <c r="F69" s="1935">
        <v>482385.49900000007</v>
      </c>
      <c r="G69" s="1935">
        <v>468152.946</v>
      </c>
      <c r="H69" s="1935">
        <v>508177.92200000002</v>
      </c>
      <c r="I69" s="1935">
        <v>495028.71499999997</v>
      </c>
      <c r="J69" s="1935">
        <v>512523.41700000002</v>
      </c>
      <c r="K69" s="1935">
        <v>490155.62500000006</v>
      </c>
      <c r="L69" s="1935">
        <v>492087.12400000001</v>
      </c>
      <c r="M69" s="1935">
        <v>481536.18299999996</v>
      </c>
      <c r="N69" s="1935">
        <v>454806.88800000004</v>
      </c>
      <c r="O69" s="1935">
        <v>462635.45199999999</v>
      </c>
      <c r="P69" s="1935">
        <v>445358.99300000002</v>
      </c>
      <c r="Q69" s="1935">
        <v>469148.13200000004</v>
      </c>
      <c r="R69" s="1936">
        <v>482385.49900000007</v>
      </c>
      <c r="S69" s="3236">
        <v>4776428.0990000013</v>
      </c>
    </row>
    <row r="70" spans="2:19" ht="7.5" customHeight="1">
      <c r="B70" s="1921"/>
      <c r="C70" s="3235" t="s">
        <v>438</v>
      </c>
      <c r="D70" s="3235"/>
      <c r="E70" s="1934"/>
      <c r="F70" s="1935">
        <v>473147.57</v>
      </c>
      <c r="G70" s="1935">
        <v>0</v>
      </c>
      <c r="H70" s="1935">
        <v>0</v>
      </c>
      <c r="I70" s="1935">
        <v>0</v>
      </c>
      <c r="J70" s="1935">
        <v>0</v>
      </c>
      <c r="K70" s="1935">
        <v>0</v>
      </c>
      <c r="L70" s="1935">
        <v>0</v>
      </c>
      <c r="M70" s="1935">
        <v>0</v>
      </c>
      <c r="N70" s="1935">
        <v>0</v>
      </c>
      <c r="O70" s="1935">
        <v>0</v>
      </c>
      <c r="P70" s="1935">
        <v>0</v>
      </c>
      <c r="Q70" s="1935">
        <v>0</v>
      </c>
      <c r="R70" s="1936">
        <v>473147.57</v>
      </c>
      <c r="S70" s="3236">
        <v>0</v>
      </c>
    </row>
    <row r="71" spans="2:19" ht="3" customHeight="1">
      <c r="B71" s="1921"/>
      <c r="C71" s="1937"/>
      <c r="D71" s="1937"/>
      <c r="E71" s="1934"/>
      <c r="F71" s="1938"/>
      <c r="G71" s="1938"/>
      <c r="H71" s="1938"/>
      <c r="I71" s="1938"/>
      <c r="J71" s="1938"/>
      <c r="K71" s="1938"/>
      <c r="L71" s="1938"/>
      <c r="M71" s="1938"/>
      <c r="N71" s="1938"/>
      <c r="O71" s="1938"/>
      <c r="P71" s="1938"/>
      <c r="Q71" s="1938"/>
      <c r="R71" s="1939"/>
      <c r="S71" s="3236">
        <v>-900</v>
      </c>
    </row>
    <row r="72" spans="2:19" ht="7.5" customHeight="1">
      <c r="B72" s="1921"/>
      <c r="C72" s="1940" t="s">
        <v>2028</v>
      </c>
      <c r="D72" s="1941" t="s">
        <v>2029</v>
      </c>
      <c r="E72" s="1934"/>
      <c r="F72" s="1942">
        <v>-1.9150511404572796</v>
      </c>
      <c r="G72" s="1942">
        <v>-100</v>
      </c>
      <c r="H72" s="1942">
        <v>-100</v>
      </c>
      <c r="I72" s="1942">
        <v>-100</v>
      </c>
      <c r="J72" s="1942">
        <v>-100</v>
      </c>
      <c r="K72" s="1942">
        <v>-100</v>
      </c>
      <c r="L72" s="1942">
        <v>-100</v>
      </c>
      <c r="M72" s="1942">
        <v>-100</v>
      </c>
      <c r="N72" s="1942">
        <v>-100</v>
      </c>
      <c r="O72" s="1942">
        <v>-100</v>
      </c>
      <c r="P72" s="1942">
        <v>-100</v>
      </c>
      <c r="Q72" s="1942">
        <v>-100</v>
      </c>
      <c r="R72" s="1947">
        <v>-1.9150511404572796</v>
      </c>
      <c r="S72" s="3236">
        <v>0</v>
      </c>
    </row>
    <row r="73" spans="2:19" ht="11.1" customHeight="1">
      <c r="B73" s="1948"/>
      <c r="C73" s="1930" t="s">
        <v>2030</v>
      </c>
      <c r="D73" s="1930"/>
      <c r="E73" s="1930"/>
      <c r="F73" s="1930"/>
      <c r="G73" s="1930"/>
      <c r="H73" s="1930"/>
      <c r="I73" s="1930"/>
      <c r="J73" s="1930"/>
      <c r="K73" s="1930"/>
      <c r="L73" s="1930"/>
      <c r="M73" s="1930"/>
      <c r="N73" s="1930"/>
      <c r="O73" s="1930"/>
      <c r="P73" s="1930"/>
      <c r="Q73" s="1930"/>
      <c r="R73" s="1930"/>
      <c r="S73" s="1931"/>
    </row>
    <row r="74" spans="2:19" ht="7.5" customHeight="1">
      <c r="B74" s="1948"/>
      <c r="C74" s="3235" t="s">
        <v>2027</v>
      </c>
      <c r="D74" s="3235"/>
      <c r="E74" s="1934"/>
      <c r="F74" s="1935">
        <v>12146.527</v>
      </c>
      <c r="G74" s="1935">
        <v>11843.689999999999</v>
      </c>
      <c r="H74" s="1935">
        <v>12715.014999999999</v>
      </c>
      <c r="I74" s="1935">
        <v>12337.6</v>
      </c>
      <c r="J74" s="1935">
        <v>12695.421</v>
      </c>
      <c r="K74" s="1935">
        <v>11848.134999999998</v>
      </c>
      <c r="L74" s="1935">
        <v>11948.253999999999</v>
      </c>
      <c r="M74" s="1935">
        <v>11766.709000000001</v>
      </c>
      <c r="N74" s="1935">
        <v>10768.773999999999</v>
      </c>
      <c r="O74" s="1935">
        <v>10937.723</v>
      </c>
      <c r="P74" s="1935">
        <v>10768.48</v>
      </c>
      <c r="Q74" s="1935">
        <v>11884.696999999998</v>
      </c>
      <c r="R74" s="1936">
        <v>12146.527</v>
      </c>
      <c r="S74" s="3236">
        <v>116887.223</v>
      </c>
    </row>
    <row r="75" spans="2:19" ht="7.5" customHeight="1">
      <c r="B75" s="1921"/>
      <c r="C75" s="3235" t="s">
        <v>438</v>
      </c>
      <c r="D75" s="3235"/>
      <c r="E75" s="1934"/>
      <c r="F75" s="1935">
        <v>11931.43</v>
      </c>
      <c r="G75" s="1935">
        <v>0</v>
      </c>
      <c r="H75" s="1935">
        <v>0</v>
      </c>
      <c r="I75" s="1935">
        <v>0</v>
      </c>
      <c r="J75" s="1935">
        <v>0</v>
      </c>
      <c r="K75" s="1935">
        <v>0</v>
      </c>
      <c r="L75" s="1935">
        <v>0</v>
      </c>
      <c r="M75" s="1935">
        <v>0</v>
      </c>
      <c r="N75" s="1935">
        <v>0</v>
      </c>
      <c r="O75" s="1935">
        <v>0</v>
      </c>
      <c r="P75" s="1935">
        <v>0</v>
      </c>
      <c r="Q75" s="1935">
        <v>0</v>
      </c>
      <c r="R75" s="1936">
        <v>11931.43</v>
      </c>
      <c r="S75" s="3236">
        <v>0</v>
      </c>
    </row>
    <row r="76" spans="2:19" ht="3" customHeight="1">
      <c r="B76" s="1921"/>
      <c r="C76" s="1937"/>
      <c r="D76" s="1937"/>
      <c r="E76" s="1934"/>
      <c r="F76" s="1938"/>
      <c r="G76" s="1938"/>
      <c r="H76" s="1938"/>
      <c r="I76" s="1938"/>
      <c r="J76" s="1938"/>
      <c r="K76" s="1938"/>
      <c r="L76" s="1938"/>
      <c r="M76" s="1938"/>
      <c r="N76" s="1938"/>
      <c r="O76" s="1938"/>
      <c r="P76" s="1938"/>
      <c r="Q76" s="1938"/>
      <c r="R76" s="1939"/>
      <c r="S76" s="3236">
        <v>-900</v>
      </c>
    </row>
    <row r="77" spans="2:19" ht="7.5" customHeight="1">
      <c r="B77" s="1921"/>
      <c r="C77" s="1940" t="s">
        <v>2028</v>
      </c>
      <c r="D77" s="1941" t="s">
        <v>2029</v>
      </c>
      <c r="E77" s="1934"/>
      <c r="F77" s="1942">
        <v>-1.7708518657226051</v>
      </c>
      <c r="G77" s="1942">
        <v>-100</v>
      </c>
      <c r="H77" s="1942">
        <v>-100</v>
      </c>
      <c r="I77" s="1942">
        <v>-100</v>
      </c>
      <c r="J77" s="1942">
        <v>-100</v>
      </c>
      <c r="K77" s="1942">
        <v>-100</v>
      </c>
      <c r="L77" s="1942">
        <v>-100</v>
      </c>
      <c r="M77" s="1942">
        <v>-100</v>
      </c>
      <c r="N77" s="1942">
        <v>-100</v>
      </c>
      <c r="O77" s="1942">
        <v>-100</v>
      </c>
      <c r="P77" s="1942">
        <v>-100</v>
      </c>
      <c r="Q77" s="1942">
        <v>-100</v>
      </c>
      <c r="R77" s="1943">
        <v>-1.7708518657226051</v>
      </c>
      <c r="S77" s="3236">
        <v>0</v>
      </c>
    </row>
    <row r="78" spans="2:19" ht="12" customHeight="1">
      <c r="B78" s="1925"/>
      <c r="C78" s="1926" t="s">
        <v>2045</v>
      </c>
      <c r="D78" s="1926"/>
      <c r="E78" s="1926"/>
      <c r="F78" s="1926"/>
      <c r="G78" s="1926"/>
      <c r="H78" s="1926"/>
      <c r="I78" s="1926"/>
      <c r="J78" s="1926"/>
      <c r="K78" s="1926"/>
      <c r="L78" s="1926"/>
      <c r="M78" s="1926"/>
      <c r="N78" s="1926"/>
      <c r="O78" s="1926"/>
      <c r="P78" s="1926"/>
      <c r="Q78" s="1926"/>
      <c r="R78" s="1926"/>
      <c r="S78" s="1927"/>
    </row>
    <row r="79" spans="2:19" ht="11.1" customHeight="1">
      <c r="B79" s="1948"/>
      <c r="C79" s="1930" t="s">
        <v>2026</v>
      </c>
      <c r="D79" s="1930"/>
      <c r="E79" s="1930"/>
      <c r="F79" s="1930"/>
      <c r="G79" s="1930"/>
      <c r="H79" s="1930"/>
      <c r="I79" s="1930"/>
      <c r="J79" s="1930"/>
      <c r="K79" s="1930"/>
      <c r="L79" s="1930"/>
      <c r="M79" s="1930"/>
      <c r="N79" s="1930"/>
      <c r="O79" s="1930"/>
      <c r="P79" s="1930"/>
      <c r="Q79" s="1930"/>
      <c r="R79" s="1930"/>
      <c r="S79" s="1931"/>
    </row>
    <row r="80" spans="2:19" ht="7.5" customHeight="1">
      <c r="B80" s="1921"/>
      <c r="C80" s="3235" t="s">
        <v>2027</v>
      </c>
      <c r="D80" s="3235"/>
      <c r="E80" s="1934"/>
      <c r="F80" s="1950">
        <v>2530062.4050000003</v>
      </c>
      <c r="G80" s="1950">
        <v>2444648.8119999999</v>
      </c>
      <c r="H80" s="1950">
        <v>2643795.5449999999</v>
      </c>
      <c r="I80" s="1950">
        <v>2579433.7379999999</v>
      </c>
      <c r="J80" s="1950">
        <v>2686662.6740000001</v>
      </c>
      <c r="K80" s="1950">
        <v>2566943.0329999998</v>
      </c>
      <c r="L80" s="1950">
        <v>2577388.9809999997</v>
      </c>
      <c r="M80" s="1950">
        <v>2479537.52</v>
      </c>
      <c r="N80" s="1950">
        <v>2336862.1340000005</v>
      </c>
      <c r="O80" s="1950">
        <v>2370164.284</v>
      </c>
      <c r="P80" s="1950">
        <v>2286198.7080000001</v>
      </c>
      <c r="Q80" s="1950">
        <v>2421976.4050000003</v>
      </c>
      <c r="R80" s="1936">
        <v>2530062.4050000003</v>
      </c>
      <c r="S80" s="3236">
        <v>24777212.140000001</v>
      </c>
    </row>
    <row r="81" spans="2:19" ht="7.5" customHeight="1">
      <c r="B81" s="1921"/>
      <c r="C81" s="3235" t="s">
        <v>438</v>
      </c>
      <c r="D81" s="3235"/>
      <c r="E81" s="1934"/>
      <c r="F81" s="1950">
        <v>2472044.6629999997</v>
      </c>
      <c r="G81" s="1950">
        <v>0</v>
      </c>
      <c r="H81" s="1950">
        <v>0</v>
      </c>
      <c r="I81" s="1950">
        <v>0</v>
      </c>
      <c r="J81" s="1950">
        <v>0</v>
      </c>
      <c r="K81" s="1950">
        <v>0</v>
      </c>
      <c r="L81" s="1950">
        <v>0</v>
      </c>
      <c r="M81" s="1950">
        <v>0</v>
      </c>
      <c r="N81" s="1950">
        <v>0</v>
      </c>
      <c r="O81" s="1950">
        <v>0</v>
      </c>
      <c r="P81" s="1950">
        <v>0</v>
      </c>
      <c r="Q81" s="1950">
        <v>0</v>
      </c>
      <c r="R81" s="1936">
        <v>2472044.6629999997</v>
      </c>
      <c r="S81" s="3236">
        <v>0</v>
      </c>
    </row>
    <row r="82" spans="2:19" ht="3" customHeight="1">
      <c r="B82" s="1921"/>
      <c r="C82" s="1937"/>
      <c r="D82" s="1937"/>
      <c r="E82" s="1934"/>
      <c r="F82" s="1938"/>
      <c r="G82" s="1938"/>
      <c r="H82" s="1938"/>
      <c r="I82" s="1938"/>
      <c r="J82" s="1938"/>
      <c r="K82" s="1938"/>
      <c r="L82" s="1938"/>
      <c r="M82" s="1938"/>
      <c r="N82" s="1938"/>
      <c r="O82" s="1938"/>
      <c r="P82" s="1938"/>
      <c r="Q82" s="1938"/>
      <c r="R82" s="1939"/>
      <c r="S82" s="3236">
        <v>-900</v>
      </c>
    </row>
    <row r="83" spans="2:19" ht="7.5" customHeight="1">
      <c r="B83" s="1921"/>
      <c r="C83" s="1940" t="s">
        <v>2028</v>
      </c>
      <c r="D83" s="1941" t="s">
        <v>2029</v>
      </c>
      <c r="E83" s="1934"/>
      <c r="F83" s="1942">
        <v>-2.2931348209176008</v>
      </c>
      <c r="G83" s="1942">
        <v>-100</v>
      </c>
      <c r="H83" s="1942">
        <v>-100</v>
      </c>
      <c r="I83" s="1942">
        <v>-100</v>
      </c>
      <c r="J83" s="1942">
        <v>-100</v>
      </c>
      <c r="K83" s="1942">
        <v>-100</v>
      </c>
      <c r="L83" s="1942">
        <v>-100</v>
      </c>
      <c r="M83" s="1942">
        <v>-100</v>
      </c>
      <c r="N83" s="1942">
        <v>-100</v>
      </c>
      <c r="O83" s="1942">
        <v>-100</v>
      </c>
      <c r="P83" s="1942">
        <v>-100</v>
      </c>
      <c r="Q83" s="1942">
        <v>-100</v>
      </c>
      <c r="R83" s="1947">
        <v>-2.2931348209176008</v>
      </c>
      <c r="S83" s="3236">
        <v>0</v>
      </c>
    </row>
    <row r="84" spans="2:19" ht="11.1" customHeight="1">
      <c r="B84" s="1948"/>
      <c r="C84" s="1930" t="s">
        <v>2030</v>
      </c>
      <c r="D84" s="1930"/>
      <c r="E84" s="1930"/>
      <c r="F84" s="1930"/>
      <c r="G84" s="1930"/>
      <c r="H84" s="1930"/>
      <c r="I84" s="1930"/>
      <c r="J84" s="1930"/>
      <c r="K84" s="1930"/>
      <c r="L84" s="1930"/>
      <c r="M84" s="1930"/>
      <c r="N84" s="1930"/>
      <c r="O84" s="1930"/>
      <c r="P84" s="1930"/>
      <c r="Q84" s="1930"/>
      <c r="R84" s="1930"/>
      <c r="S84" s="1931"/>
    </row>
    <row r="85" spans="2:19" ht="7.5" customHeight="1">
      <c r="B85" s="1921"/>
      <c r="C85" s="3235" t="s">
        <v>2027</v>
      </c>
      <c r="D85" s="3235"/>
      <c r="E85" s="1934"/>
      <c r="F85" s="1950">
        <v>116310.12599999999</v>
      </c>
      <c r="G85" s="1950">
        <v>113250.501</v>
      </c>
      <c r="H85" s="1950">
        <v>123429.24500000001</v>
      </c>
      <c r="I85" s="1950">
        <v>123688.45199999999</v>
      </c>
      <c r="J85" s="1950">
        <v>131457.476</v>
      </c>
      <c r="K85" s="1950">
        <v>121903.336</v>
      </c>
      <c r="L85" s="1950">
        <v>122081.105</v>
      </c>
      <c r="M85" s="1950">
        <v>117745.41900000001</v>
      </c>
      <c r="N85" s="1950">
        <v>110389.58300000001</v>
      </c>
      <c r="O85" s="1950">
        <v>110791.16</v>
      </c>
      <c r="P85" s="1950">
        <v>105113.14099999999</v>
      </c>
      <c r="Q85" s="1950">
        <v>113001.5</v>
      </c>
      <c r="R85" s="1936">
        <v>116310.12599999999</v>
      </c>
      <c r="S85" s="3236">
        <v>1173211.0729999999</v>
      </c>
    </row>
    <row r="86" spans="2:19" ht="7.5" customHeight="1">
      <c r="B86" s="1921"/>
      <c r="C86" s="3235" t="s">
        <v>438</v>
      </c>
      <c r="D86" s="3235"/>
      <c r="E86" s="1934"/>
      <c r="F86" s="1950">
        <v>117039.90100000001</v>
      </c>
      <c r="G86" s="1950">
        <v>0</v>
      </c>
      <c r="H86" s="1950">
        <v>0</v>
      </c>
      <c r="I86" s="1950">
        <v>0</v>
      </c>
      <c r="J86" s="1950">
        <v>0</v>
      </c>
      <c r="K86" s="1950">
        <v>0</v>
      </c>
      <c r="L86" s="1950">
        <v>0</v>
      </c>
      <c r="M86" s="1950">
        <v>0</v>
      </c>
      <c r="N86" s="1950">
        <v>0</v>
      </c>
      <c r="O86" s="1950">
        <v>0</v>
      </c>
      <c r="P86" s="1950">
        <v>0</v>
      </c>
      <c r="Q86" s="1950">
        <v>0</v>
      </c>
      <c r="R86" s="1936">
        <v>117039.90100000001</v>
      </c>
      <c r="S86" s="3236">
        <v>0</v>
      </c>
    </row>
    <row r="87" spans="2:19" ht="3" customHeight="1">
      <c r="B87" s="1921"/>
      <c r="C87" s="1937"/>
      <c r="D87" s="1937"/>
      <c r="E87" s="1934"/>
      <c r="F87" s="1938"/>
      <c r="G87" s="1938"/>
      <c r="H87" s="1938"/>
      <c r="I87" s="1938"/>
      <c r="J87" s="1938"/>
      <c r="K87" s="1938"/>
      <c r="L87" s="1938"/>
      <c r="M87" s="1938"/>
      <c r="N87" s="1938"/>
      <c r="O87" s="1938"/>
      <c r="P87" s="1938"/>
      <c r="Q87" s="1938"/>
      <c r="R87" s="1939"/>
      <c r="S87" s="3236">
        <v>-900</v>
      </c>
    </row>
    <row r="88" spans="2:19" ht="7.5" customHeight="1">
      <c r="B88" s="1921"/>
      <c r="C88" s="1940" t="s">
        <v>2028</v>
      </c>
      <c r="D88" s="1941" t="s">
        <v>2029</v>
      </c>
      <c r="E88" s="1934"/>
      <c r="F88" s="1942">
        <v>0.62743892135412693</v>
      </c>
      <c r="G88" s="1942">
        <v>-100</v>
      </c>
      <c r="H88" s="1942">
        <v>-100</v>
      </c>
      <c r="I88" s="1942">
        <v>-100</v>
      </c>
      <c r="J88" s="1942">
        <v>-100</v>
      </c>
      <c r="K88" s="1942">
        <v>-100</v>
      </c>
      <c r="L88" s="1942">
        <v>-100</v>
      </c>
      <c r="M88" s="1942">
        <v>-100</v>
      </c>
      <c r="N88" s="1942">
        <v>-100</v>
      </c>
      <c r="O88" s="1942">
        <v>-100</v>
      </c>
      <c r="P88" s="1942">
        <v>-100</v>
      </c>
      <c r="Q88" s="1942">
        <v>-100</v>
      </c>
      <c r="R88" s="1943">
        <v>0.62743892135412693</v>
      </c>
      <c r="S88" s="3236">
        <v>0</v>
      </c>
    </row>
    <row r="89" spans="2:19" ht="3" customHeight="1">
      <c r="B89" s="1921"/>
      <c r="C89" s="3235"/>
      <c r="D89" s="3235"/>
      <c r="E89" s="1934"/>
      <c r="F89" s="1935"/>
      <c r="G89" s="1935"/>
      <c r="H89" s="1935"/>
      <c r="I89" s="1935"/>
      <c r="J89" s="1935"/>
      <c r="K89" s="1935"/>
      <c r="L89" s="1935"/>
      <c r="M89" s="1935"/>
      <c r="N89" s="1935"/>
      <c r="O89" s="1935"/>
      <c r="P89" s="1935"/>
      <c r="Q89" s="1935"/>
      <c r="R89" s="1936"/>
      <c r="S89" s="1963"/>
    </row>
    <row r="90" spans="2:19" ht="11.1" customHeight="1">
      <c r="B90" s="1921"/>
      <c r="C90" s="1964" t="s">
        <v>2046</v>
      </c>
      <c r="D90" s="1964"/>
      <c r="E90" s="1964"/>
      <c r="F90" s="1964"/>
      <c r="G90" s="1964"/>
      <c r="H90" s="1964"/>
      <c r="I90" s="1964"/>
      <c r="J90" s="1964"/>
      <c r="K90" s="1964"/>
      <c r="L90" s="1964"/>
      <c r="M90" s="1964"/>
      <c r="N90" s="1964"/>
      <c r="O90" s="1964"/>
      <c r="P90" s="1964"/>
      <c r="Q90" s="1964"/>
      <c r="R90" s="1964"/>
      <c r="S90" s="1965"/>
    </row>
    <row r="91" spans="2:19" ht="3" customHeight="1">
      <c r="B91" s="1921"/>
      <c r="C91" s="1966"/>
      <c r="D91" s="1966"/>
      <c r="E91" s="1966"/>
      <c r="F91" s="1966"/>
      <c r="G91" s="1966"/>
      <c r="H91" s="1966"/>
      <c r="I91" s="1966"/>
      <c r="J91" s="1966"/>
      <c r="K91" s="1966"/>
      <c r="L91" s="1966"/>
      <c r="M91" s="1966"/>
      <c r="N91" s="1966"/>
      <c r="O91" s="1966"/>
      <c r="P91" s="1966"/>
      <c r="Q91" s="1966"/>
      <c r="R91" s="1966"/>
      <c r="S91" s="1967"/>
    </row>
    <row r="92" spans="2:19" ht="7.5" customHeight="1">
      <c r="B92" s="1921"/>
      <c r="C92" s="3235" t="s">
        <v>2027</v>
      </c>
      <c r="D92" s="3235"/>
      <c r="E92" s="1934"/>
      <c r="F92" s="1950">
        <v>2646372.5310000004</v>
      </c>
      <c r="G92" s="1950">
        <v>2557899.3130000001</v>
      </c>
      <c r="H92" s="1950">
        <v>2767224.79</v>
      </c>
      <c r="I92" s="1950">
        <v>2703122.19</v>
      </c>
      <c r="J92" s="1950">
        <v>2818120.15</v>
      </c>
      <c r="K92" s="1950">
        <v>2688846.3689999999</v>
      </c>
      <c r="L92" s="1950">
        <v>2699470.0859999997</v>
      </c>
      <c r="M92" s="1950">
        <v>2597282.9390000002</v>
      </c>
      <c r="N92" s="1950">
        <v>2447251.7170000006</v>
      </c>
      <c r="O92" s="1950">
        <v>2480955.4440000001</v>
      </c>
      <c r="P92" s="1950">
        <v>2391311.8489999999</v>
      </c>
      <c r="Q92" s="1950">
        <v>2534977.9050000003</v>
      </c>
      <c r="R92" s="1936">
        <v>2646372.5310000004</v>
      </c>
      <c r="S92" s="3236">
        <v>25950423.213000003</v>
      </c>
    </row>
    <row r="93" spans="2:19" ht="7.5" customHeight="1">
      <c r="B93" s="1921"/>
      <c r="C93" s="3235" t="s">
        <v>438</v>
      </c>
      <c r="D93" s="3235"/>
      <c r="E93" s="1934"/>
      <c r="F93" s="1950">
        <v>2589084.5639999998</v>
      </c>
      <c r="G93" s="1950">
        <v>0</v>
      </c>
      <c r="H93" s="1950">
        <v>0</v>
      </c>
      <c r="I93" s="1950">
        <v>0</v>
      </c>
      <c r="J93" s="1950">
        <v>0</v>
      </c>
      <c r="K93" s="1950">
        <v>0</v>
      </c>
      <c r="L93" s="1950">
        <v>0</v>
      </c>
      <c r="M93" s="1950">
        <v>0</v>
      </c>
      <c r="N93" s="1950">
        <v>0</v>
      </c>
      <c r="O93" s="1950">
        <v>0</v>
      </c>
      <c r="P93" s="1950">
        <v>0</v>
      </c>
      <c r="Q93" s="1950">
        <v>0</v>
      </c>
      <c r="R93" s="1936">
        <v>2589084.5639999998</v>
      </c>
      <c r="S93" s="3236">
        <v>0</v>
      </c>
    </row>
    <row r="94" spans="2:19" ht="3" customHeight="1">
      <c r="B94" s="1921"/>
      <c r="C94" s="1937"/>
      <c r="D94" s="1937"/>
      <c r="E94" s="1934"/>
      <c r="F94" s="1938"/>
      <c r="G94" s="1938"/>
      <c r="H94" s="1938"/>
      <c r="I94" s="1938"/>
      <c r="J94" s="1938"/>
      <c r="K94" s="1938"/>
      <c r="L94" s="1938"/>
      <c r="M94" s="1938"/>
      <c r="N94" s="1938"/>
      <c r="O94" s="1938"/>
      <c r="P94" s="1938"/>
      <c r="Q94" s="1938"/>
      <c r="R94" s="1939"/>
      <c r="S94" s="3236">
        <v>-900</v>
      </c>
    </row>
    <row r="95" spans="2:19" ht="7.5" customHeight="1">
      <c r="B95" s="1921"/>
      <c r="C95" s="1940" t="s">
        <v>2028</v>
      </c>
      <c r="D95" s="1941" t="s">
        <v>2029</v>
      </c>
      <c r="E95" s="1934"/>
      <c r="F95" s="1942">
        <v>-2.1647733389355039</v>
      </c>
      <c r="G95" s="1942">
        <v>-100</v>
      </c>
      <c r="H95" s="1942">
        <v>-100</v>
      </c>
      <c r="I95" s="1942">
        <v>-100</v>
      </c>
      <c r="J95" s="1942">
        <v>-100</v>
      </c>
      <c r="K95" s="1942">
        <v>-100</v>
      </c>
      <c r="L95" s="1942">
        <v>-100</v>
      </c>
      <c r="M95" s="1942">
        <v>-100</v>
      </c>
      <c r="N95" s="1942">
        <v>-100</v>
      </c>
      <c r="O95" s="1942">
        <v>-100</v>
      </c>
      <c r="P95" s="1942">
        <v>-100</v>
      </c>
      <c r="Q95" s="1942">
        <v>-100</v>
      </c>
      <c r="R95" s="1943">
        <v>-2.1647733389355039</v>
      </c>
      <c r="S95" s="3236">
        <v>0</v>
      </c>
    </row>
    <row r="96" spans="2:19" ht="3" customHeight="1">
      <c r="B96" s="1921"/>
      <c r="C96" s="1923"/>
      <c r="D96" s="1941"/>
      <c r="E96" s="1934"/>
      <c r="F96" s="1942"/>
      <c r="G96" s="1942"/>
      <c r="H96" s="1942"/>
      <c r="I96" s="1942"/>
      <c r="J96" s="1942"/>
      <c r="K96" s="1942"/>
      <c r="L96" s="1942"/>
      <c r="M96" s="1942"/>
      <c r="N96" s="1942"/>
      <c r="O96" s="1942"/>
      <c r="P96" s="1942"/>
      <c r="Q96" s="1942"/>
      <c r="R96" s="1923"/>
      <c r="S96" s="1924"/>
    </row>
    <row r="97" spans="2:19" ht="11.1" customHeight="1">
      <c r="B97" s="1921"/>
      <c r="C97" s="1964" t="s">
        <v>2047</v>
      </c>
      <c r="D97" s="1964"/>
      <c r="E97" s="1964"/>
      <c r="F97" s="1964"/>
      <c r="G97" s="1964"/>
      <c r="H97" s="1964"/>
      <c r="I97" s="1964"/>
      <c r="J97" s="1964"/>
      <c r="K97" s="1964"/>
      <c r="L97" s="1964"/>
      <c r="M97" s="1964"/>
      <c r="N97" s="1964"/>
      <c r="O97" s="1964"/>
      <c r="P97" s="1964"/>
      <c r="Q97" s="1964"/>
      <c r="R97" s="1964"/>
      <c r="S97" s="1965"/>
    </row>
    <row r="98" spans="2:19" ht="3" customHeight="1">
      <c r="B98" s="1921"/>
      <c r="C98" s="1923"/>
      <c r="D98" s="1941"/>
      <c r="E98" s="1923"/>
      <c r="F98" s="1942"/>
      <c r="G98" s="1942"/>
      <c r="H98" s="1942"/>
      <c r="I98" s="1942"/>
      <c r="J98" s="1942"/>
      <c r="K98" s="1942"/>
      <c r="L98" s="1942"/>
      <c r="M98" s="1942"/>
      <c r="N98" s="1942"/>
      <c r="O98" s="1942"/>
      <c r="P98" s="1942"/>
      <c r="Q98" s="1942"/>
      <c r="R98" s="1942"/>
      <c r="S98" s="1968"/>
    </row>
    <row r="99" spans="2:19" ht="7.5" customHeight="1">
      <c r="B99" s="1921"/>
      <c r="C99" s="3235" t="s">
        <v>2027</v>
      </c>
      <c r="D99" s="3235"/>
      <c r="E99" s="1934"/>
      <c r="F99" s="1950">
        <v>71508.229000000007</v>
      </c>
      <c r="G99" s="1950">
        <v>69008.514999999999</v>
      </c>
      <c r="H99" s="1950">
        <v>78732.845000000001</v>
      </c>
      <c r="I99" s="1950">
        <v>77183.695999999996</v>
      </c>
      <c r="J99" s="1950">
        <v>79669.152000000002</v>
      </c>
      <c r="K99" s="1950">
        <v>73121.565000000002</v>
      </c>
      <c r="L99" s="1950">
        <v>73771.069000000003</v>
      </c>
      <c r="M99" s="1950">
        <v>70823.504000000001</v>
      </c>
      <c r="N99" s="1950">
        <v>65886.899999999994</v>
      </c>
      <c r="O99" s="1950">
        <v>68105.376000000004</v>
      </c>
      <c r="P99" s="1950">
        <v>66066.574999999997</v>
      </c>
      <c r="Q99" s="1950">
        <v>69966.975000000006</v>
      </c>
      <c r="R99" s="1936">
        <v>71508.229000000007</v>
      </c>
      <c r="S99" s="3236">
        <v>714113.5</v>
      </c>
    </row>
    <row r="100" spans="2:19" ht="7.5" customHeight="1">
      <c r="B100" s="1921"/>
      <c r="C100" s="3235" t="s">
        <v>438</v>
      </c>
      <c r="D100" s="3235"/>
      <c r="E100" s="1934"/>
      <c r="F100" s="1950">
        <v>69518.687999999995</v>
      </c>
      <c r="G100" s="1950">
        <v>0</v>
      </c>
      <c r="H100" s="1950">
        <v>0</v>
      </c>
      <c r="I100" s="1950">
        <v>0</v>
      </c>
      <c r="J100" s="1950">
        <v>0</v>
      </c>
      <c r="K100" s="1950">
        <v>0</v>
      </c>
      <c r="L100" s="1950">
        <v>0</v>
      </c>
      <c r="M100" s="1950">
        <v>0</v>
      </c>
      <c r="N100" s="1950">
        <v>0</v>
      </c>
      <c r="O100" s="1950">
        <v>0</v>
      </c>
      <c r="P100" s="1950">
        <v>0</v>
      </c>
      <c r="Q100" s="1950">
        <v>0</v>
      </c>
      <c r="R100" s="1936">
        <v>69518.687999999995</v>
      </c>
      <c r="S100" s="3236">
        <v>0</v>
      </c>
    </row>
    <row r="101" spans="2:19" ht="3" customHeight="1">
      <c r="B101" s="1921"/>
      <c r="C101" s="1937"/>
      <c r="D101" s="1937"/>
      <c r="E101" s="1934"/>
      <c r="F101" s="1938"/>
      <c r="G101" s="1938"/>
      <c r="H101" s="1938"/>
      <c r="I101" s="1938"/>
      <c r="J101" s="1938"/>
      <c r="K101" s="1938"/>
      <c r="L101" s="1938"/>
      <c r="M101" s="1938"/>
      <c r="N101" s="1938"/>
      <c r="O101" s="1938"/>
      <c r="P101" s="1938"/>
      <c r="Q101" s="1938"/>
      <c r="R101" s="1939"/>
      <c r="S101" s="3236">
        <v>-900</v>
      </c>
    </row>
    <row r="102" spans="2:19" ht="7.5" customHeight="1">
      <c r="B102" s="1921"/>
      <c r="C102" s="1940" t="s">
        <v>2028</v>
      </c>
      <c r="D102" s="1941" t="s">
        <v>2029</v>
      </c>
      <c r="E102" s="1934"/>
      <c r="F102" s="1942">
        <v>-2.782254612962106</v>
      </c>
      <c r="G102" s="1942">
        <v>-100</v>
      </c>
      <c r="H102" s="1942">
        <v>-100</v>
      </c>
      <c r="I102" s="1942">
        <v>-100</v>
      </c>
      <c r="J102" s="1942">
        <v>-100</v>
      </c>
      <c r="K102" s="1942">
        <v>-100</v>
      </c>
      <c r="L102" s="1942">
        <v>-100</v>
      </c>
      <c r="M102" s="1942">
        <v>-100</v>
      </c>
      <c r="N102" s="1942">
        <v>-100</v>
      </c>
      <c r="O102" s="1942">
        <v>-100</v>
      </c>
      <c r="P102" s="1942">
        <v>-100</v>
      </c>
      <c r="Q102" s="1942">
        <v>-100</v>
      </c>
      <c r="R102" s="1947">
        <v>-2.782254612962106</v>
      </c>
      <c r="S102" s="3236">
        <v>0</v>
      </c>
    </row>
    <row r="103" spans="2:19" ht="3" customHeight="1">
      <c r="B103" s="1921"/>
      <c r="C103" s="1923"/>
      <c r="D103" s="1941"/>
      <c r="E103" s="1934"/>
      <c r="F103" s="1942"/>
      <c r="G103" s="1942"/>
      <c r="H103" s="1942"/>
      <c r="I103" s="1942"/>
      <c r="J103" s="1942"/>
      <c r="K103" s="1942"/>
      <c r="L103" s="1942"/>
      <c r="M103" s="1942"/>
      <c r="N103" s="1942"/>
      <c r="O103" s="1942"/>
      <c r="P103" s="1942"/>
      <c r="Q103" s="1942"/>
      <c r="R103" s="1923"/>
      <c r="S103" s="1924"/>
    </row>
    <row r="104" spans="2:19" ht="11.1" customHeight="1">
      <c r="B104" s="1921"/>
      <c r="C104" s="1964" t="s">
        <v>2048</v>
      </c>
      <c r="D104" s="1964"/>
      <c r="E104" s="1964"/>
      <c r="F104" s="1964"/>
      <c r="G104" s="1964"/>
      <c r="H104" s="1964"/>
      <c r="I104" s="1964"/>
      <c r="J104" s="1964"/>
      <c r="K104" s="1964"/>
      <c r="L104" s="1964"/>
      <c r="M104" s="1964"/>
      <c r="N104" s="1964"/>
      <c r="O104" s="1964"/>
      <c r="P104" s="1964"/>
      <c r="Q104" s="1964"/>
      <c r="R104" s="1964"/>
      <c r="S104" s="1965"/>
    </row>
    <row r="105" spans="2:19" ht="3" customHeight="1">
      <c r="B105" s="1921"/>
      <c r="C105" s="1923"/>
      <c r="D105" s="1941"/>
      <c r="E105" s="1934"/>
      <c r="F105" s="1942"/>
      <c r="G105" s="1942"/>
      <c r="H105" s="1942"/>
      <c r="I105" s="1942"/>
      <c r="J105" s="1942"/>
      <c r="K105" s="1942"/>
      <c r="L105" s="1942"/>
      <c r="M105" s="1942"/>
      <c r="N105" s="1942"/>
      <c r="O105" s="1942"/>
      <c r="P105" s="1942"/>
      <c r="Q105" s="1942"/>
      <c r="R105" s="1943"/>
      <c r="S105" s="1969"/>
    </row>
    <row r="106" spans="2:19" ht="7.5" customHeight="1">
      <c r="B106" s="1921"/>
      <c r="C106" s="3235" t="s">
        <v>2027</v>
      </c>
      <c r="D106" s="3235"/>
      <c r="E106" s="1934"/>
      <c r="F106" s="1950">
        <v>2717880.7600000002</v>
      </c>
      <c r="G106" s="1950">
        <v>2626907.8280000002</v>
      </c>
      <c r="H106" s="1950">
        <v>2845957.6350000002</v>
      </c>
      <c r="I106" s="1950">
        <v>2780305.8859999999</v>
      </c>
      <c r="J106" s="1950">
        <v>2897789.3020000001</v>
      </c>
      <c r="K106" s="1950">
        <v>2761967.9339999999</v>
      </c>
      <c r="L106" s="1950">
        <v>2773241.1549999998</v>
      </c>
      <c r="M106" s="1950">
        <v>2668106.4430000004</v>
      </c>
      <c r="N106" s="1950">
        <v>2513138.6170000006</v>
      </c>
      <c r="O106" s="1950">
        <v>2549060.8200000003</v>
      </c>
      <c r="P106" s="1950">
        <v>2457378.4240000001</v>
      </c>
      <c r="Q106" s="1950">
        <v>2604944.8800000004</v>
      </c>
      <c r="R106" s="1936">
        <v>2717880.7600000002</v>
      </c>
      <c r="S106" s="3236">
        <v>26664536.712999996</v>
      </c>
    </row>
    <row r="107" spans="2:19" ht="7.5" customHeight="1">
      <c r="B107" s="1921"/>
      <c r="C107" s="3235" t="s">
        <v>438</v>
      </c>
      <c r="D107" s="3235"/>
      <c r="E107" s="1934"/>
      <c r="F107" s="1950">
        <v>2658603.2519999999</v>
      </c>
      <c r="G107" s="1950">
        <v>0</v>
      </c>
      <c r="H107" s="1950">
        <v>0</v>
      </c>
      <c r="I107" s="1950">
        <v>0</v>
      </c>
      <c r="J107" s="1950">
        <v>0</v>
      </c>
      <c r="K107" s="1950">
        <v>0</v>
      </c>
      <c r="L107" s="1950">
        <v>0</v>
      </c>
      <c r="M107" s="1950">
        <v>0</v>
      </c>
      <c r="N107" s="1950">
        <v>0</v>
      </c>
      <c r="O107" s="1950">
        <v>0</v>
      </c>
      <c r="P107" s="1950">
        <v>0</v>
      </c>
      <c r="Q107" s="1950">
        <v>0</v>
      </c>
      <c r="R107" s="1936">
        <v>2658603.2519999999</v>
      </c>
      <c r="S107" s="3236">
        <v>0</v>
      </c>
    </row>
    <row r="108" spans="2:19" ht="3" customHeight="1">
      <c r="B108" s="1921"/>
      <c r="C108" s="1937"/>
      <c r="D108" s="1937"/>
      <c r="E108" s="1934"/>
      <c r="F108" s="1938"/>
      <c r="G108" s="1938"/>
      <c r="H108" s="1938"/>
      <c r="I108" s="1938"/>
      <c r="J108" s="1938"/>
      <c r="K108" s="1938"/>
      <c r="L108" s="1938"/>
      <c r="M108" s="1938"/>
      <c r="N108" s="1938"/>
      <c r="O108" s="1938"/>
      <c r="P108" s="1938"/>
      <c r="Q108" s="1938"/>
      <c r="R108" s="1939"/>
      <c r="S108" s="3236">
        <v>-900</v>
      </c>
    </row>
    <row r="109" spans="2:19" ht="7.5" customHeight="1">
      <c r="B109" s="1921"/>
      <c r="C109" s="1940" t="s">
        <v>2028</v>
      </c>
      <c r="D109" s="1941" t="s">
        <v>2029</v>
      </c>
      <c r="E109" s="1934"/>
      <c r="F109" s="1942">
        <v>-2.1810194498746256</v>
      </c>
      <c r="G109" s="1942">
        <v>-100</v>
      </c>
      <c r="H109" s="1942">
        <v>-100</v>
      </c>
      <c r="I109" s="1942">
        <v>-100</v>
      </c>
      <c r="J109" s="1942">
        <v>-100</v>
      </c>
      <c r="K109" s="1942">
        <v>-100</v>
      </c>
      <c r="L109" s="1942">
        <v>-100</v>
      </c>
      <c r="M109" s="1942">
        <v>-100</v>
      </c>
      <c r="N109" s="1942">
        <v>-100</v>
      </c>
      <c r="O109" s="1942">
        <v>-100</v>
      </c>
      <c r="P109" s="1942">
        <v>-100</v>
      </c>
      <c r="Q109" s="1942">
        <v>-100</v>
      </c>
      <c r="R109" s="1943">
        <v>-2.1810194498746256</v>
      </c>
      <c r="S109" s="3236">
        <v>0</v>
      </c>
    </row>
    <row r="110" spans="2:19" ht="3" customHeight="1">
      <c r="B110" s="1953"/>
      <c r="C110" s="1970"/>
      <c r="D110" s="1955"/>
      <c r="E110" s="1956"/>
      <c r="F110" s="1957"/>
      <c r="G110" s="1957"/>
      <c r="H110" s="1957"/>
      <c r="I110" s="1957"/>
      <c r="J110" s="1957"/>
      <c r="K110" s="1957"/>
      <c r="L110" s="1957"/>
      <c r="M110" s="1957"/>
      <c r="N110" s="1957"/>
      <c r="O110" s="1957"/>
      <c r="P110" s="1957"/>
      <c r="Q110" s="1957"/>
      <c r="R110" s="1959"/>
      <c r="S110" s="1971"/>
    </row>
    <row r="111" spans="2:19" ht="3" customHeight="1">
      <c r="B111" s="1923"/>
      <c r="C111" s="1923"/>
      <c r="D111" s="1941"/>
      <c r="E111" s="1923"/>
      <c r="F111" s="1942"/>
      <c r="G111" s="1942"/>
      <c r="H111" s="1942"/>
      <c r="I111" s="1942"/>
      <c r="J111" s="1942"/>
      <c r="K111" s="1942"/>
      <c r="L111" s="1942"/>
      <c r="M111" s="1942"/>
      <c r="N111" s="1942"/>
      <c r="O111" s="1942"/>
      <c r="P111" s="1942"/>
      <c r="Q111" s="1942"/>
      <c r="R111" s="1942"/>
      <c r="S111" s="1942"/>
    </row>
    <row r="112" spans="2:19" ht="16.5" customHeight="1">
      <c r="C112" s="3255" t="s">
        <v>2035</v>
      </c>
      <c r="D112" s="3255"/>
      <c r="E112" s="3255"/>
      <c r="F112" s="3255"/>
      <c r="G112" s="3255"/>
      <c r="H112" s="3255"/>
      <c r="I112" s="3255"/>
      <c r="J112" s="3255"/>
      <c r="K112" s="3255"/>
      <c r="L112" s="3255"/>
      <c r="M112" s="3255"/>
      <c r="N112" s="3255"/>
      <c r="O112" s="3255"/>
      <c r="P112" s="3255"/>
      <c r="Q112" s="3255"/>
      <c r="R112" s="3255"/>
      <c r="S112" s="3255"/>
    </row>
    <row r="113" spans="3:19" ht="32.1" customHeight="1">
      <c r="C113" s="3234" t="s">
        <v>2049</v>
      </c>
      <c r="D113" s="3234"/>
      <c r="E113" s="3234"/>
      <c r="F113" s="3234"/>
      <c r="G113" s="3234"/>
      <c r="H113" s="3234"/>
      <c r="I113" s="3234"/>
      <c r="J113" s="3234"/>
      <c r="K113" s="3234"/>
      <c r="L113" s="3234"/>
      <c r="M113" s="3234"/>
      <c r="N113" s="3234"/>
      <c r="O113" s="3234"/>
      <c r="P113" s="3234"/>
      <c r="Q113" s="3234"/>
      <c r="R113" s="3234"/>
      <c r="S113" s="3234"/>
    </row>
    <row r="114" spans="3:19">
      <c r="S114" s="1961" t="s">
        <v>2050</v>
      </c>
    </row>
    <row r="128" spans="3:19">
      <c r="I128" s="1906" t="s">
        <v>2051</v>
      </c>
    </row>
    <row r="129" spans="11:13">
      <c r="K129" s="1972" t="s">
        <v>2052</v>
      </c>
      <c r="L129" s="1973">
        <v>2472044.6629999997</v>
      </c>
      <c r="M129" s="1974">
        <v>0.95479487127327367</v>
      </c>
    </row>
    <row r="130" spans="11:13">
      <c r="K130" s="1972" t="s">
        <v>2053</v>
      </c>
      <c r="L130" s="1973">
        <v>117039.90100000001</v>
      </c>
      <c r="M130" s="1974">
        <v>4.5205128726726294E-2</v>
      </c>
    </row>
    <row r="131" spans="11:13">
      <c r="K131" s="1972" t="s">
        <v>2054</v>
      </c>
      <c r="L131" s="1973">
        <v>2589084.5639999998</v>
      </c>
    </row>
    <row r="152" spans="10:12">
      <c r="K152" s="3256" t="s">
        <v>2055</v>
      </c>
      <c r="L152" s="3256"/>
    </row>
    <row r="153" spans="10:12">
      <c r="J153" s="1975"/>
      <c r="K153" s="1976" t="s">
        <v>2027</v>
      </c>
      <c r="L153" s="1976" t="s">
        <v>438</v>
      </c>
    </row>
    <row r="154" spans="10:12">
      <c r="J154" s="1975" t="s">
        <v>2056</v>
      </c>
      <c r="K154" s="1977">
        <v>251011.99100000001</v>
      </c>
      <c r="L154" s="1977">
        <v>245471.74400000001</v>
      </c>
    </row>
    <row r="155" spans="10:12">
      <c r="J155" s="1975" t="s">
        <v>2057</v>
      </c>
      <c r="K155" s="1977">
        <v>605596.88899999997</v>
      </c>
      <c r="L155" s="1977">
        <v>593167.08700000006</v>
      </c>
    </row>
    <row r="156" spans="10:12">
      <c r="J156" s="1975" t="s">
        <v>192</v>
      </c>
      <c r="K156" s="1977">
        <v>272254.011</v>
      </c>
      <c r="L156" s="1977">
        <v>262777.87800000003</v>
      </c>
    </row>
    <row r="157" spans="10:12">
      <c r="J157" s="1975" t="s">
        <v>2058</v>
      </c>
      <c r="K157" s="1977">
        <v>145798.74600000001</v>
      </c>
      <c r="L157" s="1977">
        <v>138405.28700000001</v>
      </c>
    </row>
    <row r="158" spans="10:12">
      <c r="J158" s="1975" t="s">
        <v>186</v>
      </c>
      <c r="K158" s="1977">
        <v>178476.07</v>
      </c>
      <c r="L158" s="1977">
        <v>175347.728</v>
      </c>
    </row>
    <row r="159" spans="10:12">
      <c r="J159" s="1975" t="s">
        <v>187</v>
      </c>
      <c r="K159" s="1977">
        <v>594539.19900000002</v>
      </c>
      <c r="L159" s="1977">
        <v>583727.36899999995</v>
      </c>
    </row>
    <row r="160" spans="10:12">
      <c r="J160" s="1975" t="s">
        <v>2059</v>
      </c>
      <c r="K160" s="1977">
        <v>92898.432000000001</v>
      </c>
      <c r="L160" s="1977">
        <v>92215.714000000007</v>
      </c>
    </row>
    <row r="161" spans="10:12">
      <c r="J161" s="1975" t="s">
        <v>190</v>
      </c>
      <c r="K161" s="1977">
        <v>116437.789</v>
      </c>
      <c r="L161" s="1977">
        <v>111855.095</v>
      </c>
    </row>
    <row r="162" spans="10:12">
      <c r="J162" s="1975" t="s">
        <v>195</v>
      </c>
      <c r="K162" s="1977">
        <v>131282.486</v>
      </c>
      <c r="L162" s="1977">
        <v>131097.989</v>
      </c>
    </row>
    <row r="163" spans="10:12">
      <c r="J163" s="1975" t="s">
        <v>196</v>
      </c>
      <c r="K163" s="1977">
        <v>76104.873000000007</v>
      </c>
      <c r="L163" s="1977">
        <v>74956.532999999996</v>
      </c>
    </row>
    <row r="164" spans="10:12">
      <c r="J164" s="1975" t="s">
        <v>198</v>
      </c>
      <c r="K164" s="1977">
        <v>65661.918999999994</v>
      </c>
      <c r="L164" s="1977">
        <v>63022.239000000001</v>
      </c>
    </row>
    <row r="165" spans="10:12">
      <c r="J165" s="1978" t="s">
        <v>261</v>
      </c>
      <c r="K165" s="1979">
        <v>2530062.4050000003</v>
      </c>
      <c r="L165" s="1979">
        <v>2472044.6629999997</v>
      </c>
    </row>
    <row r="170" spans="10:12" ht="6" customHeight="1"/>
    <row r="172" spans="10:12">
      <c r="K172" s="3256" t="s">
        <v>2060</v>
      </c>
      <c r="L172" s="3256"/>
    </row>
    <row r="173" spans="10:12">
      <c r="J173" s="1975"/>
      <c r="K173" s="1976" t="s">
        <v>2027</v>
      </c>
      <c r="L173" s="1976" t="s">
        <v>438</v>
      </c>
    </row>
    <row r="174" spans="10:12">
      <c r="J174" s="1975" t="s">
        <v>2056</v>
      </c>
      <c r="K174" s="1977">
        <v>4567.3999999999996</v>
      </c>
      <c r="L174" s="1977">
        <v>4493.4530000000004</v>
      </c>
    </row>
    <row r="175" spans="10:12">
      <c r="J175" s="1975" t="s">
        <v>2057</v>
      </c>
      <c r="K175" s="1977">
        <v>10510.112999999999</v>
      </c>
      <c r="L175" s="1977">
        <v>11172.377</v>
      </c>
    </row>
    <row r="176" spans="10:12">
      <c r="J176" s="1975" t="s">
        <v>192</v>
      </c>
      <c r="K176" s="1977">
        <v>8058.0839999999998</v>
      </c>
      <c r="L176" s="1977">
        <v>7421.9309999999996</v>
      </c>
    </row>
    <row r="177" spans="3:12">
      <c r="J177" s="1975" t="s">
        <v>2058</v>
      </c>
      <c r="K177" s="1977">
        <v>8105.0140000000001</v>
      </c>
      <c r="L177" s="1977">
        <v>7821.0590000000002</v>
      </c>
    </row>
    <row r="178" spans="3:12">
      <c r="J178" s="1975" t="s">
        <v>186</v>
      </c>
      <c r="K178" s="1977">
        <v>15823.477999999999</v>
      </c>
      <c r="L178" s="1977">
        <v>16475.595000000001</v>
      </c>
    </row>
    <row r="179" spans="3:12">
      <c r="J179" s="1975" t="s">
        <v>187</v>
      </c>
      <c r="K179" s="1977">
        <v>57099.51</v>
      </c>
      <c r="L179" s="1977">
        <v>57724.055999999997</v>
      </c>
    </row>
    <row r="180" spans="3:12">
      <c r="J180" s="1975" t="s">
        <v>2059</v>
      </c>
      <c r="K180" s="1977">
        <v>3339.6080000000002</v>
      </c>
      <c r="L180" s="1977">
        <v>3141.779</v>
      </c>
    </row>
    <row r="181" spans="3:12">
      <c r="J181" s="1975" t="s">
        <v>190</v>
      </c>
      <c r="K181" s="1977">
        <v>2226.15</v>
      </c>
      <c r="L181" s="1977">
        <v>2042.12</v>
      </c>
    </row>
    <row r="182" spans="3:12">
      <c r="J182" s="1975" t="s">
        <v>2042</v>
      </c>
      <c r="K182" s="1977">
        <v>5743.8139999999994</v>
      </c>
      <c r="L182" s="1977">
        <v>5952.2830000000004</v>
      </c>
    </row>
    <row r="183" spans="3:12">
      <c r="J183" s="1975" t="s">
        <v>198</v>
      </c>
      <c r="K183" s="1977">
        <v>836.95500000000004</v>
      </c>
      <c r="L183" s="1977">
        <v>795.24800000000005</v>
      </c>
    </row>
    <row r="184" spans="3:12">
      <c r="J184" s="1978" t="s">
        <v>261</v>
      </c>
      <c r="K184" s="1979">
        <v>116310.12599999999</v>
      </c>
      <c r="L184" s="1979">
        <v>117039.901</v>
      </c>
    </row>
    <row r="192" spans="3:12" ht="16.5">
      <c r="C192" s="14" t="s">
        <v>87</v>
      </c>
    </row>
  </sheetData>
  <mergeCells count="71">
    <mergeCell ref="Q11:Q12"/>
    <mergeCell ref="D8:F8"/>
    <mergeCell ref="B10:E12"/>
    <mergeCell ref="R10:R12"/>
    <mergeCell ref="S10:S12"/>
    <mergeCell ref="F11:F12"/>
    <mergeCell ref="G11:G12"/>
    <mergeCell ref="H11:H12"/>
    <mergeCell ref="I11:I12"/>
    <mergeCell ref="J11:J12"/>
    <mergeCell ref="K11:K12"/>
    <mergeCell ref="L11:L12"/>
    <mergeCell ref="M11:M12"/>
    <mergeCell ref="N11:N12"/>
    <mergeCell ref="O11:O12"/>
    <mergeCell ref="P11:P12"/>
    <mergeCell ref="C16:D16"/>
    <mergeCell ref="S16:S19"/>
    <mergeCell ref="C17:D17"/>
    <mergeCell ref="C21:D21"/>
    <mergeCell ref="S21:S24"/>
    <mergeCell ref="C22:D22"/>
    <mergeCell ref="C27:D27"/>
    <mergeCell ref="S27:S30"/>
    <mergeCell ref="C28:D28"/>
    <mergeCell ref="C32:D32"/>
    <mergeCell ref="S32:S35"/>
    <mergeCell ref="C33:D33"/>
    <mergeCell ref="C38:D38"/>
    <mergeCell ref="S38:S41"/>
    <mergeCell ref="C39:D39"/>
    <mergeCell ref="C42:D42"/>
    <mergeCell ref="C45:D45"/>
    <mergeCell ref="S45:S48"/>
    <mergeCell ref="C46:D46"/>
    <mergeCell ref="C49:D49"/>
    <mergeCell ref="C52:D52"/>
    <mergeCell ref="S52:S55"/>
    <mergeCell ref="C53:D53"/>
    <mergeCell ref="C58:D58"/>
    <mergeCell ref="S58:S61"/>
    <mergeCell ref="C59:D59"/>
    <mergeCell ref="C63:D63"/>
    <mergeCell ref="S63:S66"/>
    <mergeCell ref="C64:D64"/>
    <mergeCell ref="C69:D69"/>
    <mergeCell ref="S69:S72"/>
    <mergeCell ref="C70:D70"/>
    <mergeCell ref="C74:D74"/>
    <mergeCell ref="S74:S77"/>
    <mergeCell ref="C75:D75"/>
    <mergeCell ref="C80:D80"/>
    <mergeCell ref="S80:S83"/>
    <mergeCell ref="C81:D81"/>
    <mergeCell ref="C85:D85"/>
    <mergeCell ref="S85:S88"/>
    <mergeCell ref="C86:D86"/>
    <mergeCell ref="C89:D89"/>
    <mergeCell ref="C92:D92"/>
    <mergeCell ref="S92:S95"/>
    <mergeCell ref="C93:D93"/>
    <mergeCell ref="C112:S112"/>
    <mergeCell ref="C113:S113"/>
    <mergeCell ref="K152:L152"/>
    <mergeCell ref="K172:L172"/>
    <mergeCell ref="C99:D99"/>
    <mergeCell ref="S99:S102"/>
    <mergeCell ref="C100:D100"/>
    <mergeCell ref="C106:D106"/>
    <mergeCell ref="S106:S109"/>
    <mergeCell ref="C107:D107"/>
  </mergeCells>
  <hyperlinks>
    <hyperlink ref="C192"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S38"/>
  <sheetViews>
    <sheetView showGridLines="0" showZeros="0" zoomScale="140" zoomScaleNormal="140" workbookViewId="0">
      <selection activeCell="C9" sqref="C9"/>
    </sheetView>
  </sheetViews>
  <sheetFormatPr baseColWidth="10" defaultColWidth="11.42578125" defaultRowHeight="12.75"/>
  <cols>
    <col min="1" max="1" width="6.140625" style="1905" customWidth="1"/>
    <col min="2" max="2" width="0.5703125" style="1905" customWidth="1"/>
    <col min="3" max="3" width="5.42578125" style="1905" customWidth="1"/>
    <col min="4" max="4" width="2.7109375" style="1905" customWidth="1"/>
    <col min="5" max="5" width="0.42578125" style="1905" customWidth="1"/>
    <col min="6" max="14" width="5.42578125" style="1905" customWidth="1"/>
    <col min="15" max="15" width="5.5703125" style="1905" customWidth="1"/>
    <col min="16" max="16" width="5.140625" style="1905" customWidth="1"/>
    <col min="17" max="17" width="5.42578125" style="1905" customWidth="1"/>
    <col min="18" max="18" width="6.140625" style="1905" customWidth="1"/>
    <col min="19" max="19" width="6" style="1905" customWidth="1"/>
    <col min="20" max="20" width="3.140625" style="1905" customWidth="1"/>
    <col min="21" max="16384" width="11.42578125" style="1905"/>
  </cols>
  <sheetData>
    <row r="1" spans="1:19">
      <c r="A1" s="1962"/>
    </row>
    <row r="2" spans="1:19">
      <c r="R2" s="1980"/>
    </row>
    <row r="4" spans="1:19" ht="15">
      <c r="B4" s="1908"/>
      <c r="C4" s="1909"/>
      <c r="D4" s="1910"/>
      <c r="E4" s="1910"/>
      <c r="F4" s="1908"/>
      <c r="G4" s="1908"/>
      <c r="H4" s="1908"/>
      <c r="I4" s="1908"/>
      <c r="J4" s="1908"/>
      <c r="K4" s="1908"/>
      <c r="L4" s="1908"/>
      <c r="M4" s="1908"/>
      <c r="N4" s="1908"/>
      <c r="O4" s="1908"/>
      <c r="P4" s="1908"/>
      <c r="Q4" s="1908"/>
      <c r="R4" s="1981"/>
      <c r="S4" s="1908"/>
    </row>
    <row r="5" spans="1:19" ht="12.75" customHeight="1">
      <c r="B5" s="1908"/>
      <c r="C5" s="1908"/>
      <c r="D5" s="1908"/>
      <c r="E5" s="1908"/>
      <c r="F5" s="1908"/>
      <c r="G5" s="1908"/>
      <c r="H5" s="1908"/>
      <c r="I5" s="1908"/>
      <c r="J5" s="1908"/>
      <c r="K5" s="1908"/>
      <c r="L5" s="1908"/>
      <c r="M5" s="1908"/>
      <c r="N5" s="1908"/>
      <c r="O5" s="1908"/>
      <c r="P5" s="1908"/>
      <c r="Q5" s="1908"/>
      <c r="R5" s="1908"/>
      <c r="S5" s="1981"/>
    </row>
    <row r="6" spans="1:19" ht="12.75" customHeight="1">
      <c r="B6" s="1908"/>
      <c r="C6" s="1908"/>
      <c r="D6" s="1908"/>
      <c r="E6" s="1908"/>
      <c r="F6" s="1908"/>
      <c r="G6" s="1908"/>
      <c r="H6" s="1908"/>
      <c r="I6" s="1908"/>
      <c r="J6" s="1908"/>
      <c r="K6" s="1908"/>
      <c r="L6" s="1908"/>
      <c r="M6" s="1908"/>
      <c r="N6" s="1908"/>
      <c r="O6" s="1908"/>
      <c r="P6" s="1908"/>
      <c r="Q6" s="1908"/>
      <c r="R6" s="1908"/>
      <c r="S6" s="1908"/>
    </row>
    <row r="7" spans="1:19" ht="12.75" customHeight="1">
      <c r="B7" s="1908"/>
      <c r="C7" s="1913" t="s">
        <v>2061</v>
      </c>
      <c r="D7" s="1913"/>
      <c r="E7" s="1913"/>
      <c r="F7" s="1912"/>
      <c r="G7" s="1912"/>
      <c r="H7" s="1912"/>
      <c r="I7" s="1912"/>
      <c r="J7" s="1912"/>
      <c r="K7" s="1912"/>
      <c r="L7" s="1912"/>
      <c r="M7" s="1912"/>
      <c r="N7" s="1912"/>
      <c r="O7" s="1912"/>
      <c r="P7" s="1912"/>
      <c r="Q7" s="1912"/>
      <c r="R7" s="1912"/>
      <c r="S7" s="1912"/>
    </row>
    <row r="8" spans="1:19" ht="15.75" customHeight="1">
      <c r="B8" s="1912"/>
      <c r="C8" s="1913" t="s">
        <v>2062</v>
      </c>
      <c r="D8" s="1914"/>
      <c r="E8" s="1914"/>
      <c r="F8" s="1912"/>
      <c r="G8" s="1912"/>
      <c r="H8" s="1912"/>
      <c r="I8" s="1912"/>
      <c r="J8" s="1912"/>
      <c r="K8" s="1912"/>
      <c r="L8" s="1912"/>
      <c r="M8" s="1912"/>
      <c r="N8" s="1912"/>
      <c r="O8" s="1912"/>
      <c r="P8" s="1912"/>
      <c r="Q8" s="1912"/>
      <c r="R8" s="1912"/>
      <c r="S8" s="1912"/>
    </row>
    <row r="9" spans="1:19" ht="15.75" customHeight="1">
      <c r="B9" s="1982"/>
      <c r="C9" s="1916" t="s">
        <v>1215</v>
      </c>
      <c r="D9" s="3240">
        <v>45721</v>
      </c>
      <c r="E9" s="3257"/>
      <c r="F9" s="3257"/>
      <c r="H9" s="1917"/>
      <c r="I9" s="1917"/>
      <c r="J9" s="1917"/>
      <c r="K9" s="1917"/>
      <c r="L9" s="1915" t="s">
        <v>2063</v>
      </c>
      <c r="M9" s="1917"/>
      <c r="N9" s="1917"/>
      <c r="O9" s="1917"/>
      <c r="P9" s="1917"/>
      <c r="Q9" s="1983"/>
      <c r="R9" s="1983"/>
      <c r="S9" s="1983"/>
    </row>
    <row r="10" spans="1:19" ht="3" customHeight="1">
      <c r="B10" s="1908"/>
      <c r="C10" s="1908"/>
      <c r="D10" s="1908"/>
      <c r="E10" s="1908"/>
      <c r="F10" s="1908"/>
      <c r="G10" s="1908"/>
      <c r="H10" s="1908"/>
      <c r="I10" s="1908"/>
      <c r="J10" s="1908"/>
      <c r="K10" s="1908"/>
      <c r="L10" s="1908"/>
      <c r="M10" s="1908"/>
      <c r="N10" s="1908"/>
      <c r="O10" s="1908"/>
      <c r="P10" s="1908"/>
      <c r="Q10" s="1908"/>
      <c r="R10" s="1908"/>
      <c r="S10" s="1908"/>
    </row>
    <row r="11" spans="1:19" ht="12" customHeight="1">
      <c r="B11" s="3241" t="s">
        <v>150</v>
      </c>
      <c r="C11" s="3242"/>
      <c r="D11" s="3242"/>
      <c r="E11" s="3243"/>
      <c r="F11" s="1919" t="s">
        <v>2017</v>
      </c>
      <c r="G11" s="1919"/>
      <c r="H11" s="1919"/>
      <c r="I11" s="1919"/>
      <c r="J11" s="1919"/>
      <c r="K11" s="1919"/>
      <c r="L11" s="1919"/>
      <c r="M11" s="1919"/>
      <c r="N11" s="1919"/>
      <c r="O11" s="1919"/>
      <c r="P11" s="1919"/>
      <c r="Q11" s="1920"/>
      <c r="R11" s="3249" t="s">
        <v>2018</v>
      </c>
      <c r="S11" s="3252" t="s">
        <v>2019</v>
      </c>
    </row>
    <row r="12" spans="1:19" ht="12" customHeight="1">
      <c r="B12" s="3244"/>
      <c r="C12" s="3245"/>
      <c r="D12" s="3245"/>
      <c r="E12" s="3238"/>
      <c r="F12" s="3238" t="s">
        <v>151</v>
      </c>
      <c r="G12" s="3238" t="s">
        <v>836</v>
      </c>
      <c r="H12" s="3238" t="s">
        <v>2020</v>
      </c>
      <c r="I12" s="3238" t="s">
        <v>2021</v>
      </c>
      <c r="J12" s="3238" t="s">
        <v>155</v>
      </c>
      <c r="K12" s="3238" t="s">
        <v>2022</v>
      </c>
      <c r="L12" s="3238" t="s">
        <v>2023</v>
      </c>
      <c r="M12" s="3238" t="s">
        <v>158</v>
      </c>
      <c r="N12" s="3238" t="s">
        <v>2024</v>
      </c>
      <c r="O12" s="3238" t="s">
        <v>160</v>
      </c>
      <c r="P12" s="3238" t="s">
        <v>161</v>
      </c>
      <c r="Q12" s="3238" t="s">
        <v>162</v>
      </c>
      <c r="R12" s="3250" t="s">
        <v>532</v>
      </c>
      <c r="S12" s="3253" t="s">
        <v>532</v>
      </c>
    </row>
    <row r="13" spans="1:19" ht="12" customHeight="1">
      <c r="B13" s="3246"/>
      <c r="C13" s="3247"/>
      <c r="D13" s="3247"/>
      <c r="E13" s="3248"/>
      <c r="F13" s="3239"/>
      <c r="G13" s="3239"/>
      <c r="H13" s="3239"/>
      <c r="I13" s="3239"/>
      <c r="J13" s="3239"/>
      <c r="K13" s="3239"/>
      <c r="L13" s="3239"/>
      <c r="M13" s="3239"/>
      <c r="N13" s="3239"/>
      <c r="O13" s="3239"/>
      <c r="P13" s="3239"/>
      <c r="Q13" s="3239"/>
      <c r="R13" s="3251" t="s">
        <v>532</v>
      </c>
      <c r="S13" s="3254" t="s">
        <v>532</v>
      </c>
    </row>
    <row r="14" spans="1:19" ht="3" customHeight="1">
      <c r="B14" s="1921"/>
      <c r="C14" s="1922"/>
      <c r="D14" s="1922"/>
      <c r="E14" s="1922"/>
      <c r="F14" s="1923"/>
      <c r="G14" s="1923"/>
      <c r="H14" s="1923"/>
      <c r="I14" s="1923"/>
      <c r="J14" s="1923"/>
      <c r="K14" s="1923"/>
      <c r="L14" s="1923"/>
      <c r="M14" s="1923"/>
      <c r="N14" s="1923"/>
      <c r="O14" s="1923"/>
      <c r="P14" s="1923"/>
      <c r="Q14" s="1923"/>
      <c r="R14" s="1923"/>
      <c r="S14" s="1924"/>
    </row>
    <row r="15" spans="1:19" ht="12" customHeight="1">
      <c r="B15" s="1921"/>
      <c r="C15" s="1984" t="s">
        <v>2064</v>
      </c>
      <c r="D15" s="1985"/>
      <c r="E15" s="1985"/>
      <c r="F15" s="1985"/>
      <c r="G15" s="1985"/>
      <c r="H15" s="1985"/>
      <c r="I15" s="1985"/>
      <c r="J15" s="1985"/>
      <c r="K15" s="1985"/>
      <c r="L15" s="1985"/>
      <c r="M15" s="1985"/>
      <c r="N15" s="1985"/>
      <c r="O15" s="1985"/>
      <c r="P15" s="1985"/>
      <c r="Q15" s="1985"/>
      <c r="R15" s="1985"/>
      <c r="S15" s="1986"/>
    </row>
    <row r="16" spans="1:19" ht="8.1" customHeight="1">
      <c r="B16" s="1921"/>
      <c r="C16" s="3235" t="s">
        <v>2027</v>
      </c>
      <c r="D16" s="3235"/>
      <c r="F16" s="1987">
        <v>837.50300000000004</v>
      </c>
      <c r="G16" s="1987">
        <v>813.97900000000004</v>
      </c>
      <c r="H16" s="1987">
        <v>1010.931</v>
      </c>
      <c r="I16" s="1987">
        <v>976.76099999999997</v>
      </c>
      <c r="J16" s="1987">
        <v>1028.3040000000001</v>
      </c>
      <c r="K16" s="1987">
        <v>1030.731</v>
      </c>
      <c r="L16" s="1987">
        <v>1073.8579999999999</v>
      </c>
      <c r="M16" s="1987">
        <v>1036.961</v>
      </c>
      <c r="N16" s="1987">
        <v>855.39200000000005</v>
      </c>
      <c r="O16" s="1987">
        <v>809.96699999999998</v>
      </c>
      <c r="P16" s="1987">
        <v>702.52099999999996</v>
      </c>
      <c r="Q16" s="1987">
        <v>707.68399999999997</v>
      </c>
      <c r="R16" s="1988">
        <v>837.50300000000004</v>
      </c>
      <c r="S16" s="1989"/>
    </row>
    <row r="17" spans="2:19" ht="8.1" customHeight="1">
      <c r="B17" s="1921"/>
      <c r="C17" s="3235" t="s">
        <v>438</v>
      </c>
      <c r="D17" s="3235"/>
      <c r="F17" s="1987">
        <v>410.16800000000001</v>
      </c>
      <c r="G17" s="1987">
        <v>0</v>
      </c>
      <c r="H17" s="1987">
        <v>0</v>
      </c>
      <c r="I17" s="1987">
        <v>0</v>
      </c>
      <c r="J17" s="1987">
        <v>0</v>
      </c>
      <c r="K17" s="1987">
        <v>0</v>
      </c>
      <c r="L17" s="1987">
        <v>0</v>
      </c>
      <c r="M17" s="1987">
        <v>0</v>
      </c>
      <c r="N17" s="1987">
        <v>0</v>
      </c>
      <c r="O17" s="1987">
        <v>0</v>
      </c>
      <c r="P17" s="1987">
        <v>0</v>
      </c>
      <c r="Q17" s="1987">
        <v>0</v>
      </c>
      <c r="R17" s="1988">
        <v>410.16800000000001</v>
      </c>
      <c r="S17" s="1989">
        <v>8632.3469999999998</v>
      </c>
    </row>
    <row r="18" spans="2:19" ht="3" customHeight="1">
      <c r="B18" s="1921"/>
      <c r="C18" s="1923"/>
      <c r="D18" s="1941"/>
      <c r="E18" s="1923"/>
      <c r="F18" s="1942"/>
      <c r="G18" s="1942"/>
      <c r="H18" s="1942"/>
      <c r="I18" s="1942"/>
      <c r="J18" s="1942"/>
      <c r="K18" s="1942"/>
      <c r="L18" s="1942"/>
      <c r="M18" s="1942"/>
      <c r="N18" s="1942"/>
      <c r="O18" s="1942"/>
      <c r="P18" s="1942"/>
      <c r="Q18" s="1942"/>
      <c r="R18" s="1922"/>
      <c r="S18" s="1989"/>
    </row>
    <row r="19" spans="2:19" ht="8.1" customHeight="1">
      <c r="B19" s="1921"/>
      <c r="C19" s="1923" t="s">
        <v>2028</v>
      </c>
      <c r="D19" s="1941" t="s">
        <v>2029</v>
      </c>
      <c r="E19" s="1923"/>
      <c r="F19" s="1990">
        <v>-51.024891851133667</v>
      </c>
      <c r="G19" s="1990">
        <v>-100</v>
      </c>
      <c r="H19" s="1990">
        <v>-100</v>
      </c>
      <c r="I19" s="1990">
        <v>-100</v>
      </c>
      <c r="J19" s="1990">
        <v>-100</v>
      </c>
      <c r="K19" s="1990">
        <v>-100</v>
      </c>
      <c r="L19" s="1990">
        <v>-100</v>
      </c>
      <c r="M19" s="1990">
        <v>-100</v>
      </c>
      <c r="N19" s="1990">
        <v>-100</v>
      </c>
      <c r="O19" s="1990">
        <v>-100</v>
      </c>
      <c r="P19" s="1990">
        <v>-100</v>
      </c>
      <c r="Q19" s="1990">
        <v>-100</v>
      </c>
      <c r="R19" s="1943">
        <v>-51.024891851133667</v>
      </c>
      <c r="S19" s="1989"/>
    </row>
    <row r="20" spans="2:19" ht="3" customHeight="1">
      <c r="B20" s="1953"/>
      <c r="C20" s="1991"/>
      <c r="D20" s="1991"/>
      <c r="E20" s="1991"/>
      <c r="F20" s="1970"/>
      <c r="G20" s="1970"/>
      <c r="H20" s="1970"/>
      <c r="I20" s="1970"/>
      <c r="J20" s="1970"/>
      <c r="K20" s="1970"/>
      <c r="L20" s="1970"/>
      <c r="M20" s="1970"/>
      <c r="N20" s="1970"/>
      <c r="O20" s="1970"/>
      <c r="P20" s="1970"/>
      <c r="Q20" s="1970"/>
      <c r="R20" s="1970"/>
      <c r="S20" s="1971"/>
    </row>
    <row r="21" spans="2:19" ht="3" customHeight="1">
      <c r="B21" s="1923"/>
      <c r="C21" s="1922"/>
      <c r="D21" s="1922"/>
      <c r="E21" s="1922"/>
      <c r="F21" s="1923"/>
      <c r="G21" s="1923"/>
      <c r="H21" s="1923"/>
      <c r="I21" s="1923"/>
      <c r="J21" s="1923"/>
      <c r="K21" s="1923"/>
      <c r="L21" s="1923"/>
      <c r="M21" s="1923"/>
      <c r="N21" s="1923"/>
      <c r="O21" s="1923"/>
      <c r="P21" s="1923"/>
      <c r="Q21" s="1923"/>
      <c r="R21" s="1923"/>
      <c r="S21" s="1923"/>
    </row>
    <row r="22" spans="2:19" ht="9.9499999999999993" customHeight="1">
      <c r="B22" s="1908"/>
      <c r="C22" s="1908"/>
      <c r="D22" s="1908"/>
      <c r="E22" s="1908"/>
      <c r="F22" s="1908"/>
      <c r="G22" s="1908"/>
      <c r="H22" s="1908"/>
      <c r="I22" s="1908"/>
      <c r="J22" s="1908"/>
      <c r="K22" s="1908"/>
      <c r="L22" s="1908"/>
      <c r="M22" s="1908"/>
      <c r="N22" s="1908"/>
      <c r="O22" s="1908"/>
      <c r="P22" s="1908"/>
      <c r="Q22" s="1908"/>
      <c r="R22" s="1908"/>
      <c r="S22" s="1908"/>
    </row>
    <row r="23" spans="2:19" ht="9.9499999999999993" customHeight="1">
      <c r="B23" s="1908"/>
      <c r="C23" s="1908"/>
      <c r="D23" s="1908"/>
      <c r="E23" s="1908"/>
      <c r="F23" s="1908"/>
      <c r="G23" s="1908"/>
      <c r="H23" s="1908"/>
      <c r="I23" s="1908"/>
      <c r="J23" s="1908"/>
      <c r="K23" s="1908"/>
      <c r="L23" s="1908"/>
      <c r="M23" s="1908"/>
      <c r="N23" s="1908"/>
      <c r="O23" s="1908"/>
      <c r="P23" s="1908"/>
      <c r="Q23" s="1908"/>
      <c r="R23" s="1908"/>
    </row>
    <row r="24" spans="2:19" ht="10.5" customHeight="1">
      <c r="C24" s="1992"/>
      <c r="D24" s="1992"/>
      <c r="E24" s="1992"/>
      <c r="F24" s="1993"/>
      <c r="G24" s="1993"/>
      <c r="H24" s="1993"/>
      <c r="I24" s="1993"/>
      <c r="J24" s="1993"/>
      <c r="K24" s="1994"/>
      <c r="L24" s="1994"/>
      <c r="M24" s="1994"/>
      <c r="N24" s="1994"/>
      <c r="O24" s="1994"/>
      <c r="P24" s="1994"/>
      <c r="Q24" s="1994"/>
      <c r="S24" s="1961" t="s">
        <v>2050</v>
      </c>
    </row>
    <row r="25" spans="2:19">
      <c r="B25" s="1995"/>
    </row>
    <row r="26" spans="2:19">
      <c r="P26" s="1996"/>
    </row>
    <row r="27" spans="2:19">
      <c r="J27" s="1906"/>
      <c r="R27" s="1997"/>
    </row>
    <row r="28" spans="2:19">
      <c r="C28" s="1906"/>
      <c r="N28" s="1906"/>
      <c r="O28" s="1906"/>
      <c r="P28" s="1906"/>
      <c r="Q28" s="1906"/>
      <c r="R28" s="1906"/>
      <c r="S28" s="1906"/>
    </row>
    <row r="29" spans="2:19">
      <c r="C29" s="1984"/>
      <c r="D29" s="1985"/>
      <c r="E29" s="1985"/>
      <c r="F29" s="1985"/>
      <c r="G29" s="1985"/>
      <c r="H29" s="1985"/>
      <c r="I29" s="1985"/>
      <c r="J29" s="1985"/>
      <c r="K29" s="1985"/>
      <c r="L29" s="1985"/>
      <c r="M29" s="1985"/>
      <c r="N29" s="1985"/>
      <c r="O29" s="1985"/>
      <c r="P29" s="1985"/>
      <c r="Q29" s="1985"/>
      <c r="R29" s="1985"/>
      <c r="S29" s="1985"/>
    </row>
    <row r="30" spans="2:19">
      <c r="C30" s="1998"/>
      <c r="D30" s="1998"/>
      <c r="F30" s="1999"/>
      <c r="G30" s="1999"/>
      <c r="H30" s="1999"/>
      <c r="I30" s="1999"/>
      <c r="J30" s="1999"/>
      <c r="K30" s="1999"/>
      <c r="L30" s="1999"/>
      <c r="M30" s="1999"/>
      <c r="N30" s="1999"/>
      <c r="O30" s="1999"/>
      <c r="P30" s="1999"/>
      <c r="Q30" s="1999"/>
      <c r="R30" s="1906"/>
      <c r="S30" s="1906"/>
    </row>
    <row r="38" spans="3:3" ht="16.5">
      <c r="C38" s="14" t="s">
        <v>87</v>
      </c>
    </row>
  </sheetData>
  <mergeCells count="18">
    <mergeCell ref="R11:R13"/>
    <mergeCell ref="S11:S13"/>
    <mergeCell ref="F12:F13"/>
    <mergeCell ref="G12:G13"/>
    <mergeCell ref="H12:H13"/>
    <mergeCell ref="I12:I13"/>
    <mergeCell ref="J12:J13"/>
    <mergeCell ref="K12:K13"/>
    <mergeCell ref="O12:O13"/>
    <mergeCell ref="P12:P13"/>
    <mergeCell ref="Q12:Q13"/>
    <mergeCell ref="M12:M13"/>
    <mergeCell ref="N12:N13"/>
    <mergeCell ref="D9:F9"/>
    <mergeCell ref="B11:E13"/>
    <mergeCell ref="C16:D16"/>
    <mergeCell ref="C17:D17"/>
    <mergeCell ref="L12:L13"/>
  </mergeCells>
  <hyperlinks>
    <hyperlink ref="C38"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5:W63"/>
  <sheetViews>
    <sheetView showGridLines="0" showZeros="0" zoomScale="130" zoomScaleNormal="130" workbookViewId="0">
      <selection activeCell="C6" sqref="C6"/>
    </sheetView>
  </sheetViews>
  <sheetFormatPr baseColWidth="10" defaultRowHeight="12.75"/>
  <cols>
    <col min="1" max="1" width="11.42578125" style="2408"/>
    <col min="2" max="2" width="1" style="2408" customWidth="1"/>
    <col min="3" max="3" width="5.5703125" style="2408" customWidth="1"/>
    <col min="4" max="5" width="8.140625" style="2408" customWidth="1"/>
    <col min="6" max="6" width="8" style="2408" customWidth="1"/>
    <col min="7" max="7" width="2.85546875" style="2408" customWidth="1"/>
    <col min="8" max="8" width="8" style="2408" customWidth="1"/>
    <col min="9" max="9" width="2.85546875" style="2408" customWidth="1"/>
    <col min="10" max="10" width="8.140625" style="2408" customWidth="1"/>
    <col min="11" max="11" width="2.7109375" style="2408" customWidth="1"/>
    <col min="12" max="12" width="8" style="2408" customWidth="1"/>
    <col min="13" max="13" width="2.85546875" style="2408" customWidth="1"/>
    <col min="14" max="16384" width="11.42578125" style="2408"/>
  </cols>
  <sheetData>
    <row r="5" spans="1:14" s="2411" customFormat="1">
      <c r="A5" s="1724"/>
      <c r="B5" s="1724"/>
      <c r="C5" s="1724"/>
    </row>
    <row r="6" spans="1:14" ht="15.75" customHeight="1">
      <c r="C6" s="2553" t="s">
        <v>2264</v>
      </c>
      <c r="D6" s="1724"/>
      <c r="E6" s="1724"/>
      <c r="F6" s="1724"/>
      <c r="G6" s="1724"/>
      <c r="H6" s="1724"/>
      <c r="I6" s="1724"/>
      <c r="J6" s="1724"/>
      <c r="K6" s="1724"/>
      <c r="L6" s="1724"/>
      <c r="M6" s="1724"/>
      <c r="N6" s="2408" t="s">
        <v>532</v>
      </c>
    </row>
    <row r="7" spans="1:14" ht="9.9499999999999993" customHeight="1">
      <c r="A7" s="2554" t="s">
        <v>2265</v>
      </c>
      <c r="C7" s="2553"/>
      <c r="D7" s="1724"/>
      <c r="E7" s="1724"/>
      <c r="F7" s="1724"/>
      <c r="H7" s="1724"/>
      <c r="I7" s="1724"/>
      <c r="J7" s="1724"/>
      <c r="K7" s="1724"/>
      <c r="L7" s="1724"/>
      <c r="M7" s="1724"/>
    </row>
    <row r="8" spans="1:14" ht="9.9499999999999993" customHeight="1">
      <c r="A8" s="2555" t="s">
        <v>261</v>
      </c>
      <c r="C8" s="2553"/>
      <c r="D8" s="1724"/>
      <c r="E8" s="1724"/>
      <c r="F8" s="1724"/>
      <c r="H8" s="1724"/>
      <c r="I8" s="1724"/>
      <c r="J8" s="1724"/>
      <c r="K8" s="1724"/>
      <c r="L8" s="1724"/>
      <c r="M8" s="1724"/>
    </row>
    <row r="9" spans="1:14" ht="9.9499999999999993" customHeight="1">
      <c r="A9" s="2556" t="s">
        <v>2266</v>
      </c>
      <c r="C9" s="2553"/>
      <c r="D9" s="1724"/>
      <c r="E9" s="1724"/>
      <c r="F9" s="1724"/>
      <c r="G9" s="2557"/>
      <c r="H9" s="1724"/>
      <c r="I9" s="1724"/>
      <c r="J9" s="1724"/>
      <c r="K9" s="1724"/>
      <c r="L9" s="1724"/>
      <c r="M9" s="1724"/>
    </row>
    <row r="10" spans="1:14" ht="9.9499999999999993" customHeight="1">
      <c r="A10" s="2558" t="s">
        <v>2212</v>
      </c>
      <c r="D10" s="1724"/>
      <c r="E10" s="1724"/>
      <c r="F10" s="1724"/>
      <c r="H10" s="1724"/>
      <c r="I10" s="1724"/>
      <c r="J10" s="1724"/>
      <c r="K10" s="1724"/>
      <c r="L10" s="1724"/>
      <c r="M10" s="1724"/>
    </row>
    <row r="11" spans="1:14" ht="3" customHeight="1">
      <c r="C11" s="2559"/>
      <c r="D11" s="2559"/>
      <c r="E11" s="2559"/>
      <c r="F11" s="2559"/>
      <c r="G11" s="2559"/>
      <c r="H11" s="2559"/>
      <c r="I11" s="2559"/>
      <c r="J11" s="2559"/>
      <c r="K11" s="2559"/>
      <c r="L11" s="2559"/>
      <c r="M11" s="2559"/>
    </row>
    <row r="12" spans="1:14" ht="12" customHeight="1">
      <c r="B12" s="3258" t="s">
        <v>410</v>
      </c>
      <c r="C12" s="3259"/>
      <c r="D12" s="3264" t="s">
        <v>2267</v>
      </c>
      <c r="E12" s="3265"/>
      <c r="F12" s="3268" t="s">
        <v>2268</v>
      </c>
      <c r="G12" s="3269"/>
      <c r="H12" s="3270"/>
      <c r="I12" s="3068"/>
      <c r="J12" s="3269" t="s">
        <v>237</v>
      </c>
      <c r="K12" s="3269"/>
      <c r="L12" s="3269"/>
      <c r="M12" s="3276"/>
    </row>
    <row r="13" spans="1:14" ht="12" customHeight="1">
      <c r="B13" s="3260"/>
      <c r="C13" s="3261"/>
      <c r="D13" s="3266"/>
      <c r="E13" s="3267"/>
      <c r="F13" s="3271"/>
      <c r="G13" s="3272"/>
      <c r="H13" s="3273"/>
      <c r="I13" s="3070"/>
      <c r="J13" s="3272"/>
      <c r="K13" s="3272"/>
      <c r="L13" s="3272"/>
      <c r="M13" s="3277"/>
    </row>
    <row r="14" spans="1:14" ht="12" customHeight="1">
      <c r="B14" s="3260"/>
      <c r="C14" s="3261"/>
      <c r="D14" s="1744" t="s">
        <v>725</v>
      </c>
      <c r="E14" s="2560"/>
      <c r="F14" s="3274"/>
      <c r="G14" s="3275"/>
      <c r="H14" s="3275"/>
      <c r="I14" s="3072"/>
      <c r="J14" s="3278"/>
      <c r="K14" s="3278"/>
      <c r="L14" s="3278"/>
      <c r="M14" s="3279"/>
    </row>
    <row r="15" spans="1:14" ht="12" customHeight="1">
      <c r="B15" s="3260"/>
      <c r="C15" s="3262"/>
      <c r="D15" s="3280">
        <v>2024</v>
      </c>
      <c r="E15" s="3280">
        <v>2025</v>
      </c>
      <c r="F15" s="3282">
        <v>2024</v>
      </c>
      <c r="G15" s="3283" t="s">
        <v>2269</v>
      </c>
      <c r="H15" s="3282">
        <v>2025</v>
      </c>
      <c r="I15" s="3283" t="s">
        <v>2269</v>
      </c>
      <c r="J15" s="3282">
        <v>2024</v>
      </c>
      <c r="K15" s="3283" t="s">
        <v>2269</v>
      </c>
      <c r="L15" s="3282">
        <v>2025</v>
      </c>
      <c r="M15" s="3286" t="s">
        <v>2269</v>
      </c>
    </row>
    <row r="16" spans="1:14" ht="12" customHeight="1">
      <c r="B16" s="3263"/>
      <c r="C16" s="3074"/>
      <c r="D16" s="3281"/>
      <c r="E16" s="3281"/>
      <c r="F16" s="3284"/>
      <c r="G16" s="3285"/>
      <c r="H16" s="3284"/>
      <c r="I16" s="3285"/>
      <c r="J16" s="3284"/>
      <c r="K16" s="3285"/>
      <c r="L16" s="3284"/>
      <c r="M16" s="3287"/>
    </row>
    <row r="17" spans="2:23" ht="3" customHeight="1">
      <c r="B17" s="2561"/>
      <c r="C17" s="2559"/>
      <c r="D17" s="2559"/>
      <c r="E17" s="2559"/>
      <c r="F17" s="2559"/>
      <c r="G17" s="2559"/>
      <c r="H17" s="2559"/>
      <c r="I17" s="2559"/>
      <c r="J17" s="2559"/>
      <c r="K17" s="2559"/>
      <c r="L17" s="2559"/>
      <c r="M17" s="2562"/>
    </row>
    <row r="18" spans="2:23" ht="3" customHeight="1">
      <c r="B18" s="2561"/>
      <c r="C18" s="2559"/>
      <c r="D18" s="2559"/>
      <c r="E18" s="2559"/>
      <c r="F18" s="2559"/>
      <c r="G18" s="2559"/>
      <c r="H18" s="2559"/>
      <c r="I18" s="2559"/>
      <c r="J18" s="2559"/>
      <c r="K18" s="2559"/>
      <c r="L18" s="2559"/>
      <c r="M18" s="2562"/>
    </row>
    <row r="19" spans="2:23" ht="12" customHeight="1">
      <c r="B19" s="2561"/>
      <c r="C19" s="2563" t="s">
        <v>2270</v>
      </c>
      <c r="D19" s="2564"/>
      <c r="E19" s="2564"/>
      <c r="F19" s="2564"/>
      <c r="G19" s="2564"/>
      <c r="H19" s="2564"/>
      <c r="I19" s="2564"/>
      <c r="J19" s="2564"/>
      <c r="K19" s="2564"/>
      <c r="L19" s="2564"/>
      <c r="M19" s="2565"/>
    </row>
    <row r="20" spans="2:23" ht="3" customHeight="1">
      <c r="B20" s="2561"/>
      <c r="C20" s="2559"/>
      <c r="D20" s="2559"/>
      <c r="E20" s="2559"/>
      <c r="F20" s="2559"/>
      <c r="G20" s="2559"/>
      <c r="H20" s="2559"/>
      <c r="I20" s="2559"/>
      <c r="J20" s="2559"/>
      <c r="K20" s="2559"/>
      <c r="L20" s="2559"/>
      <c r="M20" s="2562"/>
    </row>
    <row r="21" spans="2:23" ht="8.1" customHeight="1">
      <c r="B21" s="2561"/>
      <c r="C21" s="2566" t="s">
        <v>151</v>
      </c>
      <c r="D21" s="2410">
        <v>349.78199999999998</v>
      </c>
      <c r="E21" s="2410">
        <v>399.29599999999999</v>
      </c>
      <c r="F21" s="2567">
        <v>282.55599999999998</v>
      </c>
      <c r="G21" s="2568"/>
      <c r="H21" s="2567">
        <v>233.077</v>
      </c>
      <c r="I21" s="2568"/>
      <c r="J21" s="2568">
        <v>632.33799999999997</v>
      </c>
      <c r="K21" s="2568"/>
      <c r="L21" s="2568">
        <v>632.37300000000005</v>
      </c>
      <c r="M21" s="2569"/>
      <c r="O21" s="2570"/>
      <c r="U21" s="2568"/>
      <c r="V21" s="2571"/>
      <c r="W21" s="2568"/>
    </row>
    <row r="22" spans="2:23" ht="8.1" customHeight="1">
      <c r="B22" s="2561"/>
      <c r="C22" s="2566" t="s">
        <v>836</v>
      </c>
      <c r="D22" s="2410">
        <v>372.15300000000002</v>
      </c>
      <c r="E22" s="2410"/>
      <c r="F22" s="2567" t="s">
        <v>228</v>
      </c>
      <c r="G22" s="2568"/>
      <c r="H22" s="2567"/>
      <c r="I22" s="2568"/>
      <c r="J22" s="2568" t="s">
        <v>228</v>
      </c>
      <c r="K22" s="2568"/>
      <c r="L22" s="2568"/>
      <c r="M22" s="2569"/>
      <c r="O22" s="2570"/>
      <c r="U22" s="2568"/>
      <c r="V22" s="2571"/>
      <c r="W22" s="2568"/>
    </row>
    <row r="23" spans="2:23" ht="8.1" customHeight="1">
      <c r="B23" s="2561"/>
      <c r="C23" s="2566" t="s">
        <v>153</v>
      </c>
      <c r="D23" s="2410">
        <v>336.75700000000001</v>
      </c>
      <c r="E23" s="2410"/>
      <c r="F23" s="2567">
        <v>183.76300000000001</v>
      </c>
      <c r="G23" s="2568"/>
      <c r="H23" s="2567"/>
      <c r="I23" s="2568"/>
      <c r="J23" s="2568">
        <v>520.52</v>
      </c>
      <c r="K23" s="2568"/>
      <c r="L23" s="2568"/>
      <c r="M23" s="2569"/>
      <c r="O23" s="2570"/>
      <c r="U23" s="2568"/>
      <c r="V23" s="2571"/>
      <c r="W23" s="2568"/>
    </row>
    <row r="24" spans="2:23" ht="3" customHeight="1">
      <c r="B24" s="2561"/>
      <c r="C24" s="2566"/>
      <c r="D24" s="2410"/>
      <c r="E24" s="2410"/>
      <c r="F24" s="2567"/>
      <c r="G24" s="2568"/>
      <c r="H24" s="2567"/>
      <c r="I24" s="2568"/>
      <c r="J24" s="2568"/>
      <c r="K24" s="2568"/>
      <c r="L24" s="2568"/>
      <c r="M24" s="2569"/>
      <c r="O24" s="2570"/>
      <c r="U24" s="2568"/>
      <c r="V24" s="2571"/>
      <c r="W24" s="2568"/>
    </row>
    <row r="25" spans="2:23" ht="8.1" customHeight="1">
      <c r="B25" s="2561"/>
      <c r="C25" s="2566" t="s">
        <v>154</v>
      </c>
      <c r="D25" s="2410">
        <v>365.24900000000002</v>
      </c>
      <c r="E25" s="2410"/>
      <c r="F25" s="2567">
        <v>355.40199999999999</v>
      </c>
      <c r="G25" s="2568"/>
      <c r="H25" s="2567"/>
      <c r="I25" s="2568"/>
      <c r="J25" s="2568">
        <v>720.65100000000007</v>
      </c>
      <c r="K25" s="2568"/>
      <c r="L25" s="2568"/>
      <c r="M25" s="2569"/>
      <c r="O25" s="2570"/>
    </row>
    <row r="26" spans="2:23" ht="8.1" customHeight="1">
      <c r="B26" s="2561"/>
      <c r="C26" s="2566" t="s">
        <v>155</v>
      </c>
      <c r="D26" s="2410">
        <v>282.15300000000002</v>
      </c>
      <c r="E26" s="2410"/>
      <c r="F26" s="2567">
        <v>204.62100000000001</v>
      </c>
      <c r="G26" s="2567"/>
      <c r="H26" s="2567"/>
      <c r="I26" s="2568"/>
      <c r="J26" s="2568">
        <v>486.774</v>
      </c>
      <c r="K26" s="2568"/>
      <c r="L26" s="2568"/>
      <c r="M26" s="2569"/>
      <c r="O26" s="2570"/>
    </row>
    <row r="27" spans="2:23" ht="8.1" customHeight="1">
      <c r="B27" s="2561"/>
      <c r="C27" s="2566" t="s">
        <v>156</v>
      </c>
      <c r="D27" s="2410">
        <v>365.46100000000001</v>
      </c>
      <c r="E27" s="2410"/>
      <c r="F27" s="2567">
        <v>223.23500000000001</v>
      </c>
      <c r="G27" s="2568"/>
      <c r="H27" s="2567"/>
      <c r="I27" s="2568"/>
      <c r="J27" s="2568">
        <v>588.69600000000003</v>
      </c>
      <c r="K27" s="2568"/>
      <c r="L27" s="2568"/>
      <c r="M27" s="2569"/>
      <c r="O27" s="2570"/>
    </row>
    <row r="28" spans="2:23" ht="3" customHeight="1">
      <c r="B28" s="2561"/>
      <c r="C28" s="2566"/>
      <c r="D28" s="2410"/>
      <c r="E28" s="2410"/>
      <c r="F28" s="2567"/>
      <c r="G28" s="2568"/>
      <c r="H28" s="2567"/>
      <c r="I28" s="2568"/>
      <c r="J28" s="2568"/>
      <c r="K28" s="2568"/>
      <c r="L28" s="2568"/>
      <c r="M28" s="2569"/>
      <c r="O28" s="2570"/>
    </row>
    <row r="29" spans="2:23" ht="8.1" customHeight="1">
      <c r="B29" s="2561"/>
      <c r="C29" s="2566" t="s">
        <v>157</v>
      </c>
      <c r="D29" s="2410">
        <v>394.09300000000002</v>
      </c>
      <c r="E29" s="2410"/>
      <c r="F29" s="2567">
        <v>208.52699999999999</v>
      </c>
      <c r="G29" s="2568"/>
      <c r="H29" s="2567"/>
      <c r="I29" s="2568"/>
      <c r="J29" s="2568">
        <v>602.62</v>
      </c>
      <c r="K29" s="2568"/>
      <c r="L29" s="2568"/>
      <c r="M29" s="2569"/>
      <c r="N29" s="2570"/>
      <c r="O29" s="2570"/>
    </row>
    <row r="30" spans="2:23" ht="8.1" customHeight="1">
      <c r="B30" s="2561"/>
      <c r="C30" s="2566" t="s">
        <v>158</v>
      </c>
      <c r="D30" s="2410">
        <v>414.66500000000002</v>
      </c>
      <c r="E30" s="2410"/>
      <c r="F30" s="2567">
        <v>126.991</v>
      </c>
      <c r="G30" s="2568"/>
      <c r="H30" s="2567"/>
      <c r="I30" s="2568"/>
      <c r="J30" s="2568">
        <v>541.65600000000006</v>
      </c>
      <c r="K30" s="2568"/>
      <c r="L30" s="2568"/>
      <c r="M30" s="2569"/>
      <c r="N30" s="2570"/>
      <c r="O30" s="2570"/>
    </row>
    <row r="31" spans="2:23" ht="8.1" customHeight="1">
      <c r="B31" s="2561"/>
      <c r="C31" s="2566" t="s">
        <v>806</v>
      </c>
      <c r="D31" s="2410">
        <v>372.25200000000001</v>
      </c>
      <c r="E31" s="2410"/>
      <c r="F31" s="2567">
        <v>175.352</v>
      </c>
      <c r="G31" s="2568"/>
      <c r="H31" s="2567"/>
      <c r="I31" s="2568"/>
      <c r="J31" s="2568">
        <v>547.60400000000004</v>
      </c>
      <c r="K31" s="2568"/>
      <c r="L31" s="2568"/>
      <c r="M31" s="2569"/>
      <c r="N31" s="2570"/>
      <c r="O31" s="2570"/>
    </row>
    <row r="32" spans="2:23" ht="3" customHeight="1">
      <c r="B32" s="2561"/>
      <c r="C32" s="2566"/>
      <c r="D32" s="2410"/>
      <c r="E32" s="2410"/>
      <c r="F32" s="2567"/>
      <c r="G32" s="2568"/>
      <c r="H32" s="2567"/>
      <c r="I32" s="2568"/>
      <c r="J32" s="2568"/>
      <c r="K32" s="2568"/>
      <c r="L32" s="2568"/>
      <c r="M32" s="2569"/>
      <c r="N32" s="2570"/>
      <c r="O32" s="2570"/>
    </row>
    <row r="33" spans="2:18" ht="8.1" customHeight="1">
      <c r="B33" s="2561"/>
      <c r="C33" s="2566" t="s">
        <v>160</v>
      </c>
      <c r="D33" s="2410">
        <v>443.03800000000001</v>
      </c>
      <c r="E33" s="2410"/>
      <c r="F33" s="2567">
        <v>230.31</v>
      </c>
      <c r="G33" s="2568"/>
      <c r="H33" s="2567"/>
      <c r="I33" s="2568"/>
      <c r="J33" s="2568">
        <v>673.34799999999996</v>
      </c>
      <c r="K33" s="2568"/>
      <c r="L33" s="2568"/>
      <c r="M33" s="2569"/>
      <c r="N33" s="2570"/>
      <c r="O33" s="2570"/>
    </row>
    <row r="34" spans="2:18" ht="8.1" customHeight="1">
      <c r="B34" s="2561"/>
      <c r="C34" s="2566" t="s">
        <v>161</v>
      </c>
      <c r="D34" s="2410">
        <v>422.69499999999999</v>
      </c>
      <c r="E34" s="2410"/>
      <c r="F34" s="2567">
        <v>266.56099999999998</v>
      </c>
      <c r="G34" s="2568"/>
      <c r="H34" s="2567"/>
      <c r="I34" s="2568"/>
      <c r="J34" s="2568">
        <v>689.25599999999997</v>
      </c>
      <c r="K34" s="2568"/>
      <c r="L34" s="2568"/>
      <c r="M34" s="2569"/>
      <c r="N34" s="2570"/>
      <c r="O34" s="2570"/>
    </row>
    <row r="35" spans="2:18" ht="8.1" customHeight="1">
      <c r="B35" s="2561"/>
      <c r="C35" s="2566" t="s">
        <v>2271</v>
      </c>
      <c r="D35" s="2410">
        <v>372.78099999999995</v>
      </c>
      <c r="E35" s="2410"/>
      <c r="F35" s="2567">
        <v>229.45000000000002</v>
      </c>
      <c r="G35" s="2568"/>
      <c r="H35" s="2567"/>
      <c r="I35" s="2568"/>
      <c r="J35" s="2568">
        <v>602.23099999999999</v>
      </c>
      <c r="K35" s="2568"/>
      <c r="L35" s="2568"/>
      <c r="M35" s="2569"/>
      <c r="N35" s="2570"/>
      <c r="O35" s="2570"/>
    </row>
    <row r="36" spans="2:18" ht="3" customHeight="1">
      <c r="B36" s="2572"/>
      <c r="C36" s="2573"/>
      <c r="D36" s="2574"/>
      <c r="E36" s="2575"/>
      <c r="F36" s="2574"/>
      <c r="G36" s="2575"/>
      <c r="H36" s="2574"/>
      <c r="I36" s="2575"/>
      <c r="J36" s="2574"/>
      <c r="K36" s="2575"/>
      <c r="L36" s="2574"/>
      <c r="M36" s="2576"/>
      <c r="N36" s="2570"/>
      <c r="O36" s="2570"/>
    </row>
    <row r="37" spans="2:18" ht="3" customHeight="1">
      <c r="C37" s="2559"/>
      <c r="D37" s="2559"/>
      <c r="E37" s="2559"/>
      <c r="F37" s="2559"/>
      <c r="G37" s="2559"/>
      <c r="H37" s="2559"/>
      <c r="I37" s="2559"/>
      <c r="J37" s="2559"/>
      <c r="K37" s="2559"/>
      <c r="L37" s="2559"/>
      <c r="M37" s="2559"/>
    </row>
    <row r="38" spans="2:18" ht="9.9499999999999993" customHeight="1">
      <c r="C38" s="2559"/>
      <c r="D38" s="2559"/>
      <c r="E38" s="2559"/>
      <c r="F38" s="2559"/>
      <c r="G38" s="2559"/>
      <c r="H38" s="2559"/>
      <c r="I38" s="2559"/>
      <c r="J38" s="2559"/>
      <c r="K38" s="2559"/>
    </row>
    <row r="39" spans="2:18" ht="8.1" customHeight="1">
      <c r="C39" s="2577"/>
      <c r="D39" s="1735"/>
      <c r="E39" s="1735"/>
      <c r="F39" s="1735"/>
      <c r="G39" s="1735"/>
      <c r="H39" s="1735"/>
      <c r="I39" s="1735"/>
      <c r="J39" s="1735"/>
      <c r="K39" s="1735"/>
    </row>
    <row r="40" spans="2:18" ht="9.9499999999999993" customHeight="1">
      <c r="B40" s="2578"/>
      <c r="C40" s="1735"/>
      <c r="D40" s="1735"/>
      <c r="E40" s="1735"/>
      <c r="F40" s="1735"/>
      <c r="G40" s="1735"/>
      <c r="H40" s="1735"/>
      <c r="I40" s="1735"/>
      <c r="J40" s="1735"/>
      <c r="K40" s="1735"/>
      <c r="M40" s="2579" t="s">
        <v>2124</v>
      </c>
      <c r="Q40" s="1735"/>
    </row>
    <row r="41" spans="2:18" ht="9.75" customHeight="1">
      <c r="M41" s="1734" t="s">
        <v>2272</v>
      </c>
    </row>
    <row r="42" spans="2:18">
      <c r="P42" s="2580"/>
      <c r="Q42" s="2580"/>
      <c r="R42" s="2580"/>
    </row>
    <row r="43" spans="2:18">
      <c r="P43" s="2580"/>
      <c r="Q43" s="2580"/>
      <c r="R43" s="2580"/>
    </row>
    <row r="44" spans="2:18">
      <c r="B44" s="2300"/>
      <c r="P44" s="2580"/>
      <c r="Q44" s="2580"/>
      <c r="R44" s="2580"/>
    </row>
    <row r="45" spans="2:18">
      <c r="B45" s="2300"/>
      <c r="P45" s="2580"/>
      <c r="Q45" s="2580"/>
      <c r="R45" s="2580"/>
    </row>
    <row r="46" spans="2:18">
      <c r="E46" s="2581"/>
      <c r="P46" s="2580"/>
      <c r="Q46" s="2580"/>
      <c r="R46" s="2580"/>
    </row>
    <row r="47" spans="2:18">
      <c r="P47" s="2580"/>
      <c r="Q47" s="2580"/>
      <c r="R47" s="2580"/>
    </row>
    <row r="48" spans="2:18">
      <c r="P48" s="2580"/>
      <c r="Q48" s="2580"/>
      <c r="R48" s="2580"/>
    </row>
    <row r="49" spans="3:18">
      <c r="P49" s="2580"/>
      <c r="Q49" s="2580"/>
      <c r="R49" s="2580"/>
    </row>
    <row r="50" spans="3:18">
      <c r="P50" s="2580"/>
      <c r="Q50" s="2580"/>
      <c r="R50" s="2580"/>
    </row>
    <row r="51" spans="3:18">
      <c r="P51" s="2580"/>
      <c r="Q51" s="2580"/>
      <c r="R51" s="2580"/>
    </row>
    <row r="52" spans="3:18">
      <c r="P52" s="2580"/>
      <c r="Q52" s="2580"/>
      <c r="R52" s="2580"/>
    </row>
    <row r="53" spans="3:18">
      <c r="P53" s="2580"/>
      <c r="Q53" s="2580"/>
      <c r="R53" s="2580"/>
    </row>
    <row r="54" spans="3:18">
      <c r="P54" s="2580"/>
      <c r="Q54" s="2580"/>
      <c r="R54" s="2580"/>
    </row>
    <row r="55" spans="3:18">
      <c r="E55" s="2582"/>
      <c r="F55" s="2582"/>
      <c r="G55" s="2582"/>
      <c r="H55" s="2582"/>
      <c r="I55" s="2582"/>
      <c r="J55" s="2582"/>
      <c r="K55" s="2582"/>
      <c r="P55" s="2580"/>
      <c r="Q55" s="2580"/>
      <c r="R55" s="2580"/>
    </row>
    <row r="56" spans="3:18" ht="16.5">
      <c r="C56" s="14" t="s">
        <v>87</v>
      </c>
      <c r="D56" s="2580"/>
      <c r="E56" s="2580"/>
      <c r="F56" s="2583">
        <v>2024</v>
      </c>
      <c r="G56" s="2584"/>
      <c r="H56" s="2583"/>
      <c r="I56" s="2584"/>
      <c r="J56" s="2583">
        <v>2025</v>
      </c>
      <c r="K56" s="2582"/>
      <c r="L56" s="2580"/>
      <c r="M56" s="2580"/>
      <c r="N56" s="2580"/>
      <c r="O56" s="2580"/>
      <c r="P56" s="2580"/>
      <c r="Q56" s="2580"/>
      <c r="R56" s="2580"/>
    </row>
    <row r="57" spans="3:18">
      <c r="C57" s="2580"/>
      <c r="D57" s="2580"/>
      <c r="E57" s="2580"/>
      <c r="F57" s="2584"/>
      <c r="G57" s="2584"/>
      <c r="H57" s="2584"/>
      <c r="I57" s="2584"/>
      <c r="J57" s="2584"/>
      <c r="K57" s="2582"/>
      <c r="L57" s="2580"/>
      <c r="M57" s="2580"/>
      <c r="N57" s="2580"/>
      <c r="O57" s="2580"/>
      <c r="P57" s="2580"/>
      <c r="Q57" s="2580"/>
      <c r="R57" s="2580"/>
    </row>
    <row r="58" spans="3:18">
      <c r="C58" s="2580"/>
      <c r="D58" s="2580"/>
      <c r="E58" s="2580"/>
      <c r="F58" s="2580"/>
      <c r="G58" s="2580"/>
      <c r="H58" s="2580"/>
      <c r="I58" s="2580"/>
      <c r="J58" s="2580"/>
      <c r="K58" s="2580"/>
      <c r="L58" s="2580"/>
      <c r="M58" s="2580"/>
      <c r="N58" s="2580"/>
      <c r="O58" s="2580"/>
      <c r="P58" s="2580"/>
      <c r="Q58" s="2580"/>
      <c r="R58" s="2580"/>
    </row>
    <row r="59" spans="3:18">
      <c r="C59" s="2580"/>
      <c r="D59" s="2580"/>
      <c r="E59" s="2580"/>
      <c r="F59" s="2580"/>
      <c r="G59" s="2580"/>
      <c r="H59" s="2580"/>
      <c r="I59" s="2580"/>
      <c r="J59" s="2580"/>
      <c r="K59" s="2580"/>
      <c r="L59" s="2580"/>
      <c r="M59" s="2580"/>
      <c r="N59" s="2580"/>
      <c r="O59" s="2580"/>
      <c r="P59" s="2580"/>
    </row>
    <row r="60" spans="3:18">
      <c r="C60" s="2580"/>
      <c r="D60" s="2580"/>
      <c r="E60" s="2580"/>
      <c r="F60" s="2580"/>
      <c r="G60" s="2580"/>
      <c r="H60" s="2580"/>
      <c r="I60" s="2580"/>
      <c r="J60" s="2580"/>
      <c r="K60" s="2580"/>
      <c r="L60" s="2580"/>
      <c r="M60" s="2580"/>
      <c r="N60" s="2580"/>
      <c r="O60" s="2580"/>
      <c r="P60" s="2580"/>
    </row>
    <row r="61" spans="3:18">
      <c r="C61" s="2580"/>
      <c r="D61" s="2580"/>
      <c r="E61" s="2580"/>
      <c r="F61" s="2580"/>
      <c r="G61" s="2580"/>
      <c r="H61" s="2580"/>
      <c r="I61" s="2580"/>
      <c r="J61" s="2580"/>
      <c r="K61" s="2580"/>
      <c r="L61" s="2580"/>
      <c r="M61" s="2580"/>
      <c r="N61" s="2580"/>
      <c r="O61" s="2580"/>
      <c r="P61" s="2580"/>
    </row>
    <row r="62" spans="3:18">
      <c r="G62" s="2585"/>
      <c r="H62" s="2585"/>
      <c r="I62" s="2585"/>
      <c r="J62" s="2585"/>
      <c r="K62" s="2585"/>
      <c r="L62" s="2585"/>
      <c r="M62" s="2585"/>
      <c r="N62" s="2585"/>
    </row>
    <row r="63" spans="3:18">
      <c r="G63" s="2585"/>
      <c r="H63" s="2585"/>
      <c r="I63" s="2585"/>
      <c r="J63" s="2585"/>
      <c r="K63" s="2585"/>
      <c r="L63" s="2585"/>
      <c r="M63" s="2585"/>
      <c r="N63" s="2585"/>
    </row>
  </sheetData>
  <mergeCells count="10">
    <mergeCell ref="B12:C16"/>
    <mergeCell ref="D12:E13"/>
    <mergeCell ref="F12:I14"/>
    <mergeCell ref="J12:M14"/>
    <mergeCell ref="D15:D16"/>
    <mergeCell ref="E15:E16"/>
    <mergeCell ref="F15:G16"/>
    <mergeCell ref="H15:I16"/>
    <mergeCell ref="J15:K16"/>
    <mergeCell ref="L15:M16"/>
  </mergeCells>
  <hyperlinks>
    <hyperlink ref="C56"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9E03A"/>
  </sheetPr>
  <dimension ref="A1:A4"/>
  <sheetViews>
    <sheetView showGridLines="0" workbookViewId="0">
      <selection activeCell="P34" sqref="P34"/>
    </sheetView>
  </sheetViews>
  <sheetFormatPr baseColWidth="10" defaultRowHeight="16.5"/>
  <cols>
    <col min="1" max="1" width="117.85546875" style="1" customWidth="1"/>
    <col min="2" max="16384" width="11.42578125" style="1"/>
  </cols>
  <sheetData>
    <row r="1" spans="1:1" ht="25.5">
      <c r="A1" s="12" t="s">
        <v>82</v>
      </c>
    </row>
    <row r="2" spans="1:1" ht="20.25">
      <c r="A2" s="11" t="s">
        <v>88</v>
      </c>
    </row>
    <row r="3" spans="1:1" ht="148.5">
      <c r="A3" s="13" t="s">
        <v>89</v>
      </c>
    </row>
    <row r="4" spans="1:1" ht="18">
      <c r="A4" s="14" t="s">
        <v>87</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9E03A"/>
  </sheetPr>
  <dimension ref="A1:Q30"/>
  <sheetViews>
    <sheetView showGridLines="0" zoomScaleNormal="100" workbookViewId="0">
      <selection activeCell="P34" sqref="P34"/>
    </sheetView>
  </sheetViews>
  <sheetFormatPr baseColWidth="10" defaultRowHeight="16.5"/>
  <cols>
    <col min="1" max="1" width="32.42578125" style="826" customWidth="1"/>
    <col min="2" max="13" width="6.85546875" style="826" customWidth="1"/>
    <col min="14" max="15" width="11.42578125" style="826"/>
    <col min="16" max="16" width="11.28515625" style="826" customWidth="1"/>
    <col min="17" max="17" width="11.42578125" style="826" hidden="1" customWidth="1"/>
    <col min="18" max="16384" width="11.42578125" style="826"/>
  </cols>
  <sheetData>
    <row r="1" spans="1:17" s="817" customFormat="1" ht="30" customHeight="1">
      <c r="A1" s="815" t="s">
        <v>693</v>
      </c>
      <c r="B1" s="816"/>
      <c r="C1" s="816"/>
      <c r="D1" s="816"/>
      <c r="E1" s="816"/>
      <c r="F1" s="816"/>
      <c r="G1" s="816"/>
      <c r="H1" s="816"/>
      <c r="I1" s="816"/>
      <c r="J1" s="816"/>
      <c r="K1" s="816"/>
      <c r="L1" s="816"/>
      <c r="M1" s="816"/>
    </row>
    <row r="2" spans="1:17" s="820" customFormat="1" ht="20.100000000000001" customHeight="1">
      <c r="A2" s="818" t="s">
        <v>2402</v>
      </c>
      <c r="B2" s="819"/>
      <c r="C2" s="819"/>
      <c r="D2" s="819"/>
      <c r="E2" s="819"/>
      <c r="F2" s="819"/>
      <c r="G2" s="819"/>
      <c r="H2" s="819"/>
      <c r="I2" s="819"/>
      <c r="J2" s="819"/>
      <c r="K2" s="819"/>
      <c r="L2" s="819"/>
      <c r="M2" s="819"/>
    </row>
    <row r="3" spans="1:17" ht="20.25" customHeight="1">
      <c r="A3" s="3290" t="s">
        <v>694</v>
      </c>
      <c r="B3" s="3293" t="s">
        <v>150</v>
      </c>
      <c r="C3" s="3295" t="s">
        <v>421</v>
      </c>
      <c r="D3" s="3288" t="s">
        <v>420</v>
      </c>
      <c r="E3" s="3298" t="s">
        <v>695</v>
      </c>
      <c r="F3" s="3288" t="s">
        <v>696</v>
      </c>
      <c r="G3" s="3288" t="s">
        <v>421</v>
      </c>
      <c r="H3" s="821" t="s">
        <v>150</v>
      </c>
      <c r="I3" s="822" t="s">
        <v>421</v>
      </c>
      <c r="J3" s="823" t="s">
        <v>420</v>
      </c>
      <c r="K3" s="821" t="s">
        <v>695</v>
      </c>
      <c r="L3" s="824" t="s">
        <v>696</v>
      </c>
      <c r="M3" s="825" t="s">
        <v>421</v>
      </c>
    </row>
    <row r="4" spans="1:17" ht="9" customHeight="1">
      <c r="A4" s="3291"/>
      <c r="B4" s="3294"/>
      <c r="C4" s="3296"/>
      <c r="D4" s="3297"/>
      <c r="E4" s="3299"/>
      <c r="F4" s="3289"/>
      <c r="G4" s="3289"/>
      <c r="H4" s="827">
        <v>2024</v>
      </c>
      <c r="I4" s="828"/>
      <c r="J4" s="829"/>
      <c r="K4" s="829"/>
      <c r="L4" s="829"/>
      <c r="M4" s="830">
        <v>2025</v>
      </c>
    </row>
    <row r="5" spans="1:17" ht="12" customHeight="1">
      <c r="A5" s="3292"/>
      <c r="B5" s="831">
        <v>2024</v>
      </c>
      <c r="C5" s="832"/>
      <c r="D5" s="833"/>
      <c r="E5" s="833"/>
      <c r="F5" s="833"/>
      <c r="G5" s="834">
        <v>2025</v>
      </c>
      <c r="H5" s="835" t="s">
        <v>697</v>
      </c>
      <c r="I5" s="836"/>
      <c r="J5" s="836"/>
      <c r="K5" s="836"/>
      <c r="L5" s="836"/>
      <c r="M5" s="837"/>
    </row>
    <row r="6" spans="1:17" s="820" customFormat="1" ht="14.1" customHeight="1">
      <c r="A6" s="838" t="s">
        <v>698</v>
      </c>
      <c r="B6" s="839">
        <v>96.7</v>
      </c>
      <c r="C6" s="840">
        <v>95.5</v>
      </c>
      <c r="D6" s="840">
        <v>94.1</v>
      </c>
      <c r="E6" s="840">
        <v>100.3</v>
      </c>
      <c r="F6" s="840">
        <v>98.3</v>
      </c>
      <c r="G6" s="841">
        <v>100.8</v>
      </c>
      <c r="H6" s="842">
        <v>0.62</v>
      </c>
      <c r="I6" s="842">
        <v>2.36</v>
      </c>
      <c r="J6" s="842">
        <v>0.53</v>
      </c>
      <c r="K6" s="842">
        <v>0.7</v>
      </c>
      <c r="L6" s="842">
        <v>0.61</v>
      </c>
      <c r="M6" s="843">
        <v>5.55</v>
      </c>
    </row>
    <row r="7" spans="1:17" ht="14.1" customHeight="1">
      <c r="A7" s="844" t="s">
        <v>699</v>
      </c>
      <c r="B7" s="845">
        <v>95.2</v>
      </c>
      <c r="C7" s="846">
        <v>93.7</v>
      </c>
      <c r="D7" s="846">
        <v>100.3</v>
      </c>
      <c r="E7" s="846">
        <v>99.5</v>
      </c>
      <c r="F7" s="846">
        <v>97.1</v>
      </c>
      <c r="G7" s="847">
        <v>96.6</v>
      </c>
      <c r="H7" s="848">
        <v>2.15</v>
      </c>
      <c r="I7" s="848">
        <v>6.96</v>
      </c>
      <c r="J7" s="848">
        <v>4.4800000000000004</v>
      </c>
      <c r="K7" s="848">
        <v>5.4</v>
      </c>
      <c r="L7" s="848">
        <v>3.41</v>
      </c>
      <c r="M7" s="849">
        <v>3.09</v>
      </c>
      <c r="O7" s="850"/>
    </row>
    <row r="8" spans="1:17" ht="14.1" customHeight="1">
      <c r="A8" s="851" t="s">
        <v>700</v>
      </c>
      <c r="B8" s="845">
        <v>97.6</v>
      </c>
      <c r="C8" s="846">
        <v>97.7</v>
      </c>
      <c r="D8" s="846">
        <v>95.5</v>
      </c>
      <c r="E8" s="846">
        <v>97.4</v>
      </c>
      <c r="F8" s="846">
        <v>95.2</v>
      </c>
      <c r="G8" s="847">
        <v>96.2</v>
      </c>
      <c r="H8" s="848">
        <v>-1.1100000000000001</v>
      </c>
      <c r="I8" s="848">
        <v>-2.0099999999999998</v>
      </c>
      <c r="J8" s="848">
        <v>-5.82</v>
      </c>
      <c r="K8" s="848">
        <v>-7.33</v>
      </c>
      <c r="L8" s="848">
        <v>-6.85</v>
      </c>
      <c r="M8" s="849">
        <v>-1.54</v>
      </c>
    </row>
    <row r="9" spans="1:17" ht="14.1" customHeight="1">
      <c r="A9" s="844" t="s">
        <v>701</v>
      </c>
      <c r="B9" s="845">
        <v>89.4</v>
      </c>
      <c r="C9" s="846">
        <v>82.8</v>
      </c>
      <c r="D9" s="846">
        <v>86.2</v>
      </c>
      <c r="E9" s="846">
        <v>92</v>
      </c>
      <c r="F9" s="846">
        <v>92.5</v>
      </c>
      <c r="G9" s="847">
        <v>86.1</v>
      </c>
      <c r="H9" s="848">
        <v>-1.65</v>
      </c>
      <c r="I9" s="848">
        <v>-9.11</v>
      </c>
      <c r="J9" s="848">
        <v>5.64</v>
      </c>
      <c r="K9" s="848">
        <v>2</v>
      </c>
      <c r="L9" s="848">
        <v>-0.43</v>
      </c>
      <c r="M9" s="849">
        <v>3.99</v>
      </c>
    </row>
    <row r="10" spans="1:17" ht="27.95" customHeight="1">
      <c r="A10" s="852" t="s">
        <v>702</v>
      </c>
      <c r="B10" s="853">
        <v>100.8</v>
      </c>
      <c r="C10" s="854">
        <v>104</v>
      </c>
      <c r="D10" s="854">
        <v>96.2</v>
      </c>
      <c r="E10" s="854">
        <v>99.6</v>
      </c>
      <c r="F10" s="854">
        <v>100.5</v>
      </c>
      <c r="G10" s="855">
        <v>99.7</v>
      </c>
      <c r="H10" s="856">
        <v>-5</v>
      </c>
      <c r="I10" s="856">
        <v>-8.5299999999999994</v>
      </c>
      <c r="J10" s="856">
        <v>-8.0299999999999994</v>
      </c>
      <c r="K10" s="856">
        <v>-4.96</v>
      </c>
      <c r="L10" s="856">
        <v>-2.9</v>
      </c>
      <c r="M10" s="857">
        <v>-4.13</v>
      </c>
    </row>
    <row r="11" spans="1:17" ht="14.1" customHeight="1">
      <c r="A11" s="844" t="s">
        <v>703</v>
      </c>
      <c r="B11" s="845">
        <v>96.4</v>
      </c>
      <c r="C11" s="846">
        <v>96.5</v>
      </c>
      <c r="D11" s="846">
        <v>93.1</v>
      </c>
      <c r="E11" s="846">
        <v>94.4</v>
      </c>
      <c r="F11" s="846">
        <v>95.4</v>
      </c>
      <c r="G11" s="847">
        <v>99.8</v>
      </c>
      <c r="H11" s="848">
        <v>2.34</v>
      </c>
      <c r="I11" s="848">
        <v>0.31</v>
      </c>
      <c r="J11" s="848">
        <v>4.49</v>
      </c>
      <c r="K11" s="848">
        <v>3.28</v>
      </c>
      <c r="L11" s="848">
        <v>3.25</v>
      </c>
      <c r="M11" s="849">
        <v>3.42</v>
      </c>
      <c r="O11" s="858"/>
      <c r="P11" s="858"/>
      <c r="Q11" s="858"/>
    </row>
    <row r="12" spans="1:17" ht="27.95" customHeight="1">
      <c r="A12" s="852" t="s">
        <v>704</v>
      </c>
      <c r="B12" s="845">
        <v>100.2</v>
      </c>
      <c r="C12" s="846">
        <v>99.2</v>
      </c>
      <c r="D12" s="846">
        <v>93.8</v>
      </c>
      <c r="E12" s="846">
        <v>108.1</v>
      </c>
      <c r="F12" s="846">
        <v>103.8</v>
      </c>
      <c r="G12" s="847">
        <v>105.2</v>
      </c>
      <c r="H12" s="848">
        <v>2.04</v>
      </c>
      <c r="I12" s="848">
        <v>3.12</v>
      </c>
      <c r="J12" s="848">
        <v>5.27</v>
      </c>
      <c r="K12" s="848">
        <v>3.54</v>
      </c>
      <c r="L12" s="848">
        <v>2.87</v>
      </c>
      <c r="M12" s="849">
        <v>6.05</v>
      </c>
      <c r="O12" s="859"/>
      <c r="P12" s="860"/>
      <c r="Q12" s="860"/>
    </row>
    <row r="13" spans="1:17" ht="14.1" customHeight="1">
      <c r="A13" s="844" t="s">
        <v>705</v>
      </c>
      <c r="B13" s="845">
        <v>95.2</v>
      </c>
      <c r="C13" s="846">
        <v>90.7</v>
      </c>
      <c r="D13" s="846">
        <v>86.4</v>
      </c>
      <c r="E13" s="846">
        <v>94.4</v>
      </c>
      <c r="F13" s="846">
        <v>95.5</v>
      </c>
      <c r="G13" s="847">
        <v>99.8</v>
      </c>
      <c r="H13" s="848">
        <v>-0.73</v>
      </c>
      <c r="I13" s="848">
        <v>5.59</v>
      </c>
      <c r="J13" s="848">
        <v>-5.88</v>
      </c>
      <c r="K13" s="848">
        <v>-4.45</v>
      </c>
      <c r="L13" s="848">
        <v>-2.35</v>
      </c>
      <c r="M13" s="849">
        <v>10.029999999999999</v>
      </c>
      <c r="O13" s="860"/>
      <c r="P13" s="860"/>
      <c r="Q13" s="860"/>
    </row>
    <row r="14" spans="1:17" ht="14.1" customHeight="1">
      <c r="A14" s="844" t="s">
        <v>706</v>
      </c>
      <c r="B14" s="845">
        <v>94.7</v>
      </c>
      <c r="C14" s="846">
        <v>90.1</v>
      </c>
      <c r="D14" s="846">
        <v>86.4</v>
      </c>
      <c r="E14" s="846">
        <v>93.8</v>
      </c>
      <c r="F14" s="846">
        <v>94.9</v>
      </c>
      <c r="G14" s="847">
        <v>100.3</v>
      </c>
      <c r="H14" s="848">
        <v>-0.94</v>
      </c>
      <c r="I14" s="848">
        <v>5.38</v>
      </c>
      <c r="J14" s="848">
        <v>-5.98</v>
      </c>
      <c r="K14" s="848">
        <v>-4.58</v>
      </c>
      <c r="L14" s="848">
        <v>-2.27</v>
      </c>
      <c r="M14" s="849">
        <v>11.32</v>
      </c>
      <c r="O14" s="860"/>
      <c r="P14" s="860"/>
      <c r="Q14" s="860"/>
    </row>
    <row r="15" spans="1:17" ht="14.1" customHeight="1">
      <c r="A15" s="844" t="s">
        <v>707</v>
      </c>
      <c r="B15" s="845">
        <v>102.7</v>
      </c>
      <c r="C15" s="846">
        <v>98.5</v>
      </c>
      <c r="D15" s="846">
        <v>86.3</v>
      </c>
      <c r="E15" s="846">
        <v>103.1</v>
      </c>
      <c r="F15" s="846">
        <v>105.8</v>
      </c>
      <c r="G15" s="847">
        <v>94.5</v>
      </c>
      <c r="H15" s="848">
        <v>0.88</v>
      </c>
      <c r="I15" s="848">
        <v>8.84</v>
      </c>
      <c r="J15" s="848">
        <v>-6.09</v>
      </c>
      <c r="K15" s="848">
        <v>-3.91</v>
      </c>
      <c r="L15" s="848">
        <v>-2.76</v>
      </c>
      <c r="M15" s="849">
        <v>-4.0599999999999996</v>
      </c>
      <c r="O15" s="860"/>
      <c r="P15" s="860"/>
      <c r="Q15" s="860"/>
    </row>
    <row r="16" spans="1:17" ht="14.1" customHeight="1">
      <c r="A16" s="844" t="s">
        <v>708</v>
      </c>
      <c r="B16" s="853">
        <v>100.8</v>
      </c>
      <c r="C16" s="854">
        <v>103.9</v>
      </c>
      <c r="D16" s="854">
        <v>101.2</v>
      </c>
      <c r="E16" s="854">
        <v>113.9</v>
      </c>
      <c r="F16" s="854">
        <v>105.9</v>
      </c>
      <c r="G16" s="855">
        <v>109.3</v>
      </c>
      <c r="H16" s="856">
        <v>0.5</v>
      </c>
      <c r="I16" s="856">
        <v>0.97</v>
      </c>
      <c r="J16" s="856">
        <v>3.05</v>
      </c>
      <c r="K16" s="856">
        <v>2.8</v>
      </c>
      <c r="L16" s="856">
        <v>2.02</v>
      </c>
      <c r="M16" s="857">
        <v>5.2</v>
      </c>
      <c r="O16" s="860"/>
      <c r="P16" s="860"/>
      <c r="Q16" s="860"/>
    </row>
    <row r="17" spans="1:17" ht="14.1" customHeight="1">
      <c r="A17" s="844" t="s">
        <v>709</v>
      </c>
      <c r="B17" s="845">
        <v>92.6</v>
      </c>
      <c r="C17" s="846">
        <v>95.5</v>
      </c>
      <c r="D17" s="846">
        <v>74</v>
      </c>
      <c r="E17" s="846">
        <v>99.9</v>
      </c>
      <c r="F17" s="846">
        <v>99.3</v>
      </c>
      <c r="G17" s="847">
        <v>97.9</v>
      </c>
      <c r="H17" s="848">
        <v>-9.2200000000000006</v>
      </c>
      <c r="I17" s="848">
        <v>-14.2</v>
      </c>
      <c r="J17" s="848">
        <v>-6.09</v>
      </c>
      <c r="K17" s="848">
        <v>-4.13</v>
      </c>
      <c r="L17" s="848">
        <v>-5.7</v>
      </c>
      <c r="M17" s="849">
        <v>2.5099999999999998</v>
      </c>
      <c r="O17" s="860"/>
      <c r="P17" s="860"/>
      <c r="Q17" s="860"/>
    </row>
    <row r="18" spans="1:17" ht="27.95" customHeight="1">
      <c r="A18" s="852" t="s">
        <v>710</v>
      </c>
      <c r="B18" s="853">
        <v>112.3</v>
      </c>
      <c r="C18" s="854">
        <v>113</v>
      </c>
      <c r="D18" s="854">
        <v>108.8</v>
      </c>
      <c r="E18" s="854">
        <v>116.9</v>
      </c>
      <c r="F18" s="854">
        <v>114</v>
      </c>
      <c r="G18" s="855">
        <v>121.2</v>
      </c>
      <c r="H18" s="856">
        <v>11.85</v>
      </c>
      <c r="I18" s="856">
        <v>11.44</v>
      </c>
      <c r="J18" s="856">
        <v>9.68</v>
      </c>
      <c r="K18" s="856">
        <v>11.55</v>
      </c>
      <c r="L18" s="856">
        <v>11.55</v>
      </c>
      <c r="M18" s="857">
        <v>7.26</v>
      </c>
      <c r="O18" s="860"/>
      <c r="P18" s="860"/>
      <c r="Q18" s="860"/>
    </row>
    <row r="19" spans="1:17" ht="14.1" customHeight="1">
      <c r="A19" s="844" t="s">
        <v>711</v>
      </c>
      <c r="B19" s="845">
        <v>91.4</v>
      </c>
      <c r="C19" s="846">
        <v>88.8</v>
      </c>
      <c r="D19" s="846">
        <v>82.9</v>
      </c>
      <c r="E19" s="846">
        <v>91.4</v>
      </c>
      <c r="F19" s="846">
        <v>88.8</v>
      </c>
      <c r="G19" s="847">
        <v>87.3</v>
      </c>
      <c r="H19" s="848">
        <v>-2.25</v>
      </c>
      <c r="I19" s="848">
        <v>-4.21</v>
      </c>
      <c r="J19" s="848">
        <v>4.54</v>
      </c>
      <c r="K19" s="848">
        <v>1.78</v>
      </c>
      <c r="L19" s="848">
        <v>-1.33</v>
      </c>
      <c r="M19" s="849">
        <v>-1.69</v>
      </c>
      <c r="O19" s="860"/>
      <c r="P19" s="860"/>
      <c r="Q19" s="860"/>
    </row>
    <row r="20" spans="1:17" ht="14.1" customHeight="1">
      <c r="A20" s="844" t="s">
        <v>712</v>
      </c>
      <c r="B20" s="845">
        <v>96.7</v>
      </c>
      <c r="C20" s="846">
        <v>98.6</v>
      </c>
      <c r="D20" s="846">
        <v>95.6</v>
      </c>
      <c r="E20" s="846">
        <v>95.7</v>
      </c>
      <c r="F20" s="846">
        <v>94.8</v>
      </c>
      <c r="G20" s="847">
        <v>102.7</v>
      </c>
      <c r="H20" s="848">
        <v>1.47</v>
      </c>
      <c r="I20" s="848">
        <v>1.44</v>
      </c>
      <c r="J20" s="848">
        <v>1.27</v>
      </c>
      <c r="K20" s="848">
        <v>-1.95</v>
      </c>
      <c r="L20" s="848">
        <v>-1.56</v>
      </c>
      <c r="M20" s="849">
        <v>4.16</v>
      </c>
      <c r="O20" s="858"/>
      <c r="P20" s="858"/>
      <c r="Q20" s="858"/>
    </row>
    <row r="21" spans="1:17" ht="14.1" customHeight="1">
      <c r="A21" s="861" t="s">
        <v>713</v>
      </c>
      <c r="B21" s="862">
        <v>102.3</v>
      </c>
      <c r="C21" s="863">
        <v>87.8</v>
      </c>
      <c r="D21" s="863">
        <v>93.4</v>
      </c>
      <c r="E21" s="863">
        <v>96.3</v>
      </c>
      <c r="F21" s="863">
        <v>103.3</v>
      </c>
      <c r="G21" s="864">
        <v>91.3</v>
      </c>
      <c r="H21" s="865">
        <v>1.39</v>
      </c>
      <c r="I21" s="865">
        <v>-2.23</v>
      </c>
      <c r="J21" s="865">
        <v>6.26</v>
      </c>
      <c r="K21" s="865">
        <v>2.88</v>
      </c>
      <c r="L21" s="865">
        <v>1.77</v>
      </c>
      <c r="M21" s="866">
        <v>3.99</v>
      </c>
    </row>
    <row r="22" spans="1:17" ht="14.1" customHeight="1">
      <c r="A22" s="844" t="s">
        <v>714</v>
      </c>
      <c r="B22" s="867">
        <v>99.1</v>
      </c>
      <c r="C22" s="577">
        <v>89.9</v>
      </c>
      <c r="D22" s="577">
        <v>84.4</v>
      </c>
      <c r="E22" s="577">
        <v>114</v>
      </c>
      <c r="F22" s="577">
        <v>107.5</v>
      </c>
      <c r="G22" s="868">
        <v>94.8</v>
      </c>
      <c r="H22" s="848">
        <v>1.23</v>
      </c>
      <c r="I22" s="848">
        <v>-21.35</v>
      </c>
      <c r="J22" s="848">
        <v>20.23</v>
      </c>
      <c r="K22" s="848">
        <v>16.21</v>
      </c>
      <c r="L22" s="848">
        <v>12.33</v>
      </c>
      <c r="M22" s="849">
        <v>5.45</v>
      </c>
    </row>
    <row r="23" spans="1:17" ht="14.1" customHeight="1">
      <c r="A23" s="844" t="s">
        <v>715</v>
      </c>
      <c r="B23" s="867">
        <v>105.7</v>
      </c>
      <c r="C23" s="577">
        <v>86.5</v>
      </c>
      <c r="D23" s="577">
        <v>92.4</v>
      </c>
      <c r="E23" s="577">
        <v>93.2</v>
      </c>
      <c r="F23" s="577">
        <v>105.5</v>
      </c>
      <c r="G23" s="847">
        <v>89.4</v>
      </c>
      <c r="H23" s="848">
        <v>1.44</v>
      </c>
      <c r="I23" s="848">
        <v>1.17</v>
      </c>
      <c r="J23" s="848">
        <v>6.08</v>
      </c>
      <c r="K23" s="848">
        <v>0.54</v>
      </c>
      <c r="L23" s="848">
        <v>0.76</v>
      </c>
      <c r="M23" s="849">
        <v>3.35</v>
      </c>
    </row>
    <row r="24" spans="1:17" ht="27.95" customHeight="1">
      <c r="A24" s="852" t="s">
        <v>716</v>
      </c>
      <c r="B24" s="867">
        <v>100.1</v>
      </c>
      <c r="C24" s="577">
        <v>87.2</v>
      </c>
      <c r="D24" s="577">
        <v>94.7</v>
      </c>
      <c r="E24" s="577">
        <v>93.1</v>
      </c>
      <c r="F24" s="577">
        <v>100.6</v>
      </c>
      <c r="G24" s="577">
        <v>92.5</v>
      </c>
      <c r="H24" s="869">
        <v>0.5</v>
      </c>
      <c r="I24" s="848">
        <v>-3.86</v>
      </c>
      <c r="J24" s="848">
        <v>6.29</v>
      </c>
      <c r="K24" s="848">
        <v>2.42</v>
      </c>
      <c r="L24" s="848">
        <v>0.7</v>
      </c>
      <c r="M24" s="849">
        <v>6.08</v>
      </c>
    </row>
    <row r="25" spans="1:17" s="820" customFormat="1" ht="14.1" customHeight="1">
      <c r="A25" s="870" t="s">
        <v>717</v>
      </c>
      <c r="B25" s="871">
        <v>97.4</v>
      </c>
      <c r="C25" s="872">
        <v>94.473590000000002</v>
      </c>
      <c r="D25" s="872">
        <v>94.006690000000006</v>
      </c>
      <c r="E25" s="872">
        <v>99.8</v>
      </c>
      <c r="F25" s="872">
        <v>98.9</v>
      </c>
      <c r="G25" s="872">
        <v>99.533649999999994</v>
      </c>
      <c r="H25" s="873">
        <v>0.62</v>
      </c>
      <c r="I25" s="874">
        <v>1.77</v>
      </c>
      <c r="J25" s="874">
        <v>1.26</v>
      </c>
      <c r="K25" s="874">
        <v>1.01</v>
      </c>
      <c r="L25" s="874">
        <v>0.71</v>
      </c>
      <c r="M25" s="875">
        <v>5.36</v>
      </c>
    </row>
    <row r="26" spans="1:17" ht="14.1" customHeight="1">
      <c r="A26" s="876" t="s">
        <v>718</v>
      </c>
      <c r="B26" s="876"/>
      <c r="C26" s="876"/>
      <c r="D26" s="876"/>
      <c r="E26" s="876"/>
      <c r="F26" s="876"/>
      <c r="G26" s="876"/>
      <c r="H26" s="876"/>
      <c r="I26" s="876"/>
      <c r="J26" s="876"/>
      <c r="K26" s="876"/>
      <c r="L26" s="876"/>
      <c r="M26" s="876"/>
    </row>
    <row r="27" spans="1:17" ht="14.1" customHeight="1">
      <c r="A27" s="877" t="s">
        <v>669</v>
      </c>
      <c r="B27" s="878"/>
      <c r="C27" s="879"/>
      <c r="D27" s="858"/>
      <c r="E27" s="880"/>
      <c r="F27" s="880"/>
      <c r="G27" s="880"/>
      <c r="H27" s="881"/>
      <c r="I27" s="881"/>
      <c r="J27" s="881"/>
      <c r="K27" s="881"/>
      <c r="L27" s="881"/>
      <c r="M27" s="881"/>
    </row>
    <row r="28" spans="1:17" ht="17.25">
      <c r="A28" s="14" t="s">
        <v>87</v>
      </c>
      <c r="B28" s="858"/>
      <c r="C28" s="858"/>
      <c r="D28" s="858"/>
      <c r="E28" s="858"/>
      <c r="F28" s="858"/>
      <c r="G28" s="858"/>
      <c r="H28" s="858"/>
      <c r="I28" s="858"/>
      <c r="J28" s="858"/>
      <c r="K28" s="882"/>
      <c r="L28" s="858"/>
      <c r="M28" s="858"/>
    </row>
    <row r="29" spans="1:17">
      <c r="A29" s="883"/>
      <c r="B29" s="858"/>
      <c r="C29" s="858"/>
      <c r="D29" s="858"/>
      <c r="E29" s="858"/>
      <c r="F29" s="858"/>
      <c r="G29" s="858"/>
      <c r="H29" s="858"/>
      <c r="I29" s="858"/>
      <c r="J29" s="858"/>
      <c r="K29" s="858"/>
      <c r="L29" s="858"/>
      <c r="M29" s="858"/>
    </row>
    <row r="30" spans="1:17">
      <c r="A30" s="858"/>
      <c r="B30" s="858"/>
      <c r="C30" s="858"/>
      <c r="D30" s="858"/>
      <c r="E30" s="858"/>
      <c r="F30" s="858"/>
      <c r="G30" s="858"/>
      <c r="H30" s="858"/>
      <c r="I30" s="858"/>
      <c r="J30" s="858"/>
      <c r="K30" s="858"/>
      <c r="L30" s="858"/>
      <c r="M30" s="858"/>
    </row>
  </sheetData>
  <mergeCells count="7">
    <mergeCell ref="G3:G4"/>
    <mergeCell ref="A3:A5"/>
    <mergeCell ref="B3:B4"/>
    <mergeCell ref="C3:C4"/>
    <mergeCell ref="D3:D4"/>
    <mergeCell ref="E3:E4"/>
    <mergeCell ref="F3:F4"/>
  </mergeCells>
  <hyperlinks>
    <hyperlink ref="A28" location="Inhaltsverzeichnis!A1" display="Zurück zum Inhaltsverzeichnis"/>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9E03A"/>
  </sheetPr>
  <dimension ref="A1:O52"/>
  <sheetViews>
    <sheetView showGridLines="0" topLeftCell="A19" zoomScaleNormal="100" workbookViewId="0">
      <selection activeCell="P34" sqref="P34"/>
    </sheetView>
  </sheetViews>
  <sheetFormatPr baseColWidth="10" defaultRowHeight="16.5"/>
  <cols>
    <col min="1" max="1" width="44.140625" style="496" customWidth="1"/>
    <col min="2" max="13" width="7.85546875" style="496" customWidth="1"/>
    <col min="14" max="16384" width="11.42578125" style="496"/>
  </cols>
  <sheetData>
    <row r="1" spans="1:15" ht="33" customHeight="1">
      <c r="A1" s="884" t="s">
        <v>719</v>
      </c>
      <c r="B1" s="885"/>
      <c r="C1" s="885"/>
      <c r="D1" s="885"/>
      <c r="E1" s="885"/>
      <c r="F1" s="885"/>
      <c r="G1" s="885"/>
      <c r="H1" s="885"/>
      <c r="I1" s="885"/>
      <c r="J1" s="885"/>
      <c r="K1" s="885"/>
      <c r="L1" s="885"/>
      <c r="M1" s="885"/>
    </row>
    <row r="2" spans="1:15" s="425" customFormat="1" ht="20.100000000000001" customHeight="1">
      <c r="A2" s="401" t="s">
        <v>2403</v>
      </c>
      <c r="B2" s="401"/>
      <c r="C2" s="401"/>
      <c r="D2" s="401"/>
      <c r="E2" s="401"/>
      <c r="F2" s="401"/>
      <c r="G2" s="401"/>
      <c r="H2" s="401"/>
      <c r="I2" s="401"/>
      <c r="J2" s="401"/>
      <c r="K2" s="401"/>
      <c r="L2" s="401"/>
      <c r="M2" s="401"/>
    </row>
    <row r="3" spans="1:15" ht="15" customHeight="1">
      <c r="A3" s="3300" t="s">
        <v>720</v>
      </c>
      <c r="B3" s="3303" t="s">
        <v>721</v>
      </c>
      <c r="C3" s="3304"/>
      <c r="D3" s="3303" t="s">
        <v>722</v>
      </c>
      <c r="E3" s="3304"/>
      <c r="F3" s="886" t="s">
        <v>723</v>
      </c>
      <c r="G3" s="886"/>
      <c r="H3" s="886"/>
      <c r="I3" s="886"/>
      <c r="J3" s="886"/>
      <c r="K3" s="887"/>
      <c r="L3" s="3303" t="s">
        <v>724</v>
      </c>
      <c r="M3" s="3307"/>
    </row>
    <row r="4" spans="1:15" ht="18" customHeight="1">
      <c r="A4" s="3301"/>
      <c r="B4" s="3305"/>
      <c r="C4" s="3306"/>
      <c r="D4" s="3305"/>
      <c r="E4" s="3306"/>
      <c r="F4" s="889" t="s">
        <v>725</v>
      </c>
      <c r="G4" s="890"/>
      <c r="H4" s="891" t="s">
        <v>726</v>
      </c>
      <c r="I4" s="892"/>
      <c r="J4" s="891" t="s">
        <v>727</v>
      </c>
      <c r="K4" s="892"/>
      <c r="L4" s="3305"/>
      <c r="M4" s="3308"/>
    </row>
    <row r="5" spans="1:15" ht="15.75" customHeight="1">
      <c r="A5" s="3301"/>
      <c r="B5" s="893" t="s">
        <v>728</v>
      </c>
      <c r="C5" s="893" t="s">
        <v>421</v>
      </c>
      <c r="D5" s="893" t="s">
        <v>728</v>
      </c>
      <c r="E5" s="893" t="s">
        <v>421</v>
      </c>
      <c r="F5" s="894" t="s">
        <v>150</v>
      </c>
      <c r="G5" s="893" t="s">
        <v>421</v>
      </c>
      <c r="H5" s="893" t="s">
        <v>150</v>
      </c>
      <c r="I5" s="893" t="s">
        <v>421</v>
      </c>
      <c r="J5" s="893" t="s">
        <v>150</v>
      </c>
      <c r="K5" s="893" t="s">
        <v>421</v>
      </c>
      <c r="L5" s="893" t="s">
        <v>150</v>
      </c>
      <c r="M5" s="895" t="s">
        <v>421</v>
      </c>
    </row>
    <row r="6" spans="1:15" ht="12.75" customHeight="1">
      <c r="A6" s="3301"/>
      <c r="B6" s="893">
        <v>2024</v>
      </c>
      <c r="C6" s="893">
        <v>2025</v>
      </c>
      <c r="D6" s="893">
        <v>2024</v>
      </c>
      <c r="E6" s="893">
        <v>2025</v>
      </c>
      <c r="F6" s="893">
        <v>2024</v>
      </c>
      <c r="G6" s="893">
        <v>2025</v>
      </c>
      <c r="H6" s="893">
        <v>2024</v>
      </c>
      <c r="I6" s="893">
        <v>2025</v>
      </c>
      <c r="J6" s="893">
        <v>2024</v>
      </c>
      <c r="K6" s="893">
        <v>2025</v>
      </c>
      <c r="L6" s="893">
        <v>2024</v>
      </c>
      <c r="M6" s="893">
        <v>2025</v>
      </c>
    </row>
    <row r="7" spans="1:15" ht="16.5" customHeight="1">
      <c r="A7" s="3302"/>
      <c r="B7" s="896" t="s">
        <v>729</v>
      </c>
      <c r="C7" s="897"/>
      <c r="D7" s="897"/>
      <c r="E7" s="898"/>
      <c r="F7" s="897" t="s">
        <v>730</v>
      </c>
      <c r="G7" s="897"/>
      <c r="H7" s="897"/>
      <c r="I7" s="897"/>
      <c r="J7" s="897"/>
      <c r="K7" s="898"/>
      <c r="L7" s="897" t="s">
        <v>293</v>
      </c>
      <c r="M7" s="899"/>
    </row>
    <row r="8" spans="1:15" ht="14.1" customHeight="1">
      <c r="A8" s="900" t="s">
        <v>731</v>
      </c>
      <c r="B8" s="901">
        <v>3182.75</v>
      </c>
      <c r="C8" s="901">
        <v>3157</v>
      </c>
      <c r="D8" s="902">
        <v>472962.41666666669</v>
      </c>
      <c r="E8" s="903">
        <v>472022</v>
      </c>
      <c r="F8" s="904">
        <v>153896015.5</v>
      </c>
      <c r="G8" s="904">
        <v>14424060</v>
      </c>
      <c r="H8" s="904">
        <v>114421767</v>
      </c>
      <c r="I8" s="904">
        <v>10707974</v>
      </c>
      <c r="J8" s="904">
        <v>39474249.5</v>
      </c>
      <c r="K8" s="905">
        <v>3716086</v>
      </c>
      <c r="L8" s="906">
        <v>25.65</v>
      </c>
      <c r="M8" s="907">
        <v>25.763000000000002</v>
      </c>
      <c r="O8" s="908"/>
    </row>
    <row r="9" spans="1:15" ht="14.1" customHeight="1">
      <c r="A9" s="909" t="s">
        <v>699</v>
      </c>
      <c r="B9" s="910">
        <v>646</v>
      </c>
      <c r="C9" s="910">
        <v>635</v>
      </c>
      <c r="D9" s="911">
        <v>116798.08333333333</v>
      </c>
      <c r="E9" s="912">
        <v>115670</v>
      </c>
      <c r="F9" s="913">
        <v>38091309</v>
      </c>
      <c r="G9" s="913">
        <v>3524754</v>
      </c>
      <c r="H9" s="913">
        <v>31679311</v>
      </c>
      <c r="I9" s="913">
        <v>2949504</v>
      </c>
      <c r="J9" s="913">
        <v>6411998</v>
      </c>
      <c r="K9" s="914">
        <v>575250</v>
      </c>
      <c r="L9" s="915">
        <v>16.832999999999998</v>
      </c>
      <c r="M9" s="916">
        <v>16.32</v>
      </c>
      <c r="O9" s="917"/>
    </row>
    <row r="10" spans="1:15" ht="14.1" customHeight="1">
      <c r="A10" s="918" t="s">
        <v>732</v>
      </c>
      <c r="B10" s="910">
        <v>197.58333333333334</v>
      </c>
      <c r="C10" s="910">
        <v>193</v>
      </c>
      <c r="D10" s="911">
        <v>34917.916666666664</v>
      </c>
      <c r="E10" s="912">
        <v>34577</v>
      </c>
      <c r="F10" s="913">
        <v>18061969</v>
      </c>
      <c r="G10" s="913">
        <v>1682337</v>
      </c>
      <c r="H10" s="913">
        <v>14248150</v>
      </c>
      <c r="I10" s="913">
        <v>1342178</v>
      </c>
      <c r="J10" s="913">
        <v>3813818</v>
      </c>
      <c r="K10" s="914">
        <v>340160</v>
      </c>
      <c r="L10" s="915">
        <v>21.114999999999998</v>
      </c>
      <c r="M10" s="916">
        <v>20.219000000000001</v>
      </c>
      <c r="O10" s="919"/>
    </row>
    <row r="11" spans="1:15" ht="14.1" customHeight="1">
      <c r="A11" s="918" t="s">
        <v>733</v>
      </c>
      <c r="B11" s="910">
        <v>42.166666666666664</v>
      </c>
      <c r="C11" s="910">
        <v>42</v>
      </c>
      <c r="D11" s="911">
        <v>17405.333333333332</v>
      </c>
      <c r="E11" s="912">
        <v>17341</v>
      </c>
      <c r="F11" s="913">
        <v>4596262.5</v>
      </c>
      <c r="G11" s="913">
        <v>449421</v>
      </c>
      <c r="H11" s="913">
        <v>3995447</v>
      </c>
      <c r="I11" s="913">
        <v>388616</v>
      </c>
      <c r="J11" s="913">
        <v>600816</v>
      </c>
      <c r="K11" s="914">
        <v>60805</v>
      </c>
      <c r="L11" s="915">
        <v>13.071999999999999</v>
      </c>
      <c r="M11" s="916">
        <v>13.53</v>
      </c>
      <c r="O11" s="919"/>
    </row>
    <row r="12" spans="1:15" ht="14.1" customHeight="1">
      <c r="A12" s="918" t="s">
        <v>734</v>
      </c>
      <c r="B12" s="910">
        <v>406.25</v>
      </c>
      <c r="C12" s="910">
        <v>400</v>
      </c>
      <c r="D12" s="911">
        <v>64474.833333333336</v>
      </c>
      <c r="E12" s="912">
        <v>63752</v>
      </c>
      <c r="F12" s="913">
        <v>15433074.5</v>
      </c>
      <c r="G12" s="913">
        <v>1392995</v>
      </c>
      <c r="H12" s="913">
        <v>13435714.5</v>
      </c>
      <c r="I12" s="913">
        <v>1218710</v>
      </c>
      <c r="J12" s="913">
        <v>1997361.5</v>
      </c>
      <c r="K12" s="914">
        <v>174285</v>
      </c>
      <c r="L12" s="915">
        <v>12.942</v>
      </c>
      <c r="M12" s="916">
        <v>12.512</v>
      </c>
      <c r="O12" s="919"/>
    </row>
    <row r="13" spans="1:15" ht="14.1" customHeight="1">
      <c r="A13" s="909" t="s">
        <v>700</v>
      </c>
      <c r="B13" s="910">
        <v>41.25</v>
      </c>
      <c r="C13" s="910">
        <v>41</v>
      </c>
      <c r="D13" s="911">
        <v>5043.833333333333</v>
      </c>
      <c r="E13" s="912">
        <v>4957</v>
      </c>
      <c r="F13" s="913">
        <v>1532503</v>
      </c>
      <c r="G13" s="913">
        <v>133892</v>
      </c>
      <c r="H13" s="913">
        <v>1145782.5</v>
      </c>
      <c r="I13" s="913">
        <v>100503</v>
      </c>
      <c r="J13" s="913">
        <v>386719.5</v>
      </c>
      <c r="K13" s="914">
        <v>33388</v>
      </c>
      <c r="L13" s="915">
        <v>25.234999999999999</v>
      </c>
      <c r="M13" s="916">
        <v>24.937000000000001</v>
      </c>
      <c r="O13" s="917"/>
    </row>
    <row r="14" spans="1:15" ht="14.1" customHeight="1">
      <c r="A14" s="909" t="s">
        <v>701</v>
      </c>
      <c r="B14" s="910">
        <v>260.66666666666669</v>
      </c>
      <c r="C14" s="910">
        <v>257</v>
      </c>
      <c r="D14" s="911">
        <v>25676.166666666668</v>
      </c>
      <c r="E14" s="912">
        <v>25219</v>
      </c>
      <c r="F14" s="913">
        <v>9253568.5</v>
      </c>
      <c r="G14" s="913">
        <v>830819</v>
      </c>
      <c r="H14" s="913">
        <v>7037234.5</v>
      </c>
      <c r="I14" s="913">
        <v>624273</v>
      </c>
      <c r="J14" s="913">
        <v>2216335.5</v>
      </c>
      <c r="K14" s="914">
        <v>206547</v>
      </c>
      <c r="L14" s="915">
        <v>23.951000000000001</v>
      </c>
      <c r="M14" s="916">
        <v>24.861000000000001</v>
      </c>
      <c r="O14" s="917"/>
    </row>
    <row r="15" spans="1:15" ht="14.1" customHeight="1">
      <c r="A15" s="918" t="s">
        <v>735</v>
      </c>
      <c r="B15" s="910">
        <v>39.75</v>
      </c>
      <c r="C15" s="920">
        <v>38</v>
      </c>
      <c r="D15" s="921">
        <v>5635</v>
      </c>
      <c r="E15" s="912">
        <v>5686</v>
      </c>
      <c r="F15" s="913">
        <v>1843896</v>
      </c>
      <c r="G15" s="913">
        <v>156528</v>
      </c>
      <c r="H15" s="913">
        <v>1442466.5</v>
      </c>
      <c r="I15" s="913">
        <v>118995</v>
      </c>
      <c r="J15" s="913">
        <v>401431.5</v>
      </c>
      <c r="K15" s="914">
        <v>37533</v>
      </c>
      <c r="L15" s="915">
        <v>21.771000000000001</v>
      </c>
      <c r="M15" s="916">
        <v>23.978000000000002</v>
      </c>
      <c r="O15" s="919"/>
    </row>
    <row r="16" spans="1:15" ht="14.1" customHeight="1">
      <c r="A16" s="918" t="s">
        <v>736</v>
      </c>
      <c r="B16" s="910">
        <v>62.666666666666664</v>
      </c>
      <c r="C16" s="920">
        <v>62</v>
      </c>
      <c r="D16" s="921">
        <v>4969.25</v>
      </c>
      <c r="E16" s="912">
        <v>4983</v>
      </c>
      <c r="F16" s="913">
        <v>2269922</v>
      </c>
      <c r="G16" s="913">
        <v>205321</v>
      </c>
      <c r="H16" s="913">
        <v>1619333.5</v>
      </c>
      <c r="I16" s="913">
        <v>143377</v>
      </c>
      <c r="J16" s="913">
        <v>650586.5</v>
      </c>
      <c r="K16" s="914">
        <v>61944</v>
      </c>
      <c r="L16" s="915">
        <v>28.661000000000001</v>
      </c>
      <c r="M16" s="916">
        <v>30.169</v>
      </c>
      <c r="O16" s="919"/>
    </row>
    <row r="17" spans="1:15" ht="14.1" customHeight="1">
      <c r="A17" s="918" t="s">
        <v>737</v>
      </c>
      <c r="B17" s="910">
        <v>158.25</v>
      </c>
      <c r="C17" s="920">
        <v>157</v>
      </c>
      <c r="D17" s="921">
        <v>15071.916666666666</v>
      </c>
      <c r="E17" s="912">
        <v>14550</v>
      </c>
      <c r="F17" s="913">
        <v>5139749.5</v>
      </c>
      <c r="G17" s="913">
        <v>468970</v>
      </c>
      <c r="H17" s="913">
        <v>3975433.5</v>
      </c>
      <c r="I17" s="913">
        <v>361900</v>
      </c>
      <c r="J17" s="913">
        <v>1164317</v>
      </c>
      <c r="K17" s="914">
        <v>107070</v>
      </c>
      <c r="L17" s="915">
        <v>22.652999999999999</v>
      </c>
      <c r="M17" s="916">
        <v>22.831</v>
      </c>
      <c r="O17" s="919"/>
    </row>
    <row r="18" spans="1:15" ht="14.1" customHeight="1">
      <c r="A18" s="909" t="s">
        <v>738</v>
      </c>
      <c r="B18" s="910">
        <v>61.166666666666664</v>
      </c>
      <c r="C18" s="920">
        <v>60</v>
      </c>
      <c r="D18" s="921">
        <v>3944.75</v>
      </c>
      <c r="E18" s="912">
        <v>3959</v>
      </c>
      <c r="F18" s="913">
        <v>3665985</v>
      </c>
      <c r="G18" s="913">
        <v>353866</v>
      </c>
      <c r="H18" s="913">
        <v>2251049.5</v>
      </c>
      <c r="I18" s="913">
        <v>226897</v>
      </c>
      <c r="J18" s="913">
        <v>1414935.5</v>
      </c>
      <c r="K18" s="914">
        <v>126968</v>
      </c>
      <c r="L18" s="915">
        <v>38.595999999999997</v>
      </c>
      <c r="M18" s="916">
        <v>35.880000000000003</v>
      </c>
      <c r="O18" s="917"/>
    </row>
    <row r="19" spans="1:15" ht="14.1" customHeight="1">
      <c r="A19" s="918" t="s">
        <v>739</v>
      </c>
      <c r="B19" s="910">
        <v>50.666666666666664</v>
      </c>
      <c r="C19" s="910">
        <v>50</v>
      </c>
      <c r="D19" s="911">
        <v>3086.6666666666665</v>
      </c>
      <c r="E19" s="912">
        <v>3131</v>
      </c>
      <c r="F19" s="913">
        <v>3267205.5</v>
      </c>
      <c r="G19" s="913">
        <v>317100</v>
      </c>
      <c r="H19" s="913">
        <v>1915622</v>
      </c>
      <c r="I19" s="913">
        <v>196505</v>
      </c>
      <c r="J19" s="913">
        <v>1351583.5</v>
      </c>
      <c r="K19" s="914">
        <v>120595</v>
      </c>
      <c r="L19" s="915">
        <v>41.368000000000002</v>
      </c>
      <c r="M19" s="916">
        <v>38.030999999999999</v>
      </c>
      <c r="O19" s="919"/>
    </row>
    <row r="20" spans="1:15" ht="14.1" customHeight="1">
      <c r="A20" s="918" t="s">
        <v>740</v>
      </c>
      <c r="B20" s="910">
        <v>10.5</v>
      </c>
      <c r="C20" s="910">
        <v>10</v>
      </c>
      <c r="D20" s="911">
        <v>858.08333333333337</v>
      </c>
      <c r="E20" s="912">
        <v>828</v>
      </c>
      <c r="F20" s="913">
        <v>398778.5</v>
      </c>
      <c r="G20" s="913">
        <v>36766</v>
      </c>
      <c r="H20" s="913">
        <v>335424.5</v>
      </c>
      <c r="I20" s="913">
        <v>30392</v>
      </c>
      <c r="J20" s="913">
        <v>63350</v>
      </c>
      <c r="K20" s="914">
        <v>6374</v>
      </c>
      <c r="L20" s="915">
        <v>15.885999999999999</v>
      </c>
      <c r="M20" s="916">
        <v>17.337</v>
      </c>
      <c r="O20" s="919"/>
    </row>
    <row r="21" spans="1:15" ht="14.1" customHeight="1">
      <c r="A21" s="922" t="s">
        <v>703</v>
      </c>
      <c r="B21" s="910">
        <v>199.5</v>
      </c>
      <c r="C21" s="910">
        <v>191</v>
      </c>
      <c r="D21" s="911">
        <v>42791.166666666664</v>
      </c>
      <c r="E21" s="912">
        <v>42922</v>
      </c>
      <c r="F21" s="913">
        <v>31095604</v>
      </c>
      <c r="G21" s="913">
        <v>2995677</v>
      </c>
      <c r="H21" s="913">
        <v>21548598.5</v>
      </c>
      <c r="I21" s="913">
        <v>2086719</v>
      </c>
      <c r="J21" s="913">
        <v>9547005</v>
      </c>
      <c r="K21" s="914">
        <v>908958</v>
      </c>
      <c r="L21" s="915">
        <v>30.702000000000002</v>
      </c>
      <c r="M21" s="916">
        <v>30.341999999999999</v>
      </c>
    </row>
    <row r="22" spans="1:15" ht="14.1" customHeight="1">
      <c r="A22" s="918" t="s">
        <v>741</v>
      </c>
      <c r="B22" s="910">
        <v>181.08333333333334</v>
      </c>
      <c r="C22" s="910">
        <v>175</v>
      </c>
      <c r="D22" s="911">
        <v>39299.416666666664</v>
      </c>
      <c r="E22" s="912">
        <v>39484</v>
      </c>
      <c r="F22" s="913">
        <v>29961406.5</v>
      </c>
      <c r="G22" s="913">
        <v>2939546</v>
      </c>
      <c r="H22" s="913">
        <v>20567932.5</v>
      </c>
      <c r="I22" s="913">
        <v>2039054</v>
      </c>
      <c r="J22" s="913">
        <v>9393474</v>
      </c>
      <c r="K22" s="914">
        <v>900492</v>
      </c>
      <c r="L22" s="915">
        <v>31.352</v>
      </c>
      <c r="M22" s="916">
        <v>30.634</v>
      </c>
      <c r="O22" s="919"/>
    </row>
    <row r="23" spans="1:15" ht="14.1" customHeight="1">
      <c r="A23" s="918" t="s">
        <v>742</v>
      </c>
      <c r="B23" s="910">
        <v>18.416666666666668</v>
      </c>
      <c r="C23" s="910">
        <v>16</v>
      </c>
      <c r="D23" s="911">
        <v>3491.75</v>
      </c>
      <c r="E23" s="912">
        <v>3438</v>
      </c>
      <c r="F23" s="913">
        <v>1134195</v>
      </c>
      <c r="G23" s="913">
        <v>56132</v>
      </c>
      <c r="H23" s="913">
        <v>980665</v>
      </c>
      <c r="I23" s="913">
        <v>47666</v>
      </c>
      <c r="J23" s="913">
        <v>153530</v>
      </c>
      <c r="K23" s="914">
        <v>8466</v>
      </c>
      <c r="L23" s="915">
        <v>13.536</v>
      </c>
      <c r="M23" s="916">
        <v>15.082000000000001</v>
      </c>
      <c r="O23" s="919"/>
    </row>
    <row r="24" spans="1:15" ht="14.1" customHeight="1">
      <c r="A24" s="922" t="s">
        <v>743</v>
      </c>
      <c r="B24" s="910">
        <v>128.83333333333334</v>
      </c>
      <c r="C24" s="910">
        <v>127</v>
      </c>
      <c r="D24" s="911">
        <v>13009.666666666666</v>
      </c>
      <c r="E24" s="912">
        <v>13123</v>
      </c>
      <c r="F24" s="913">
        <v>6012834.5</v>
      </c>
      <c r="G24" s="913">
        <v>571668</v>
      </c>
      <c r="H24" s="913">
        <v>3834669</v>
      </c>
      <c r="I24" s="913">
        <v>362359</v>
      </c>
      <c r="J24" s="913">
        <v>2178167.5</v>
      </c>
      <c r="K24" s="914">
        <v>209310</v>
      </c>
      <c r="L24" s="915">
        <v>36.225000000000001</v>
      </c>
      <c r="M24" s="916">
        <v>36.613999999999997</v>
      </c>
    </row>
    <row r="25" spans="1:15" ht="14.1" customHeight="1">
      <c r="A25" s="918" t="s">
        <v>744</v>
      </c>
      <c r="B25" s="910">
        <v>97.083333333333329</v>
      </c>
      <c r="C25" s="910">
        <v>96</v>
      </c>
      <c r="D25" s="911">
        <v>10015.333333333334</v>
      </c>
      <c r="E25" s="912">
        <v>10166</v>
      </c>
      <c r="F25" s="913">
        <v>4458257.5</v>
      </c>
      <c r="G25" s="913">
        <v>427820</v>
      </c>
      <c r="H25" s="913">
        <v>3209626.5</v>
      </c>
      <c r="I25" s="913">
        <v>307535</v>
      </c>
      <c r="J25" s="913">
        <v>1248630</v>
      </c>
      <c r="K25" s="914">
        <v>120285</v>
      </c>
      <c r="L25" s="915">
        <v>28.007000000000001</v>
      </c>
      <c r="M25" s="916">
        <v>28.116</v>
      </c>
      <c r="O25" s="919"/>
    </row>
    <row r="26" spans="1:15" ht="14.1" customHeight="1">
      <c r="A26" s="918" t="s">
        <v>745</v>
      </c>
      <c r="B26" s="910">
        <v>31.75</v>
      </c>
      <c r="C26" s="910">
        <v>31</v>
      </c>
      <c r="D26" s="911">
        <v>2994.3333333333335</v>
      </c>
      <c r="E26" s="912">
        <v>2957</v>
      </c>
      <c r="F26" s="913">
        <v>1554579</v>
      </c>
      <c r="G26" s="913">
        <v>143848</v>
      </c>
      <c r="H26" s="913">
        <v>625043.5</v>
      </c>
      <c r="I26" s="913">
        <v>54824</v>
      </c>
      <c r="J26" s="913">
        <v>929535.5</v>
      </c>
      <c r="K26" s="914">
        <v>89025</v>
      </c>
      <c r="L26" s="915">
        <v>59.792999999999999</v>
      </c>
      <c r="M26" s="916">
        <v>61.887999999999998</v>
      </c>
      <c r="O26" s="919"/>
    </row>
    <row r="27" spans="1:15" ht="14.1" customHeight="1">
      <c r="A27" s="922" t="s">
        <v>705</v>
      </c>
      <c r="B27" s="910">
        <v>965.16666666666663</v>
      </c>
      <c r="C27" s="910">
        <v>965</v>
      </c>
      <c r="D27" s="911">
        <v>141717</v>
      </c>
      <c r="E27" s="912">
        <v>142157</v>
      </c>
      <c r="F27" s="913">
        <v>19224313.5</v>
      </c>
      <c r="G27" s="913">
        <v>1701510</v>
      </c>
      <c r="H27" s="913">
        <v>16754781</v>
      </c>
      <c r="I27" s="913">
        <v>1476062</v>
      </c>
      <c r="J27" s="913">
        <v>2469532.5</v>
      </c>
      <c r="K27" s="914">
        <v>225449</v>
      </c>
      <c r="L27" s="915">
        <v>12.846</v>
      </c>
      <c r="M27" s="916">
        <v>13.25</v>
      </c>
    </row>
    <row r="28" spans="1:15" ht="14.1" customHeight="1">
      <c r="A28" s="918" t="s">
        <v>746</v>
      </c>
      <c r="B28" s="910">
        <v>810.25</v>
      </c>
      <c r="C28" s="910">
        <v>810</v>
      </c>
      <c r="D28" s="911">
        <v>124169.5</v>
      </c>
      <c r="E28" s="912">
        <v>124862</v>
      </c>
      <c r="F28" s="913">
        <v>15195781.5</v>
      </c>
      <c r="G28" s="913">
        <v>1365258</v>
      </c>
      <c r="H28" s="913">
        <v>14103773</v>
      </c>
      <c r="I28" s="913">
        <v>1270379</v>
      </c>
      <c r="J28" s="913">
        <v>1092009</v>
      </c>
      <c r="K28" s="914">
        <v>94879</v>
      </c>
      <c r="L28" s="915">
        <v>7.1859999999999999</v>
      </c>
      <c r="M28" s="916">
        <v>6.95</v>
      </c>
      <c r="O28" s="919"/>
    </row>
    <row r="29" spans="1:15" ht="14.1" customHeight="1">
      <c r="A29" s="918" t="s">
        <v>747</v>
      </c>
      <c r="B29" s="910">
        <v>137</v>
      </c>
      <c r="C29" s="910">
        <v>136</v>
      </c>
      <c r="D29" s="911">
        <v>16346.583333333334</v>
      </c>
      <c r="E29" s="912">
        <v>15996</v>
      </c>
      <c r="F29" s="913">
        <v>3629716</v>
      </c>
      <c r="G29" s="913">
        <v>296736</v>
      </c>
      <c r="H29" s="913">
        <v>2344133</v>
      </c>
      <c r="I29" s="913">
        <v>176006</v>
      </c>
      <c r="J29" s="913">
        <v>1285582</v>
      </c>
      <c r="K29" s="914">
        <v>120730</v>
      </c>
      <c r="L29" s="915">
        <v>35.417999999999999</v>
      </c>
      <c r="M29" s="916">
        <v>40.686</v>
      </c>
      <c r="O29" s="919"/>
    </row>
    <row r="30" spans="1:15" ht="14.1" customHeight="1">
      <c r="A30" s="918" t="s">
        <v>748</v>
      </c>
      <c r="B30" s="910">
        <v>17.916666666666668</v>
      </c>
      <c r="C30" s="910">
        <v>19</v>
      </c>
      <c r="D30" s="911">
        <v>1200.9166666666667</v>
      </c>
      <c r="E30" s="912">
        <v>1299</v>
      </c>
      <c r="F30" s="913">
        <v>398817</v>
      </c>
      <c r="G30" s="913">
        <v>39516</v>
      </c>
      <c r="H30" s="913">
        <v>306874</v>
      </c>
      <c r="I30" s="913">
        <v>29677</v>
      </c>
      <c r="J30" s="913">
        <v>91942</v>
      </c>
      <c r="K30" s="914">
        <v>9839</v>
      </c>
      <c r="L30" s="915">
        <v>23.053999999999998</v>
      </c>
      <c r="M30" s="916">
        <v>24.899000000000001</v>
      </c>
      <c r="O30" s="919"/>
    </row>
    <row r="31" spans="1:15" ht="14.1" customHeight="1">
      <c r="A31" s="922" t="s">
        <v>749</v>
      </c>
      <c r="B31" s="910">
        <v>748.58333333333337</v>
      </c>
      <c r="C31" s="910">
        <v>748</v>
      </c>
      <c r="D31" s="911">
        <v>108910.41666666667</v>
      </c>
      <c r="E31" s="912">
        <v>108921</v>
      </c>
      <c r="F31" s="913">
        <v>37770697.5</v>
      </c>
      <c r="G31" s="913">
        <v>3600560</v>
      </c>
      <c r="H31" s="913">
        <v>24837586.5</v>
      </c>
      <c r="I31" s="913">
        <v>2352781</v>
      </c>
      <c r="J31" s="913">
        <v>12933112.5</v>
      </c>
      <c r="K31" s="914">
        <v>1247780</v>
      </c>
      <c r="L31" s="915">
        <v>34.241</v>
      </c>
      <c r="M31" s="916">
        <v>34.655000000000001</v>
      </c>
    </row>
    <row r="32" spans="1:15" ht="14.1" customHeight="1">
      <c r="A32" s="918" t="s">
        <v>750</v>
      </c>
      <c r="B32" s="910">
        <v>29.416666666666668</v>
      </c>
      <c r="C32" s="910">
        <v>29</v>
      </c>
      <c r="D32" s="911">
        <v>5659.833333333333</v>
      </c>
      <c r="E32" s="912">
        <v>5888</v>
      </c>
      <c r="F32" s="913">
        <v>3487115</v>
      </c>
      <c r="G32" s="913">
        <v>277256</v>
      </c>
      <c r="H32" s="913">
        <v>2453341</v>
      </c>
      <c r="I32" s="913">
        <v>182280</v>
      </c>
      <c r="J32" s="913">
        <v>1033773.5</v>
      </c>
      <c r="K32" s="914">
        <v>94976</v>
      </c>
      <c r="L32" s="915">
        <v>29.646000000000001</v>
      </c>
      <c r="M32" s="916">
        <v>34.256</v>
      </c>
      <c r="O32" s="919"/>
    </row>
    <row r="33" spans="1:15" ht="14.1" customHeight="1">
      <c r="A33" s="918" t="s">
        <v>751</v>
      </c>
      <c r="B33" s="910">
        <v>153.41666666666666</v>
      </c>
      <c r="C33" s="910">
        <v>155</v>
      </c>
      <c r="D33" s="911">
        <v>37612.416666666664</v>
      </c>
      <c r="E33" s="912">
        <v>37196</v>
      </c>
      <c r="F33" s="913">
        <v>11607868.5</v>
      </c>
      <c r="G33" s="913">
        <v>1138412</v>
      </c>
      <c r="H33" s="913">
        <v>6357128</v>
      </c>
      <c r="I33" s="913">
        <v>619262</v>
      </c>
      <c r="J33" s="913">
        <v>5250740.5</v>
      </c>
      <c r="K33" s="914">
        <v>519150</v>
      </c>
      <c r="L33" s="915">
        <v>45.234000000000002</v>
      </c>
      <c r="M33" s="916">
        <v>45.603000000000002</v>
      </c>
      <c r="O33" s="919"/>
    </row>
    <row r="34" spans="1:15" ht="14.1" customHeight="1">
      <c r="A34" s="918" t="s">
        <v>752</v>
      </c>
      <c r="B34" s="910">
        <v>59</v>
      </c>
      <c r="C34" s="910">
        <v>59</v>
      </c>
      <c r="D34" s="911">
        <v>9108.25</v>
      </c>
      <c r="E34" s="912">
        <v>9281</v>
      </c>
      <c r="F34" s="913">
        <v>4827154</v>
      </c>
      <c r="G34" s="913">
        <v>520943</v>
      </c>
      <c r="H34" s="913">
        <v>3257830.5</v>
      </c>
      <c r="I34" s="913">
        <v>360463</v>
      </c>
      <c r="J34" s="913">
        <v>1569323.5</v>
      </c>
      <c r="K34" s="914">
        <v>160480</v>
      </c>
      <c r="L34" s="915">
        <v>32.51</v>
      </c>
      <c r="M34" s="916">
        <v>30.806000000000001</v>
      </c>
      <c r="O34" s="919"/>
    </row>
    <row r="35" spans="1:15" ht="14.1" customHeight="1">
      <c r="A35" s="918" t="s">
        <v>753</v>
      </c>
      <c r="B35" s="910">
        <v>108.33333333333333</v>
      </c>
      <c r="C35" s="910">
        <v>105</v>
      </c>
      <c r="D35" s="911">
        <v>11679.083333333334</v>
      </c>
      <c r="E35" s="912">
        <v>11401</v>
      </c>
      <c r="F35" s="913">
        <v>3502107.5</v>
      </c>
      <c r="G35" s="913">
        <v>284920</v>
      </c>
      <c r="H35" s="913">
        <v>2692936.5</v>
      </c>
      <c r="I35" s="913">
        <v>215222</v>
      </c>
      <c r="J35" s="913">
        <v>809171</v>
      </c>
      <c r="K35" s="914">
        <v>69698</v>
      </c>
      <c r="L35" s="915">
        <v>23.105</v>
      </c>
      <c r="M35" s="916">
        <v>24.462</v>
      </c>
      <c r="O35" s="919"/>
    </row>
    <row r="36" spans="1:15" ht="14.1" customHeight="1">
      <c r="A36" s="918" t="s">
        <v>754</v>
      </c>
      <c r="B36" s="910">
        <v>111.75</v>
      </c>
      <c r="C36" s="910">
        <v>114</v>
      </c>
      <c r="D36" s="911">
        <v>18070.75</v>
      </c>
      <c r="E36" s="912">
        <v>18384</v>
      </c>
      <c r="F36" s="913">
        <v>5108377</v>
      </c>
      <c r="G36" s="913">
        <v>500185</v>
      </c>
      <c r="H36" s="913">
        <v>4254802</v>
      </c>
      <c r="I36" s="913">
        <v>418798</v>
      </c>
      <c r="J36" s="913">
        <v>853576.5</v>
      </c>
      <c r="K36" s="914">
        <v>81388</v>
      </c>
      <c r="L36" s="915">
        <v>16.709</v>
      </c>
      <c r="M36" s="916">
        <v>16.271999999999998</v>
      </c>
      <c r="O36" s="919"/>
    </row>
    <row r="37" spans="1:15" ht="14.1" customHeight="1">
      <c r="A37" s="918" t="s">
        <v>755</v>
      </c>
      <c r="B37" s="910">
        <v>19</v>
      </c>
      <c r="C37" s="920">
        <v>19</v>
      </c>
      <c r="D37" s="911">
        <v>3231.4166666666665</v>
      </c>
      <c r="E37" s="912">
        <v>3187</v>
      </c>
      <c r="F37" s="913">
        <v>1136475</v>
      </c>
      <c r="G37" s="913">
        <v>117524</v>
      </c>
      <c r="H37" s="913">
        <v>626948</v>
      </c>
      <c r="I37" s="913">
        <v>63210</v>
      </c>
      <c r="J37" s="913">
        <v>509526</v>
      </c>
      <c r="K37" s="914">
        <v>54314</v>
      </c>
      <c r="L37" s="915">
        <v>44.834000000000003</v>
      </c>
      <c r="M37" s="916">
        <v>46.215000000000003</v>
      </c>
      <c r="O37" s="919"/>
    </row>
    <row r="38" spans="1:15" ht="14.1" customHeight="1">
      <c r="A38" s="918" t="s">
        <v>749</v>
      </c>
      <c r="B38" s="910">
        <v>267.66666666666669</v>
      </c>
      <c r="C38" s="910">
        <v>267</v>
      </c>
      <c r="D38" s="911">
        <v>23548.666666666668</v>
      </c>
      <c r="E38" s="912">
        <v>23584</v>
      </c>
      <c r="F38" s="913">
        <v>8101598.5</v>
      </c>
      <c r="G38" s="913">
        <v>761320</v>
      </c>
      <c r="H38" s="913">
        <v>5194597.5</v>
      </c>
      <c r="I38" s="913">
        <v>493546</v>
      </c>
      <c r="J38" s="913">
        <v>2907003</v>
      </c>
      <c r="K38" s="914">
        <v>267774</v>
      </c>
      <c r="L38" s="915">
        <v>35.881999999999998</v>
      </c>
      <c r="M38" s="916">
        <v>35.171999999999997</v>
      </c>
      <c r="O38" s="919"/>
    </row>
    <row r="39" spans="1:15" ht="14.1" customHeight="1">
      <c r="A39" s="918" t="s">
        <v>756</v>
      </c>
      <c r="B39" s="910">
        <v>131.58333333333334</v>
      </c>
      <c r="C39" s="910">
        <v>133</v>
      </c>
      <c r="D39" s="911">
        <v>15071.333333333334</v>
      </c>
      <c r="E39" s="912">
        <v>15094</v>
      </c>
      <c r="F39" s="913">
        <v>7249202.5</v>
      </c>
      <c r="G39" s="913">
        <v>711314</v>
      </c>
      <c r="H39" s="913">
        <v>5332752.5</v>
      </c>
      <c r="I39" s="913">
        <v>528877</v>
      </c>
      <c r="J39" s="913">
        <v>1916450</v>
      </c>
      <c r="K39" s="914">
        <v>182436</v>
      </c>
      <c r="L39" s="915">
        <v>26.437000000000001</v>
      </c>
      <c r="M39" s="916">
        <v>25.648</v>
      </c>
      <c r="O39" s="919"/>
    </row>
    <row r="40" spans="1:15" ht="14.1" customHeight="1">
      <c r="A40" s="918" t="s">
        <v>757</v>
      </c>
      <c r="B40" s="910">
        <v>77.75</v>
      </c>
      <c r="C40" s="910">
        <v>77</v>
      </c>
      <c r="D40" s="911">
        <v>5536.833333333333</v>
      </c>
      <c r="E40" s="912">
        <v>5632</v>
      </c>
      <c r="F40" s="913">
        <v>3758711.5</v>
      </c>
      <c r="G40" s="913">
        <v>376825</v>
      </c>
      <c r="H40" s="913">
        <v>3235047.5</v>
      </c>
      <c r="I40" s="913">
        <v>325541</v>
      </c>
      <c r="J40" s="913">
        <v>523665</v>
      </c>
      <c r="K40" s="914">
        <v>51284</v>
      </c>
      <c r="L40" s="915">
        <v>13.932</v>
      </c>
      <c r="M40" s="916">
        <v>13.61</v>
      </c>
      <c r="O40" s="919"/>
    </row>
    <row r="41" spans="1:15" ht="14.1" customHeight="1">
      <c r="A41" s="918" t="s">
        <v>758</v>
      </c>
      <c r="B41" s="910">
        <v>53.833333333333336</v>
      </c>
      <c r="C41" s="910">
        <v>56</v>
      </c>
      <c r="D41" s="911">
        <v>9534.5</v>
      </c>
      <c r="E41" s="912">
        <v>9462</v>
      </c>
      <c r="F41" s="913">
        <v>3490491</v>
      </c>
      <c r="G41" s="913">
        <v>334489</v>
      </c>
      <c r="H41" s="913">
        <v>2097704</v>
      </c>
      <c r="I41" s="913">
        <v>203337</v>
      </c>
      <c r="J41" s="913">
        <v>1392786</v>
      </c>
      <c r="K41" s="914">
        <v>131152</v>
      </c>
      <c r="L41" s="915">
        <v>39.902000000000001</v>
      </c>
      <c r="M41" s="916">
        <v>39.21</v>
      </c>
      <c r="O41" s="919"/>
    </row>
    <row r="42" spans="1:15" ht="14.1" customHeight="1">
      <c r="A42" s="923" t="s">
        <v>713</v>
      </c>
      <c r="B42" s="901">
        <v>466.08333333333331</v>
      </c>
      <c r="C42" s="924">
        <v>471</v>
      </c>
      <c r="D42" s="925">
        <v>54100.583333333336</v>
      </c>
      <c r="E42" s="903">
        <v>54088</v>
      </c>
      <c r="F42" s="904">
        <v>19953908</v>
      </c>
      <c r="G42" s="904">
        <v>1535981</v>
      </c>
      <c r="H42" s="904">
        <v>17321052.5</v>
      </c>
      <c r="I42" s="904">
        <v>1340557</v>
      </c>
      <c r="J42" s="904">
        <v>2632856.5</v>
      </c>
      <c r="K42" s="905">
        <v>195425</v>
      </c>
      <c r="L42" s="906">
        <v>13.195</v>
      </c>
      <c r="M42" s="907">
        <v>12.723000000000001</v>
      </c>
      <c r="O42" s="908"/>
    </row>
    <row r="43" spans="1:15" ht="14.1" customHeight="1">
      <c r="A43" s="918" t="s">
        <v>759</v>
      </c>
      <c r="B43" s="910">
        <v>34.666666666666664</v>
      </c>
      <c r="C43" s="920">
        <v>35</v>
      </c>
      <c r="D43" s="921">
        <v>2372.1666666666665</v>
      </c>
      <c r="E43" s="912">
        <v>2420</v>
      </c>
      <c r="F43" s="913">
        <v>1811938.5</v>
      </c>
      <c r="G43" s="913">
        <v>124549</v>
      </c>
      <c r="H43" s="913">
        <v>1352842</v>
      </c>
      <c r="I43" s="913">
        <v>100577</v>
      </c>
      <c r="J43" s="913">
        <v>459094.5</v>
      </c>
      <c r="K43" s="914">
        <v>23972</v>
      </c>
      <c r="L43" s="915">
        <v>25.337</v>
      </c>
      <c r="M43" s="916">
        <v>19.247</v>
      </c>
      <c r="O43" s="919"/>
    </row>
    <row r="44" spans="1:15" ht="14.1" customHeight="1">
      <c r="A44" s="918" t="s">
        <v>760</v>
      </c>
      <c r="B44" s="910">
        <v>156.58333333333334</v>
      </c>
      <c r="C44" s="910">
        <v>156</v>
      </c>
      <c r="D44" s="911">
        <v>21966.916666666668</v>
      </c>
      <c r="E44" s="912">
        <v>21931</v>
      </c>
      <c r="F44" s="913">
        <v>7162148</v>
      </c>
      <c r="G44" s="913">
        <v>543790</v>
      </c>
      <c r="H44" s="913">
        <v>6192059</v>
      </c>
      <c r="I44" s="913">
        <v>472975</v>
      </c>
      <c r="J44" s="913">
        <v>970090</v>
      </c>
      <c r="K44" s="914">
        <v>70815</v>
      </c>
      <c r="L44" s="915">
        <v>13.545</v>
      </c>
      <c r="M44" s="916">
        <v>13.022</v>
      </c>
      <c r="O44" s="919"/>
    </row>
    <row r="45" spans="1:15" ht="14.1" customHeight="1">
      <c r="A45" s="918" t="s">
        <v>761</v>
      </c>
      <c r="B45" s="910">
        <v>220.83333333333334</v>
      </c>
      <c r="C45" s="910">
        <v>223</v>
      </c>
      <c r="D45" s="911">
        <v>25506</v>
      </c>
      <c r="E45" s="912">
        <v>25341</v>
      </c>
      <c r="F45" s="913">
        <v>8838875</v>
      </c>
      <c r="G45" s="913">
        <v>716875</v>
      </c>
      <c r="H45" s="913">
        <v>8113610</v>
      </c>
      <c r="I45" s="913">
        <v>650033</v>
      </c>
      <c r="J45" s="913">
        <v>725264.5</v>
      </c>
      <c r="K45" s="914">
        <v>66842</v>
      </c>
      <c r="L45" s="915">
        <v>8.2050000000000001</v>
      </c>
      <c r="M45" s="916">
        <v>9.3239999999999998</v>
      </c>
      <c r="O45" s="919"/>
    </row>
    <row r="46" spans="1:15" ht="14.1" customHeight="1">
      <c r="A46" s="926" t="s">
        <v>762</v>
      </c>
      <c r="B46" s="927">
        <v>3648.8333333333335</v>
      </c>
      <c r="C46" s="927">
        <v>3628</v>
      </c>
      <c r="D46" s="928">
        <v>527063</v>
      </c>
      <c r="E46" s="929">
        <v>526110</v>
      </c>
      <c r="F46" s="930">
        <v>173849923.5</v>
      </c>
      <c r="G46" s="930">
        <v>15960041</v>
      </c>
      <c r="H46" s="930">
        <v>131742819.5</v>
      </c>
      <c r="I46" s="930">
        <v>12048531</v>
      </c>
      <c r="J46" s="930">
        <v>42107106</v>
      </c>
      <c r="K46" s="931">
        <v>3911511</v>
      </c>
      <c r="L46" s="932">
        <v>24.22</v>
      </c>
      <c r="M46" s="933">
        <v>24.507999999999999</v>
      </c>
      <c r="O46" s="908"/>
    </row>
    <row r="47" spans="1:15" s="253" customFormat="1" ht="14.1" customHeight="1">
      <c r="A47" s="419" t="s">
        <v>763</v>
      </c>
      <c r="B47" s="252"/>
      <c r="C47" s="252"/>
      <c r="D47" s="252"/>
      <c r="E47" s="252"/>
      <c r="F47" s="252"/>
      <c r="G47" s="252"/>
      <c r="H47" s="252"/>
      <c r="I47" s="252"/>
      <c r="J47" s="252"/>
      <c r="K47" s="252"/>
      <c r="L47" s="252"/>
      <c r="M47" s="252"/>
    </row>
    <row r="48" spans="1:15" s="253" customFormat="1" ht="14.1" customHeight="1">
      <c r="A48" s="419" t="s">
        <v>764</v>
      </c>
      <c r="B48" s="252"/>
      <c r="C48" s="252"/>
      <c r="D48" s="252"/>
      <c r="E48" s="252"/>
      <c r="F48" s="252"/>
      <c r="G48" s="252"/>
      <c r="H48" s="252"/>
      <c r="I48" s="252"/>
      <c r="J48" s="252"/>
      <c r="K48" s="252"/>
      <c r="L48" s="252"/>
      <c r="M48" s="252"/>
    </row>
    <row r="49" spans="1:13" s="253" customFormat="1" ht="14.1" customHeight="1">
      <c r="A49" s="419" t="s">
        <v>765</v>
      </c>
      <c r="B49" s="252"/>
      <c r="C49" s="252"/>
      <c r="D49" s="252"/>
      <c r="E49" s="252"/>
      <c r="F49" s="252"/>
      <c r="G49" s="252"/>
      <c r="H49" s="252"/>
      <c r="I49" s="252"/>
      <c r="J49" s="252"/>
      <c r="K49" s="252"/>
      <c r="L49" s="252"/>
      <c r="M49" s="252"/>
    </row>
    <row r="50" spans="1:13" s="253" customFormat="1" ht="14.1" customHeight="1">
      <c r="A50" s="419" t="s">
        <v>766</v>
      </c>
      <c r="B50" s="252"/>
      <c r="C50" s="252"/>
      <c r="D50" s="252"/>
      <c r="E50" s="252"/>
      <c r="F50" s="252"/>
      <c r="G50" s="252"/>
      <c r="H50" s="252"/>
      <c r="I50" s="252"/>
      <c r="J50" s="252"/>
      <c r="K50" s="252"/>
      <c r="L50" s="252"/>
      <c r="M50" s="252"/>
    </row>
    <row r="51" spans="1:13" s="253" customFormat="1" ht="14.1" customHeight="1">
      <c r="A51" s="419" t="s">
        <v>669</v>
      </c>
      <c r="B51" s="252"/>
      <c r="C51" s="252"/>
      <c r="D51" s="252"/>
      <c r="E51" s="252"/>
      <c r="F51" s="252"/>
      <c r="G51" s="252"/>
      <c r="H51" s="252"/>
      <c r="I51" s="252"/>
      <c r="J51" s="252"/>
      <c r="K51" s="252"/>
      <c r="L51" s="252"/>
      <c r="M51" s="252"/>
    </row>
    <row r="52" spans="1:13" s="253" customFormat="1" ht="14.1" customHeight="1">
      <c r="A52" s="14" t="s">
        <v>87</v>
      </c>
      <c r="C52" s="253" t="s">
        <v>767</v>
      </c>
    </row>
  </sheetData>
  <mergeCells count="4">
    <mergeCell ref="A3:A7"/>
    <mergeCell ref="B3:C4"/>
    <mergeCell ref="D3:E4"/>
    <mergeCell ref="L3:M4"/>
  </mergeCells>
  <hyperlinks>
    <hyperlink ref="A52" location="Inhaltsverzeichnis!A1" display="Zurück zum Inhaltsverzeichnis"/>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9E03A"/>
  </sheetPr>
  <dimension ref="A1:N53"/>
  <sheetViews>
    <sheetView showGridLines="0" zoomScale="110" zoomScaleNormal="110" workbookViewId="0">
      <selection activeCell="P34" sqref="P34"/>
    </sheetView>
  </sheetViews>
  <sheetFormatPr baseColWidth="10" defaultRowHeight="16.5"/>
  <cols>
    <col min="1" max="1" width="44.85546875" style="253" customWidth="1"/>
    <col min="2" max="13" width="8" style="253" customWidth="1"/>
    <col min="14" max="16384" width="11.42578125" style="253"/>
  </cols>
  <sheetData>
    <row r="1" spans="1:13" ht="30" customHeight="1">
      <c r="A1" s="934" t="s">
        <v>768</v>
      </c>
      <c r="B1" s="935"/>
      <c r="C1" s="935"/>
      <c r="D1" s="935"/>
      <c r="E1" s="935"/>
      <c r="F1" s="935"/>
      <c r="G1" s="935"/>
      <c r="H1" s="935"/>
      <c r="I1" s="935"/>
      <c r="J1" s="935"/>
      <c r="K1" s="935"/>
      <c r="L1" s="935"/>
      <c r="M1" s="935"/>
    </row>
    <row r="2" spans="1:13" ht="20.100000000000001" customHeight="1">
      <c r="A2" s="936" t="s">
        <v>2401</v>
      </c>
      <c r="B2" s="937"/>
      <c r="C2" s="937"/>
      <c r="D2" s="937"/>
      <c r="E2" s="937"/>
      <c r="F2" s="937"/>
      <c r="G2" s="937"/>
      <c r="H2" s="937"/>
      <c r="I2" s="937"/>
      <c r="J2" s="937"/>
      <c r="K2" s="937"/>
      <c r="L2" s="937"/>
      <c r="M2" s="937"/>
    </row>
    <row r="3" spans="1:13" ht="15.75" customHeight="1">
      <c r="A3" s="3309" t="s">
        <v>769</v>
      </c>
      <c r="B3" s="3312" t="s">
        <v>770</v>
      </c>
      <c r="C3" s="3313"/>
      <c r="D3" s="938" t="s">
        <v>771</v>
      </c>
      <c r="E3" s="939"/>
      <c r="F3" s="940" t="s">
        <v>772</v>
      </c>
      <c r="G3" s="939"/>
      <c r="H3" s="3303" t="s">
        <v>773</v>
      </c>
      <c r="I3" s="3200"/>
      <c r="J3" s="3316" t="s">
        <v>774</v>
      </c>
      <c r="K3" s="3200"/>
      <c r="L3" s="3303" t="s">
        <v>775</v>
      </c>
      <c r="M3" s="3318"/>
    </row>
    <row r="4" spans="1:13" ht="12" customHeight="1">
      <c r="A4" s="3310"/>
      <c r="B4" s="3314"/>
      <c r="C4" s="3315"/>
      <c r="D4" s="3320" t="s">
        <v>725</v>
      </c>
      <c r="E4" s="3321"/>
      <c r="F4" s="3321"/>
      <c r="G4" s="3322"/>
      <c r="H4" s="3201"/>
      <c r="I4" s="3202"/>
      <c r="J4" s="3317"/>
      <c r="K4" s="3202"/>
      <c r="L4" s="3201"/>
      <c r="M4" s="3319"/>
    </row>
    <row r="5" spans="1:13" ht="14.1" customHeight="1">
      <c r="A5" s="3310"/>
      <c r="B5" s="942" t="s">
        <v>728</v>
      </c>
      <c r="C5" s="943" t="s">
        <v>421</v>
      </c>
      <c r="D5" s="942" t="s">
        <v>728</v>
      </c>
      <c r="E5" s="943" t="s">
        <v>421</v>
      </c>
      <c r="F5" s="942" t="s">
        <v>150</v>
      </c>
      <c r="G5" s="943" t="s">
        <v>421</v>
      </c>
      <c r="H5" s="942" t="s">
        <v>150</v>
      </c>
      <c r="I5" s="943" t="s">
        <v>421</v>
      </c>
      <c r="J5" s="942" t="s">
        <v>150</v>
      </c>
      <c r="K5" s="943" t="s">
        <v>421</v>
      </c>
      <c r="L5" s="942" t="s">
        <v>150</v>
      </c>
      <c r="M5" s="944" t="s">
        <v>421</v>
      </c>
    </row>
    <row r="6" spans="1:13" ht="14.1" customHeight="1">
      <c r="A6" s="3310"/>
      <c r="B6" s="945">
        <v>2024</v>
      </c>
      <c r="C6" s="945">
        <v>2025</v>
      </c>
      <c r="D6" s="945">
        <v>2024</v>
      </c>
      <c r="E6" s="945">
        <v>2025</v>
      </c>
      <c r="F6" s="945">
        <v>2024</v>
      </c>
      <c r="G6" s="945">
        <v>2025</v>
      </c>
      <c r="H6" s="945">
        <v>2024</v>
      </c>
      <c r="I6" s="945">
        <v>2025</v>
      </c>
      <c r="J6" s="945">
        <v>2024</v>
      </c>
      <c r="K6" s="945">
        <v>2025</v>
      </c>
      <c r="L6" s="945">
        <v>2024</v>
      </c>
      <c r="M6" s="946">
        <v>2025</v>
      </c>
    </row>
    <row r="7" spans="1:13" ht="14.1" customHeight="1">
      <c r="A7" s="3311"/>
      <c r="B7" s="896" t="s">
        <v>729</v>
      </c>
      <c r="C7" s="897"/>
      <c r="D7" s="897"/>
      <c r="E7" s="897"/>
      <c r="F7" s="896" t="s">
        <v>776</v>
      </c>
      <c r="G7" s="898"/>
      <c r="H7" s="897" t="s">
        <v>777</v>
      </c>
      <c r="I7" s="898"/>
      <c r="J7" s="897" t="s">
        <v>778</v>
      </c>
      <c r="K7" s="898"/>
      <c r="L7" s="896" t="s">
        <v>293</v>
      </c>
      <c r="M7" s="899"/>
    </row>
    <row r="8" spans="1:13" ht="14.1" customHeight="1">
      <c r="A8" s="947" t="s">
        <v>731</v>
      </c>
      <c r="B8" s="902">
        <v>2352.75</v>
      </c>
      <c r="C8" s="903">
        <v>2342</v>
      </c>
      <c r="D8" s="948">
        <v>497201</v>
      </c>
      <c r="E8" s="948">
        <v>496642</v>
      </c>
      <c r="F8" s="949">
        <v>20297277</v>
      </c>
      <c r="G8" s="950">
        <v>1666295</v>
      </c>
      <c r="H8" s="925">
        <v>747237</v>
      </c>
      <c r="I8" s="903">
        <v>64091</v>
      </c>
      <c r="J8" s="951">
        <v>27.163</v>
      </c>
      <c r="K8" s="952">
        <v>25.998999999999999</v>
      </c>
      <c r="L8" s="953">
        <v>10.994</v>
      </c>
      <c r="M8" s="954">
        <v>10.488</v>
      </c>
    </row>
    <row r="9" spans="1:13" ht="14.1" customHeight="1">
      <c r="A9" s="955" t="s">
        <v>699</v>
      </c>
      <c r="B9" s="911">
        <v>497.91666666666669</v>
      </c>
      <c r="C9" s="912">
        <v>491</v>
      </c>
      <c r="D9" s="956">
        <v>122482.25</v>
      </c>
      <c r="E9" s="956">
        <v>121298</v>
      </c>
      <c r="F9" s="957">
        <v>4251129</v>
      </c>
      <c r="G9" s="958">
        <v>359468</v>
      </c>
      <c r="H9" s="921">
        <v>201231</v>
      </c>
      <c r="I9" s="912">
        <v>17054</v>
      </c>
      <c r="J9" s="959">
        <v>21.126000000000001</v>
      </c>
      <c r="K9" s="960">
        <v>21.077999999999999</v>
      </c>
      <c r="L9" s="961">
        <v>9.5869999999999997</v>
      </c>
      <c r="M9" s="962">
        <v>9.5579999999999998</v>
      </c>
    </row>
    <row r="10" spans="1:13" ht="14.1" customHeight="1">
      <c r="A10" s="963" t="s">
        <v>732</v>
      </c>
      <c r="B10" s="911">
        <v>112.75</v>
      </c>
      <c r="C10" s="912">
        <v>109</v>
      </c>
      <c r="D10" s="956">
        <v>33812</v>
      </c>
      <c r="E10" s="956">
        <v>33262</v>
      </c>
      <c r="F10" s="957">
        <v>1192079</v>
      </c>
      <c r="G10" s="958">
        <v>101555</v>
      </c>
      <c r="H10" s="921">
        <v>58909</v>
      </c>
      <c r="I10" s="912">
        <v>5022</v>
      </c>
      <c r="J10" s="959">
        <v>20.236000000000001</v>
      </c>
      <c r="K10" s="960">
        <v>20.222000000000001</v>
      </c>
      <c r="L10" s="961">
        <v>6.2469999999999999</v>
      </c>
      <c r="M10" s="962">
        <v>6.2750000000000004</v>
      </c>
    </row>
    <row r="11" spans="1:13" ht="14.1" customHeight="1">
      <c r="A11" s="963" t="s">
        <v>733</v>
      </c>
      <c r="B11" s="911">
        <v>32</v>
      </c>
      <c r="C11" s="912">
        <v>32</v>
      </c>
      <c r="D11" s="956">
        <v>17584.083333333332</v>
      </c>
      <c r="E11" s="956">
        <v>17490</v>
      </c>
      <c r="F11" s="957">
        <v>601108</v>
      </c>
      <c r="G11" s="958">
        <v>51220</v>
      </c>
      <c r="H11" s="921">
        <v>29521</v>
      </c>
      <c r="I11" s="912">
        <v>2481</v>
      </c>
      <c r="J11" s="959">
        <v>20.361999999999998</v>
      </c>
      <c r="K11" s="960">
        <v>20.645</v>
      </c>
      <c r="L11" s="961">
        <v>11.055999999999999</v>
      </c>
      <c r="M11" s="962">
        <v>10.509</v>
      </c>
    </row>
    <row r="12" spans="1:13" ht="14.1" customHeight="1">
      <c r="A12" s="963" t="s">
        <v>734</v>
      </c>
      <c r="B12" s="911">
        <v>353.16666666666669</v>
      </c>
      <c r="C12" s="912">
        <v>350</v>
      </c>
      <c r="D12" s="956">
        <v>71086.166666666672</v>
      </c>
      <c r="E12" s="956">
        <v>70546</v>
      </c>
      <c r="F12" s="957">
        <v>2457944</v>
      </c>
      <c r="G12" s="958">
        <v>206693</v>
      </c>
      <c r="H12" s="921">
        <v>112800</v>
      </c>
      <c r="I12" s="912">
        <v>9551</v>
      </c>
      <c r="J12" s="959">
        <v>21.79</v>
      </c>
      <c r="K12" s="960">
        <v>21.640999999999998</v>
      </c>
      <c r="L12" s="961">
        <v>12.4</v>
      </c>
      <c r="M12" s="962">
        <v>12.488</v>
      </c>
    </row>
    <row r="13" spans="1:13" ht="14.1" customHeight="1">
      <c r="A13" s="955" t="s">
        <v>700</v>
      </c>
      <c r="B13" s="911">
        <v>24</v>
      </c>
      <c r="C13" s="912">
        <v>23</v>
      </c>
      <c r="D13" s="956">
        <v>4583.166666666667</v>
      </c>
      <c r="E13" s="956">
        <v>4507</v>
      </c>
      <c r="F13" s="957">
        <v>155479</v>
      </c>
      <c r="G13" s="958">
        <v>12723</v>
      </c>
      <c r="H13" s="921">
        <v>7072</v>
      </c>
      <c r="I13" s="912">
        <v>595</v>
      </c>
      <c r="J13" s="959">
        <v>21.984999999999999</v>
      </c>
      <c r="K13" s="960">
        <v>21.382999999999999</v>
      </c>
      <c r="L13" s="961">
        <v>8.5630000000000006</v>
      </c>
      <c r="M13" s="962">
        <v>9.2289999999999992</v>
      </c>
    </row>
    <row r="14" spans="1:13" ht="14.1" customHeight="1">
      <c r="A14" s="955" t="s">
        <v>701</v>
      </c>
      <c r="B14" s="911">
        <v>164.83333333333334</v>
      </c>
      <c r="C14" s="912">
        <v>161</v>
      </c>
      <c r="D14" s="956">
        <v>30292.083333333332</v>
      </c>
      <c r="E14" s="956">
        <v>28656</v>
      </c>
      <c r="F14" s="957">
        <v>1383808</v>
      </c>
      <c r="G14" s="958">
        <v>104791</v>
      </c>
      <c r="H14" s="921">
        <v>48731</v>
      </c>
      <c r="I14" s="912">
        <v>3919</v>
      </c>
      <c r="J14" s="959">
        <v>28.396999999999998</v>
      </c>
      <c r="K14" s="960">
        <v>26.739000000000001</v>
      </c>
      <c r="L14" s="961">
        <v>10.223000000000001</v>
      </c>
      <c r="M14" s="962">
        <v>9.7070000000000007</v>
      </c>
    </row>
    <row r="15" spans="1:13" ht="14.1" customHeight="1">
      <c r="A15" s="963" t="s">
        <v>735</v>
      </c>
      <c r="B15" s="911">
        <v>27</v>
      </c>
      <c r="C15" s="912">
        <v>27</v>
      </c>
      <c r="D15" s="956">
        <v>7038.083333333333</v>
      </c>
      <c r="E15" s="956">
        <v>7118</v>
      </c>
      <c r="F15" s="957">
        <v>311154</v>
      </c>
      <c r="G15" s="958">
        <v>25314</v>
      </c>
      <c r="H15" s="921">
        <v>11346</v>
      </c>
      <c r="I15" s="912">
        <v>981</v>
      </c>
      <c r="J15" s="959">
        <v>27.423999999999999</v>
      </c>
      <c r="K15" s="960">
        <v>25.803999999999998</v>
      </c>
      <c r="L15" s="961">
        <v>10.547000000000001</v>
      </c>
      <c r="M15" s="962">
        <v>10.837999999999999</v>
      </c>
    </row>
    <row r="16" spans="1:13" ht="14.1" customHeight="1">
      <c r="A16" s="963" t="s">
        <v>736</v>
      </c>
      <c r="B16" s="911">
        <v>37</v>
      </c>
      <c r="C16" s="912">
        <v>36</v>
      </c>
      <c r="D16" s="956">
        <v>5630.25</v>
      </c>
      <c r="E16" s="956">
        <v>5656</v>
      </c>
      <c r="F16" s="957">
        <v>281927</v>
      </c>
      <c r="G16" s="958">
        <v>22193</v>
      </c>
      <c r="H16" s="921">
        <v>8873</v>
      </c>
      <c r="I16" s="912">
        <v>766</v>
      </c>
      <c r="J16" s="959">
        <v>31.774000000000001</v>
      </c>
      <c r="K16" s="960">
        <v>28.972999999999999</v>
      </c>
      <c r="L16" s="961">
        <v>8.4489999999999998</v>
      </c>
      <c r="M16" s="962">
        <v>8.17</v>
      </c>
    </row>
    <row r="17" spans="1:13" ht="14.1" customHeight="1">
      <c r="A17" s="963" t="s">
        <v>737</v>
      </c>
      <c r="B17" s="911">
        <v>100.83333333333333</v>
      </c>
      <c r="C17" s="912">
        <v>98</v>
      </c>
      <c r="D17" s="956">
        <v>17623.75</v>
      </c>
      <c r="E17" s="956">
        <v>15882</v>
      </c>
      <c r="F17" s="957">
        <v>790727</v>
      </c>
      <c r="G17" s="958">
        <v>57285</v>
      </c>
      <c r="H17" s="921">
        <v>28508</v>
      </c>
      <c r="I17" s="912">
        <v>2172</v>
      </c>
      <c r="J17" s="959">
        <v>27.736999999999998</v>
      </c>
      <c r="K17" s="960">
        <v>26.373999999999999</v>
      </c>
      <c r="L17" s="961">
        <v>10.907</v>
      </c>
      <c r="M17" s="962">
        <v>9.9730000000000008</v>
      </c>
    </row>
    <row r="18" spans="1:13" ht="14.1" customHeight="1">
      <c r="A18" s="955" t="s">
        <v>738</v>
      </c>
      <c r="B18" s="911">
        <v>32.833333333333336</v>
      </c>
      <c r="C18" s="912">
        <v>33</v>
      </c>
      <c r="D18" s="956">
        <v>4405.5</v>
      </c>
      <c r="E18" s="956">
        <v>4458</v>
      </c>
      <c r="F18" s="957">
        <v>270784</v>
      </c>
      <c r="G18" s="958">
        <v>21727</v>
      </c>
      <c r="H18" s="921">
        <v>6950</v>
      </c>
      <c r="I18" s="912">
        <v>606</v>
      </c>
      <c r="J18" s="959">
        <v>38.962000000000003</v>
      </c>
      <c r="K18" s="960">
        <v>35.853000000000002</v>
      </c>
      <c r="L18" s="961">
        <v>5.54</v>
      </c>
      <c r="M18" s="962">
        <v>4.7759999999999998</v>
      </c>
    </row>
    <row r="19" spans="1:13" ht="14.1" customHeight="1">
      <c r="A19" s="963" t="s">
        <v>739</v>
      </c>
      <c r="B19" s="911">
        <v>26.833333333333332</v>
      </c>
      <c r="C19" s="912">
        <v>27</v>
      </c>
      <c r="D19" s="956">
        <v>3491.6666666666665</v>
      </c>
      <c r="E19" s="956">
        <v>3565</v>
      </c>
      <c r="F19" s="957">
        <v>225542</v>
      </c>
      <c r="G19" s="958">
        <v>18165</v>
      </c>
      <c r="H19" s="921">
        <v>5494</v>
      </c>
      <c r="I19" s="912">
        <v>487</v>
      </c>
      <c r="J19" s="959">
        <v>41.052</v>
      </c>
      <c r="K19" s="960">
        <v>37.299999999999997</v>
      </c>
      <c r="L19" s="961">
        <v>5.1710000000000003</v>
      </c>
      <c r="M19" s="962">
        <v>4.4470000000000001</v>
      </c>
    </row>
    <row r="20" spans="1:13" ht="14.1" customHeight="1">
      <c r="A20" s="963" t="s">
        <v>740</v>
      </c>
      <c r="B20" s="911">
        <v>6</v>
      </c>
      <c r="C20" s="912">
        <v>6</v>
      </c>
      <c r="D20" s="956">
        <v>913.83333333333337</v>
      </c>
      <c r="E20" s="956">
        <v>893</v>
      </c>
      <c r="F20" s="957">
        <v>45241</v>
      </c>
      <c r="G20" s="958">
        <v>3562</v>
      </c>
      <c r="H20" s="921">
        <v>1455</v>
      </c>
      <c r="I20" s="912">
        <v>120</v>
      </c>
      <c r="J20" s="959">
        <v>31.093</v>
      </c>
      <c r="K20" s="960">
        <v>29.683</v>
      </c>
      <c r="L20" s="961">
        <v>8.6069999999999993</v>
      </c>
      <c r="M20" s="962">
        <v>7.67</v>
      </c>
    </row>
    <row r="21" spans="1:13" ht="14.1" customHeight="1">
      <c r="A21" s="964" t="s">
        <v>703</v>
      </c>
      <c r="B21" s="911">
        <v>174.33333333333334</v>
      </c>
      <c r="C21" s="912">
        <v>168</v>
      </c>
      <c r="D21" s="956">
        <v>45269.083333333336</v>
      </c>
      <c r="E21" s="956">
        <v>45034</v>
      </c>
      <c r="F21" s="957">
        <v>2518022</v>
      </c>
      <c r="G21" s="958">
        <v>201352</v>
      </c>
      <c r="H21" s="921">
        <v>67225</v>
      </c>
      <c r="I21" s="912">
        <v>5814</v>
      </c>
      <c r="J21" s="959">
        <v>37.457000000000001</v>
      </c>
      <c r="K21" s="960">
        <v>34.631999999999998</v>
      </c>
      <c r="L21" s="961">
        <v>6.5330000000000004</v>
      </c>
      <c r="M21" s="962">
        <v>5.9320000000000004</v>
      </c>
    </row>
    <row r="22" spans="1:13" ht="14.1" customHeight="1">
      <c r="A22" s="963" t="s">
        <v>741</v>
      </c>
      <c r="B22" s="911">
        <v>163.33333333333334</v>
      </c>
      <c r="C22" s="912">
        <v>157</v>
      </c>
      <c r="D22" s="956">
        <v>41794.5</v>
      </c>
      <c r="E22" s="956">
        <v>41611</v>
      </c>
      <c r="F22" s="957">
        <v>2347408</v>
      </c>
      <c r="G22" s="958">
        <v>188418</v>
      </c>
      <c r="H22" s="921">
        <v>61633</v>
      </c>
      <c r="I22" s="912">
        <v>5374</v>
      </c>
      <c r="J22" s="959">
        <v>38.087000000000003</v>
      </c>
      <c r="K22" s="960">
        <v>35.061</v>
      </c>
      <c r="L22" s="961">
        <v>6.3360000000000003</v>
      </c>
      <c r="M22" s="962">
        <v>5.6669999999999998</v>
      </c>
    </row>
    <row r="23" spans="1:13" ht="14.1" customHeight="1">
      <c r="A23" s="963" t="s">
        <v>742</v>
      </c>
      <c r="B23" s="911">
        <v>11</v>
      </c>
      <c r="C23" s="912">
        <v>11</v>
      </c>
      <c r="D23" s="956">
        <v>3474.5833333333335</v>
      </c>
      <c r="E23" s="956">
        <v>3423</v>
      </c>
      <c r="F23" s="957">
        <v>170615</v>
      </c>
      <c r="G23" s="958">
        <v>12934</v>
      </c>
      <c r="H23" s="921">
        <v>5594</v>
      </c>
      <c r="I23" s="912">
        <v>440</v>
      </c>
      <c r="J23" s="959">
        <v>30.5</v>
      </c>
      <c r="K23" s="960">
        <v>29.395</v>
      </c>
      <c r="L23" s="961">
        <v>11.45</v>
      </c>
      <c r="M23" s="962">
        <v>18.654</v>
      </c>
    </row>
    <row r="24" spans="1:13" ht="14.1" customHeight="1">
      <c r="A24" s="964" t="s">
        <v>743</v>
      </c>
      <c r="B24" s="911">
        <v>74.583333333333329</v>
      </c>
      <c r="C24" s="921">
        <v>75</v>
      </c>
      <c r="D24" s="965">
        <v>13982.083333333334</v>
      </c>
      <c r="E24" s="956">
        <v>14149</v>
      </c>
      <c r="F24" s="957">
        <v>707811</v>
      </c>
      <c r="G24" s="958">
        <v>57779</v>
      </c>
      <c r="H24" s="921">
        <v>20861</v>
      </c>
      <c r="I24" s="921">
        <v>1748</v>
      </c>
      <c r="J24" s="966">
        <v>33.93</v>
      </c>
      <c r="K24" s="960">
        <v>33.054000000000002</v>
      </c>
      <c r="L24" s="961">
        <v>9.6470000000000002</v>
      </c>
      <c r="M24" s="962">
        <v>8.8810000000000002</v>
      </c>
    </row>
    <row r="25" spans="1:13" ht="14.1" customHeight="1">
      <c r="A25" s="963" t="s">
        <v>744</v>
      </c>
      <c r="B25" s="911">
        <v>57.916666666666664</v>
      </c>
      <c r="C25" s="912">
        <v>58</v>
      </c>
      <c r="D25" s="956">
        <v>10756.666666666666</v>
      </c>
      <c r="E25" s="956">
        <v>10912</v>
      </c>
      <c r="F25" s="957">
        <v>496974</v>
      </c>
      <c r="G25" s="958">
        <v>40911</v>
      </c>
      <c r="H25" s="921">
        <v>15840</v>
      </c>
      <c r="I25" s="912">
        <v>1335</v>
      </c>
      <c r="J25" s="959">
        <v>31.375</v>
      </c>
      <c r="K25" s="960">
        <v>30.645</v>
      </c>
      <c r="L25" s="961">
        <v>9.5519999999999996</v>
      </c>
      <c r="M25" s="962">
        <v>8.8450000000000006</v>
      </c>
    </row>
    <row r="26" spans="1:13" ht="14.1" customHeight="1">
      <c r="A26" s="963" t="s">
        <v>745</v>
      </c>
      <c r="B26" s="911">
        <v>16.666666666666668</v>
      </c>
      <c r="C26" s="912">
        <v>17</v>
      </c>
      <c r="D26" s="956">
        <v>3225.4166666666665</v>
      </c>
      <c r="E26" s="956">
        <v>3237</v>
      </c>
      <c r="F26" s="957">
        <v>210838</v>
      </c>
      <c r="G26" s="958">
        <v>16868</v>
      </c>
      <c r="H26" s="921">
        <v>5020</v>
      </c>
      <c r="I26" s="912">
        <v>413</v>
      </c>
      <c r="J26" s="959">
        <v>42</v>
      </c>
      <c r="K26" s="960">
        <v>40.843000000000004</v>
      </c>
      <c r="L26" s="961">
        <v>9.8770000000000007</v>
      </c>
      <c r="M26" s="962">
        <v>8.968</v>
      </c>
    </row>
    <row r="27" spans="1:13" ht="14.1" customHeight="1">
      <c r="A27" s="964" t="s">
        <v>705</v>
      </c>
      <c r="B27" s="911">
        <v>865.25</v>
      </c>
      <c r="C27" s="912">
        <v>866</v>
      </c>
      <c r="D27" s="956">
        <v>147850.66666666666</v>
      </c>
      <c r="E27" s="956">
        <v>147989</v>
      </c>
      <c r="F27" s="957">
        <v>4546942</v>
      </c>
      <c r="G27" s="958">
        <v>378322</v>
      </c>
      <c r="H27" s="921">
        <v>202204</v>
      </c>
      <c r="I27" s="912">
        <v>17095</v>
      </c>
      <c r="J27" s="959">
        <v>22.486999999999998</v>
      </c>
      <c r="K27" s="960">
        <v>22.131</v>
      </c>
      <c r="L27" s="967">
        <v>20.423999999999999</v>
      </c>
      <c r="M27" s="962">
        <v>20.798999999999999</v>
      </c>
    </row>
    <row r="28" spans="1:13" ht="14.1" customHeight="1">
      <c r="A28" s="963" t="s">
        <v>779</v>
      </c>
      <c r="B28" s="911">
        <v>795.41666666666663</v>
      </c>
      <c r="C28" s="912">
        <v>794</v>
      </c>
      <c r="D28" s="956">
        <v>134000.75</v>
      </c>
      <c r="E28" s="956">
        <v>134406</v>
      </c>
      <c r="F28" s="957">
        <v>3946615</v>
      </c>
      <c r="G28" s="958">
        <v>330871</v>
      </c>
      <c r="H28" s="921">
        <v>181654</v>
      </c>
      <c r="I28" s="912">
        <v>15379</v>
      </c>
      <c r="J28" s="959">
        <v>21.725999999999999</v>
      </c>
      <c r="K28" s="960">
        <v>21.513999999999999</v>
      </c>
      <c r="L28" s="961">
        <v>21.780999999999999</v>
      </c>
      <c r="M28" s="962">
        <v>22.094000000000001</v>
      </c>
    </row>
    <row r="29" spans="1:13" ht="14.1" customHeight="1">
      <c r="A29" s="963" t="s">
        <v>747</v>
      </c>
      <c r="B29" s="911">
        <v>59</v>
      </c>
      <c r="C29" s="912">
        <v>62</v>
      </c>
      <c r="D29" s="956">
        <v>12605.833333333334</v>
      </c>
      <c r="E29" s="956">
        <v>12351</v>
      </c>
      <c r="F29" s="957">
        <v>547587</v>
      </c>
      <c r="G29" s="958">
        <v>43115</v>
      </c>
      <c r="H29" s="921">
        <v>18596</v>
      </c>
      <c r="I29" s="912">
        <v>1555</v>
      </c>
      <c r="J29" s="959">
        <v>29.446000000000002</v>
      </c>
      <c r="K29" s="960">
        <v>27.727</v>
      </c>
      <c r="L29" s="961">
        <v>15.067</v>
      </c>
      <c r="M29" s="962">
        <v>15.634</v>
      </c>
    </row>
    <row r="30" spans="1:13" ht="14.1" customHeight="1">
      <c r="A30" s="963" t="s">
        <v>748</v>
      </c>
      <c r="B30" s="911">
        <v>10.833333333333334</v>
      </c>
      <c r="C30" s="912">
        <v>10</v>
      </c>
      <c r="D30" s="956">
        <v>1244.0833333333333</v>
      </c>
      <c r="E30" s="956">
        <v>1232</v>
      </c>
      <c r="F30" s="957">
        <v>52742</v>
      </c>
      <c r="G30" s="958">
        <v>4336</v>
      </c>
      <c r="H30" s="921">
        <v>1954</v>
      </c>
      <c r="I30" s="912">
        <v>160</v>
      </c>
      <c r="J30" s="959">
        <v>26.992000000000001</v>
      </c>
      <c r="K30" s="960">
        <v>27.1</v>
      </c>
      <c r="L30" s="961">
        <v>10.372999999999999</v>
      </c>
      <c r="M30" s="962">
        <v>9.5079999999999991</v>
      </c>
    </row>
    <row r="31" spans="1:13" ht="14.1" customHeight="1">
      <c r="A31" s="964" t="s">
        <v>749</v>
      </c>
      <c r="B31" s="911">
        <v>423.83333333333331</v>
      </c>
      <c r="C31" s="912">
        <v>430</v>
      </c>
      <c r="D31" s="956">
        <v>112598.16666666667</v>
      </c>
      <c r="E31" s="956">
        <v>114859</v>
      </c>
      <c r="F31" s="957">
        <v>5657817</v>
      </c>
      <c r="G31" s="958">
        <v>465274</v>
      </c>
      <c r="H31" s="921">
        <v>167860</v>
      </c>
      <c r="I31" s="912">
        <v>15087</v>
      </c>
      <c r="J31" s="959">
        <v>33.706000000000003</v>
      </c>
      <c r="K31" s="960">
        <v>30.838999999999999</v>
      </c>
      <c r="L31" s="961">
        <v>13.093999999999999</v>
      </c>
      <c r="M31" s="962">
        <v>12.154999999999999</v>
      </c>
    </row>
    <row r="32" spans="1:13" ht="14.1" customHeight="1">
      <c r="A32" s="963" t="s">
        <v>750</v>
      </c>
      <c r="B32" s="911">
        <v>22</v>
      </c>
      <c r="C32" s="912">
        <v>22</v>
      </c>
      <c r="D32" s="956">
        <v>5565.75</v>
      </c>
      <c r="E32" s="956">
        <v>5802</v>
      </c>
      <c r="F32" s="957">
        <v>404490</v>
      </c>
      <c r="G32" s="958">
        <v>31820</v>
      </c>
      <c r="H32" s="921">
        <v>8245</v>
      </c>
      <c r="I32" s="912">
        <v>801</v>
      </c>
      <c r="J32" s="959">
        <v>49.058999999999997</v>
      </c>
      <c r="K32" s="960">
        <v>39.725000000000001</v>
      </c>
      <c r="L32" s="961">
        <v>10.000999999999999</v>
      </c>
      <c r="M32" s="962">
        <v>10.446999999999999</v>
      </c>
    </row>
    <row r="33" spans="1:14" ht="14.1" customHeight="1">
      <c r="A33" s="963" t="s">
        <v>780</v>
      </c>
      <c r="B33" s="911">
        <v>120.66666666666667</v>
      </c>
      <c r="C33" s="912">
        <v>123</v>
      </c>
      <c r="D33" s="956">
        <v>38958.583333333336</v>
      </c>
      <c r="E33" s="956">
        <v>39643</v>
      </c>
      <c r="F33" s="957">
        <v>1806535</v>
      </c>
      <c r="G33" s="958">
        <v>152145</v>
      </c>
      <c r="H33" s="921">
        <v>54721</v>
      </c>
      <c r="I33" s="912">
        <v>5040</v>
      </c>
      <c r="J33" s="959">
        <v>33.014000000000003</v>
      </c>
      <c r="K33" s="960">
        <v>30.187999999999999</v>
      </c>
      <c r="L33" s="961">
        <v>14.039</v>
      </c>
      <c r="M33" s="962">
        <v>12.976000000000001</v>
      </c>
    </row>
    <row r="34" spans="1:14" ht="14.1" customHeight="1">
      <c r="A34" s="963" t="s">
        <v>752</v>
      </c>
      <c r="B34" s="911">
        <v>46</v>
      </c>
      <c r="C34" s="912">
        <v>46</v>
      </c>
      <c r="D34" s="956">
        <v>10516.916666666666</v>
      </c>
      <c r="E34" s="956">
        <v>10245</v>
      </c>
      <c r="F34" s="957">
        <v>526407</v>
      </c>
      <c r="G34" s="958">
        <v>42712</v>
      </c>
      <c r="H34" s="921">
        <v>16378</v>
      </c>
      <c r="I34" s="912">
        <v>1393</v>
      </c>
      <c r="J34" s="959">
        <v>32.140999999999998</v>
      </c>
      <c r="K34" s="960">
        <v>30.661999999999999</v>
      </c>
      <c r="L34" s="961">
        <v>8.7789999999999999</v>
      </c>
      <c r="M34" s="962">
        <v>7.3879999999999999</v>
      </c>
    </row>
    <row r="35" spans="1:14" ht="14.1" customHeight="1">
      <c r="A35" s="963" t="s">
        <v>753</v>
      </c>
      <c r="B35" s="911">
        <v>56</v>
      </c>
      <c r="C35" s="912">
        <v>55</v>
      </c>
      <c r="D35" s="956">
        <v>12651.166666666666</v>
      </c>
      <c r="E35" s="956">
        <v>12908</v>
      </c>
      <c r="F35" s="957">
        <v>657269</v>
      </c>
      <c r="G35" s="958">
        <v>53703</v>
      </c>
      <c r="H35" s="921">
        <v>20663</v>
      </c>
      <c r="I35" s="912">
        <v>1795</v>
      </c>
      <c r="J35" s="959">
        <v>31.809000000000001</v>
      </c>
      <c r="K35" s="960">
        <v>29.917999999999999</v>
      </c>
      <c r="L35" s="961">
        <v>14.840999999999999</v>
      </c>
      <c r="M35" s="962">
        <v>15.398</v>
      </c>
    </row>
    <row r="36" spans="1:14" ht="14.1" customHeight="1">
      <c r="A36" s="963" t="s">
        <v>754</v>
      </c>
      <c r="B36" s="911">
        <v>54.416666666666664</v>
      </c>
      <c r="C36" s="912">
        <v>58</v>
      </c>
      <c r="D36" s="956">
        <v>17810.75</v>
      </c>
      <c r="E36" s="956">
        <v>18264</v>
      </c>
      <c r="F36" s="957">
        <v>767503</v>
      </c>
      <c r="G36" s="958">
        <v>64794</v>
      </c>
      <c r="H36" s="921">
        <v>26893</v>
      </c>
      <c r="I36" s="912">
        <v>2432</v>
      </c>
      <c r="J36" s="959">
        <v>28.539000000000001</v>
      </c>
      <c r="K36" s="960">
        <v>26.641999999999999</v>
      </c>
      <c r="L36" s="961">
        <v>13.077</v>
      </c>
      <c r="M36" s="962">
        <v>12.285</v>
      </c>
    </row>
    <row r="37" spans="1:14" ht="14.1" customHeight="1">
      <c r="A37" s="963" t="s">
        <v>755</v>
      </c>
      <c r="B37" s="911">
        <v>12</v>
      </c>
      <c r="C37" s="912">
        <v>12</v>
      </c>
      <c r="D37" s="956">
        <v>3124.5</v>
      </c>
      <c r="E37" s="956">
        <v>3054</v>
      </c>
      <c r="F37" s="957">
        <v>167522</v>
      </c>
      <c r="G37" s="958">
        <v>12529</v>
      </c>
      <c r="H37" s="921">
        <v>4494</v>
      </c>
      <c r="I37" s="912">
        <v>385</v>
      </c>
      <c r="J37" s="959">
        <v>37.277000000000001</v>
      </c>
      <c r="K37" s="960">
        <v>32.542999999999999</v>
      </c>
      <c r="L37" s="961">
        <v>14.321</v>
      </c>
      <c r="M37" s="962">
        <v>10.874000000000001</v>
      </c>
    </row>
    <row r="38" spans="1:14" ht="14.1" customHeight="1">
      <c r="A38" s="963" t="s">
        <v>749</v>
      </c>
      <c r="B38" s="911">
        <v>112.75</v>
      </c>
      <c r="C38" s="912">
        <v>114</v>
      </c>
      <c r="D38" s="956">
        <v>23970.5</v>
      </c>
      <c r="E38" s="956">
        <v>24943</v>
      </c>
      <c r="F38" s="957">
        <v>1328088</v>
      </c>
      <c r="G38" s="958">
        <v>107571</v>
      </c>
      <c r="H38" s="921">
        <v>36462</v>
      </c>
      <c r="I38" s="912">
        <v>3242</v>
      </c>
      <c r="J38" s="959">
        <v>36.423999999999999</v>
      </c>
      <c r="K38" s="960">
        <v>33.18</v>
      </c>
      <c r="L38" s="961">
        <v>15.032999999999999</v>
      </c>
      <c r="M38" s="962">
        <v>13.769</v>
      </c>
    </row>
    <row r="39" spans="1:14" ht="14.1" customHeight="1">
      <c r="A39" s="963" t="s">
        <v>756</v>
      </c>
      <c r="B39" s="911">
        <v>95.166666666666671</v>
      </c>
      <c r="C39" s="921">
        <v>95</v>
      </c>
      <c r="D39" s="965">
        <v>15738</v>
      </c>
      <c r="E39" s="956">
        <v>15692</v>
      </c>
      <c r="F39" s="957">
        <v>805477</v>
      </c>
      <c r="G39" s="958">
        <v>64858</v>
      </c>
      <c r="H39" s="921">
        <v>25102</v>
      </c>
      <c r="I39" s="921">
        <v>2173</v>
      </c>
      <c r="J39" s="966">
        <v>32.088000000000001</v>
      </c>
      <c r="K39" s="959">
        <v>29.847000000000001</v>
      </c>
      <c r="L39" s="967">
        <v>9.2620000000000005</v>
      </c>
      <c r="M39" s="962">
        <v>8.5090000000000003</v>
      </c>
    </row>
    <row r="40" spans="1:14" ht="14.1" customHeight="1">
      <c r="A40" s="963" t="s">
        <v>757</v>
      </c>
      <c r="B40" s="911">
        <v>50.333333333333336</v>
      </c>
      <c r="C40" s="921">
        <v>51</v>
      </c>
      <c r="D40" s="965">
        <v>5461.666666666667</v>
      </c>
      <c r="E40" s="956">
        <v>5708</v>
      </c>
      <c r="F40" s="957">
        <v>253102</v>
      </c>
      <c r="G40" s="958">
        <v>21431</v>
      </c>
      <c r="H40" s="921">
        <v>8842</v>
      </c>
      <c r="I40" s="921">
        <v>773</v>
      </c>
      <c r="J40" s="966">
        <v>28.625</v>
      </c>
      <c r="K40" s="959">
        <v>27.724</v>
      </c>
      <c r="L40" s="967">
        <v>5.9740000000000002</v>
      </c>
      <c r="M40" s="962">
        <v>5.6349999999999998</v>
      </c>
    </row>
    <row r="41" spans="1:14" ht="14.1" customHeight="1">
      <c r="A41" s="963" t="s">
        <v>758</v>
      </c>
      <c r="B41" s="911">
        <v>44.833333333333336</v>
      </c>
      <c r="C41" s="921">
        <v>44</v>
      </c>
      <c r="D41" s="965">
        <v>10276.333333333334</v>
      </c>
      <c r="E41" s="956">
        <v>9984</v>
      </c>
      <c r="F41" s="957">
        <v>552377</v>
      </c>
      <c r="G41" s="958">
        <v>43428</v>
      </c>
      <c r="H41" s="921">
        <v>16259</v>
      </c>
      <c r="I41" s="921">
        <v>1400</v>
      </c>
      <c r="J41" s="966">
        <v>33.973999999999997</v>
      </c>
      <c r="K41" s="959">
        <v>31.02</v>
      </c>
      <c r="L41" s="967">
        <v>12.385999999999999</v>
      </c>
      <c r="M41" s="962">
        <v>11.372</v>
      </c>
    </row>
    <row r="42" spans="1:14" ht="14.1" customHeight="1">
      <c r="A42" s="968" t="s">
        <v>713</v>
      </c>
      <c r="B42" s="902">
        <v>313.08333333333331</v>
      </c>
      <c r="C42" s="903">
        <v>317</v>
      </c>
      <c r="D42" s="948">
        <v>54812.833333333336</v>
      </c>
      <c r="E42" s="948">
        <v>54913</v>
      </c>
      <c r="F42" s="949">
        <v>2964665</v>
      </c>
      <c r="G42" s="950">
        <v>225128</v>
      </c>
      <c r="H42" s="925">
        <v>81681</v>
      </c>
      <c r="I42" s="903">
        <v>7078</v>
      </c>
      <c r="J42" s="951">
        <v>36.295999999999999</v>
      </c>
      <c r="K42" s="952">
        <v>31.806999999999999</v>
      </c>
      <c r="L42" s="953">
        <v>12.868</v>
      </c>
      <c r="M42" s="954">
        <v>13.693</v>
      </c>
    </row>
    <row r="43" spans="1:14" ht="14.1" customHeight="1">
      <c r="A43" s="963" t="s">
        <v>759</v>
      </c>
      <c r="B43" s="911">
        <v>20.75</v>
      </c>
      <c r="C43" s="912">
        <v>21</v>
      </c>
      <c r="D43" s="956">
        <v>2263.25</v>
      </c>
      <c r="E43" s="956">
        <v>2301</v>
      </c>
      <c r="F43" s="957">
        <v>114501</v>
      </c>
      <c r="G43" s="958">
        <v>9226</v>
      </c>
      <c r="H43" s="921">
        <v>3469</v>
      </c>
      <c r="I43" s="912">
        <v>321</v>
      </c>
      <c r="J43" s="959">
        <v>33.006999999999998</v>
      </c>
      <c r="K43" s="960">
        <v>28.741</v>
      </c>
      <c r="L43" s="961">
        <v>5.9790000000000001</v>
      </c>
      <c r="M43" s="962">
        <v>7.5209999999999999</v>
      </c>
    </row>
    <row r="44" spans="1:14" ht="14.1" customHeight="1">
      <c r="A44" s="963" t="s">
        <v>760</v>
      </c>
      <c r="B44" s="911">
        <v>141.16666666666666</v>
      </c>
      <c r="C44" s="912">
        <v>141</v>
      </c>
      <c r="D44" s="956">
        <v>22971.916666666668</v>
      </c>
      <c r="E44" s="956">
        <v>22879</v>
      </c>
      <c r="F44" s="957">
        <v>1293535</v>
      </c>
      <c r="G44" s="958">
        <v>98192</v>
      </c>
      <c r="H44" s="921">
        <v>34114</v>
      </c>
      <c r="I44" s="912">
        <v>2869</v>
      </c>
      <c r="J44" s="959">
        <v>37.917999999999999</v>
      </c>
      <c r="K44" s="960">
        <v>34.225000000000001</v>
      </c>
      <c r="L44" s="961">
        <v>15.407999999999999</v>
      </c>
      <c r="M44" s="962">
        <v>16.739999999999998</v>
      </c>
    </row>
    <row r="45" spans="1:14" ht="14.1" customHeight="1">
      <c r="A45" s="963" t="s">
        <v>781</v>
      </c>
      <c r="B45" s="911" t="s">
        <v>228</v>
      </c>
      <c r="C45" s="912" t="s">
        <v>228</v>
      </c>
      <c r="D45" s="956" t="s">
        <v>228</v>
      </c>
      <c r="E45" s="956" t="s">
        <v>228</v>
      </c>
      <c r="F45" s="957" t="s">
        <v>228</v>
      </c>
      <c r="G45" s="958" t="s">
        <v>228</v>
      </c>
      <c r="H45" s="921" t="s">
        <v>228</v>
      </c>
      <c r="I45" s="912" t="s">
        <v>228</v>
      </c>
      <c r="J45" s="959" t="s">
        <v>228</v>
      </c>
      <c r="K45" s="960" t="s">
        <v>228</v>
      </c>
      <c r="L45" s="961" t="s">
        <v>228</v>
      </c>
      <c r="M45" s="962" t="s">
        <v>228</v>
      </c>
      <c r="N45" s="969"/>
    </row>
    <row r="46" spans="1:14" ht="14.1" customHeight="1">
      <c r="A46" s="963" t="s">
        <v>761</v>
      </c>
      <c r="B46" s="911">
        <v>128.166666666667</v>
      </c>
      <c r="C46" s="912">
        <v>129</v>
      </c>
      <c r="D46" s="970">
        <v>25590.416666666668</v>
      </c>
      <c r="E46" s="956">
        <v>25563</v>
      </c>
      <c r="F46" s="957">
        <v>1359217</v>
      </c>
      <c r="G46" s="958">
        <v>102473</v>
      </c>
      <c r="H46" s="921">
        <v>38392</v>
      </c>
      <c r="I46" s="912">
        <v>3367</v>
      </c>
      <c r="J46" s="959">
        <v>35.404000000000003</v>
      </c>
      <c r="K46" s="960">
        <v>30.434999999999999</v>
      </c>
      <c r="L46" s="961">
        <v>13.393000000000001</v>
      </c>
      <c r="M46" s="962">
        <v>13.336</v>
      </c>
    </row>
    <row r="47" spans="1:14" ht="14.1" customHeight="1">
      <c r="A47" s="971" t="s">
        <v>762</v>
      </c>
      <c r="B47" s="928">
        <v>2665.8333333333335</v>
      </c>
      <c r="C47" s="929">
        <v>2659</v>
      </c>
      <c r="D47" s="972">
        <v>552013.83333333337</v>
      </c>
      <c r="E47" s="972">
        <v>551555</v>
      </c>
      <c r="F47" s="973">
        <v>23261942</v>
      </c>
      <c r="G47" s="974">
        <v>1891423</v>
      </c>
      <c r="H47" s="975">
        <v>828918</v>
      </c>
      <c r="I47" s="929">
        <v>71169</v>
      </c>
      <c r="J47" s="976">
        <v>28.062999999999999</v>
      </c>
      <c r="K47" s="977">
        <v>26.577000000000002</v>
      </c>
      <c r="L47" s="978">
        <v>11.201000000000001</v>
      </c>
      <c r="M47" s="979">
        <v>10.789</v>
      </c>
      <c r="N47" s="980"/>
    </row>
    <row r="48" spans="1:14" ht="14.1" customHeight="1">
      <c r="A48" s="981" t="s">
        <v>763</v>
      </c>
      <c r="B48" s="982"/>
      <c r="C48" s="982"/>
      <c r="D48" s="982"/>
      <c r="E48" s="982"/>
      <c r="F48" s="982"/>
      <c r="G48" s="982"/>
      <c r="H48" s="982"/>
      <c r="I48" s="982"/>
      <c r="J48" s="982"/>
      <c r="K48" s="982"/>
      <c r="L48" s="982"/>
      <c r="M48" s="982"/>
    </row>
    <row r="49" spans="1:13" ht="14.1" customHeight="1">
      <c r="A49" s="981" t="s">
        <v>782</v>
      </c>
      <c r="B49" s="982"/>
      <c r="C49" s="982"/>
      <c r="D49" s="982"/>
      <c r="E49" s="982"/>
      <c r="F49" s="982"/>
      <c r="G49" s="982"/>
      <c r="H49" s="982"/>
      <c r="I49" s="982"/>
      <c r="J49" s="982"/>
      <c r="K49" s="982"/>
      <c r="L49" s="982"/>
      <c r="M49" s="983"/>
    </row>
    <row r="50" spans="1:13" ht="14.1" customHeight="1">
      <c r="A50" s="984" t="s">
        <v>669</v>
      </c>
    </row>
    <row r="51" spans="1:13" ht="14.1" customHeight="1">
      <c r="A51" s="14" t="s">
        <v>87</v>
      </c>
      <c r="B51" s="985"/>
      <c r="C51" s="985"/>
      <c r="D51" s="985"/>
      <c r="E51" s="985"/>
      <c r="F51" s="985"/>
      <c r="G51" s="985"/>
    </row>
    <row r="53" spans="1:13">
      <c r="E53" s="986"/>
    </row>
  </sheetData>
  <mergeCells count="6">
    <mergeCell ref="A3:A7"/>
    <mergeCell ref="B3:C4"/>
    <mergeCell ref="H3:I4"/>
    <mergeCell ref="J3:K4"/>
    <mergeCell ref="L3:M4"/>
    <mergeCell ref="D4:G4"/>
  </mergeCells>
  <hyperlinks>
    <hyperlink ref="A51"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854A"/>
  </sheetPr>
  <dimension ref="A1:O46"/>
  <sheetViews>
    <sheetView showGridLines="0" zoomScaleNormal="100" zoomScaleSheetLayoutView="50" workbookViewId="0"/>
  </sheetViews>
  <sheetFormatPr baseColWidth="10" defaultColWidth="11.42578125" defaultRowHeight="12.75"/>
  <cols>
    <col min="1" max="1" width="27.28515625" style="27" customWidth="1"/>
    <col min="2" max="2" width="9.5703125" style="27" customWidth="1"/>
    <col min="3" max="3" width="9.140625" style="27" customWidth="1"/>
    <col min="4" max="4" width="11.140625" style="27" customWidth="1"/>
    <col min="5" max="5" width="9" style="27" customWidth="1"/>
    <col min="6" max="6" width="8.85546875" style="27" customWidth="1"/>
    <col min="7" max="7" width="9.7109375" style="27" customWidth="1"/>
    <col min="8" max="8" width="10" style="27" customWidth="1"/>
    <col min="9" max="16384" width="11.42578125" style="27"/>
  </cols>
  <sheetData>
    <row r="1" spans="1:14" ht="25.5" customHeight="1">
      <c r="A1" s="108" t="s">
        <v>250</v>
      </c>
      <c r="B1" s="109"/>
      <c r="C1" s="109"/>
      <c r="D1" s="109"/>
      <c r="E1" s="109"/>
      <c r="F1" s="109"/>
      <c r="G1" s="109"/>
      <c r="H1" s="109"/>
    </row>
    <row r="2" spans="1:14" ht="20.25" customHeight="1">
      <c r="A2" s="110" t="s">
        <v>235</v>
      </c>
      <c r="B2" s="111"/>
      <c r="C2" s="111"/>
      <c r="D2" s="111"/>
      <c r="E2" s="111"/>
      <c r="F2" s="111"/>
      <c r="G2" s="111"/>
      <c r="H2" s="111"/>
    </row>
    <row r="3" spans="1:14" ht="20.25" customHeight="1">
      <c r="A3" s="112" t="s">
        <v>236</v>
      </c>
      <c r="B3" s="113" t="s">
        <v>189</v>
      </c>
      <c r="C3" s="113" t="s">
        <v>193</v>
      </c>
      <c r="D3" s="113" t="s">
        <v>186</v>
      </c>
      <c r="E3" s="113" t="s">
        <v>187</v>
      </c>
      <c r="F3" s="113" t="s">
        <v>195</v>
      </c>
      <c r="G3" s="114" t="s">
        <v>237</v>
      </c>
      <c r="H3" s="115"/>
      <c r="J3" s="116"/>
    </row>
    <row r="4" spans="1:14" ht="12" customHeight="1">
      <c r="A4" s="117"/>
      <c r="B4" s="41">
        <v>2023</v>
      </c>
      <c r="C4" s="41"/>
      <c r="D4" s="41"/>
      <c r="E4" s="41"/>
      <c r="F4" s="41"/>
      <c r="G4" s="118"/>
      <c r="H4" s="119">
        <v>2022</v>
      </c>
      <c r="J4" s="116"/>
    </row>
    <row r="5" spans="1:14" ht="12.95" customHeight="1">
      <c r="A5" s="120" t="s">
        <v>238</v>
      </c>
      <c r="B5" s="121"/>
      <c r="C5" s="122"/>
      <c r="D5" s="122"/>
      <c r="E5" s="122"/>
      <c r="F5" s="123"/>
      <c r="G5" s="122"/>
      <c r="H5" s="124"/>
      <c r="J5" s="116"/>
    </row>
    <row r="6" spans="1:14" ht="12.95" customHeight="1">
      <c r="A6" s="125" t="s">
        <v>239</v>
      </c>
      <c r="B6" s="50"/>
      <c r="C6" s="50"/>
      <c r="D6" s="50"/>
      <c r="E6" s="50"/>
      <c r="F6" s="126"/>
      <c r="G6" s="50"/>
      <c r="H6" s="127"/>
    </row>
    <row r="7" spans="1:14" ht="12.95" customHeight="1">
      <c r="A7" s="128" t="s">
        <v>240</v>
      </c>
      <c r="B7" s="129">
        <v>3.5830000000000002</v>
      </c>
      <c r="C7" s="129">
        <v>2.7970000000000002</v>
      </c>
      <c r="D7" s="129">
        <v>6.8479999999999999</v>
      </c>
      <c r="E7" s="129">
        <v>1.4610000000000001</v>
      </c>
      <c r="F7" s="130" t="s">
        <v>217</v>
      </c>
      <c r="G7" s="129">
        <v>14.688000000000001</v>
      </c>
      <c r="H7" s="131">
        <v>15.515000000000001</v>
      </c>
      <c r="I7" s="116"/>
    </row>
    <row r="8" spans="1:14" ht="12.95" customHeight="1">
      <c r="A8" s="128" t="s">
        <v>241</v>
      </c>
      <c r="B8" s="129">
        <v>4.4790000000000001</v>
      </c>
      <c r="C8" s="129">
        <v>5.7320000000000002</v>
      </c>
      <c r="D8" s="129">
        <v>16.379000000000001</v>
      </c>
      <c r="E8" s="129">
        <v>0.27900000000000003</v>
      </c>
      <c r="F8" s="130" t="s">
        <v>217</v>
      </c>
      <c r="G8" s="129">
        <v>26.869</v>
      </c>
      <c r="H8" s="131">
        <v>29.905999999999999</v>
      </c>
    </row>
    <row r="9" spans="1:14" ht="12.95" customHeight="1">
      <c r="A9" s="128" t="s">
        <v>242</v>
      </c>
      <c r="B9" s="129">
        <v>18.321999999999999</v>
      </c>
      <c r="C9" s="129">
        <v>174.93100000000001</v>
      </c>
      <c r="D9" s="129">
        <v>82.438999999999993</v>
      </c>
      <c r="E9" s="129">
        <v>6.2809999999999997</v>
      </c>
      <c r="F9" s="130" t="s">
        <v>217</v>
      </c>
      <c r="G9" s="129">
        <v>281.97300000000001</v>
      </c>
      <c r="H9" s="131">
        <v>271.62700000000001</v>
      </c>
    </row>
    <row r="10" spans="1:14" ht="12.95" customHeight="1">
      <c r="A10" s="128" t="s">
        <v>243</v>
      </c>
      <c r="B10" s="129">
        <v>0.255</v>
      </c>
      <c r="C10" s="129">
        <v>14.788</v>
      </c>
      <c r="D10" s="129">
        <v>2.4950000000000001</v>
      </c>
      <c r="E10" s="132" t="s">
        <v>217</v>
      </c>
      <c r="F10" s="130" t="s">
        <v>217</v>
      </c>
      <c r="G10" s="129">
        <v>17.538</v>
      </c>
      <c r="H10" s="131">
        <v>8.9459999999999997</v>
      </c>
    </row>
    <row r="11" spans="1:14" ht="12.95" customHeight="1">
      <c r="A11" s="133" t="s">
        <v>237</v>
      </c>
      <c r="B11" s="132">
        <v>26.638999999999999</v>
      </c>
      <c r="C11" s="132">
        <v>198.24799999999999</v>
      </c>
      <c r="D11" s="132">
        <v>108.16</v>
      </c>
      <c r="E11" s="132">
        <v>8.0210000000000008</v>
      </c>
      <c r="F11" s="130" t="s">
        <v>217</v>
      </c>
      <c r="G11" s="132">
        <v>341.06799999999998</v>
      </c>
      <c r="H11" s="134">
        <v>325.99400000000003</v>
      </c>
      <c r="I11" s="116"/>
      <c r="J11" s="116"/>
      <c r="K11" s="135"/>
      <c r="L11" s="135"/>
      <c r="M11" s="135"/>
      <c r="N11" s="135"/>
    </row>
    <row r="12" spans="1:14" ht="12.95" customHeight="1">
      <c r="A12" s="125" t="s">
        <v>244</v>
      </c>
      <c r="B12" s="136"/>
      <c r="C12" s="136"/>
      <c r="D12" s="136"/>
      <c r="E12" s="136"/>
      <c r="F12" s="137"/>
      <c r="G12" s="138"/>
      <c r="H12" s="139"/>
    </row>
    <row r="13" spans="1:14" ht="12.95" customHeight="1">
      <c r="A13" s="128" t="s">
        <v>240</v>
      </c>
      <c r="B13" s="140">
        <v>1.1160000000000001</v>
      </c>
      <c r="C13" s="140">
        <v>1.0900000000000001</v>
      </c>
      <c r="D13" s="140">
        <v>3.63</v>
      </c>
      <c r="E13" s="141" t="s">
        <v>217</v>
      </c>
      <c r="F13" s="142" t="s">
        <v>217</v>
      </c>
      <c r="G13" s="140">
        <v>5.8360000000000003</v>
      </c>
      <c r="H13" s="143">
        <v>6.6059999999999999</v>
      </c>
      <c r="J13" s="116"/>
    </row>
    <row r="14" spans="1:14" ht="12.95" customHeight="1">
      <c r="A14" s="128" t="s">
        <v>241</v>
      </c>
      <c r="B14" s="140">
        <v>2.5000000000000001E-2</v>
      </c>
      <c r="C14" s="140">
        <v>1.01</v>
      </c>
      <c r="D14" s="140">
        <v>5.0659999999999998</v>
      </c>
      <c r="E14" s="141" t="s">
        <v>217</v>
      </c>
      <c r="F14" s="142" t="s">
        <v>217</v>
      </c>
      <c r="G14" s="140">
        <v>6.101</v>
      </c>
      <c r="H14" s="143">
        <v>5.8940000000000001</v>
      </c>
      <c r="J14" s="116"/>
    </row>
    <row r="15" spans="1:14" ht="12.95" customHeight="1">
      <c r="A15" s="128" t="s">
        <v>242</v>
      </c>
      <c r="B15" s="140">
        <v>2.7E-2</v>
      </c>
      <c r="C15" s="140">
        <v>1.76</v>
      </c>
      <c r="D15" s="140">
        <v>4.0380000000000003</v>
      </c>
      <c r="E15" s="141" t="s">
        <v>217</v>
      </c>
      <c r="F15" s="142" t="s">
        <v>217</v>
      </c>
      <c r="G15" s="140">
        <v>5.8250000000000002</v>
      </c>
      <c r="H15" s="143">
        <v>7.7069999999999999</v>
      </c>
      <c r="J15" s="116"/>
    </row>
    <row r="16" spans="1:14" ht="12.95" customHeight="1">
      <c r="A16" s="128" t="s">
        <v>243</v>
      </c>
      <c r="B16" s="141" t="s">
        <v>217</v>
      </c>
      <c r="C16" s="141" t="s">
        <v>217</v>
      </c>
      <c r="D16" s="141" t="s">
        <v>217</v>
      </c>
      <c r="E16" s="141" t="s">
        <v>217</v>
      </c>
      <c r="F16" s="142" t="s">
        <v>217</v>
      </c>
      <c r="G16" s="141" t="s">
        <v>217</v>
      </c>
      <c r="H16" s="144" t="s">
        <v>217</v>
      </c>
      <c r="J16" s="116"/>
    </row>
    <row r="17" spans="1:14" ht="12.95" customHeight="1">
      <c r="A17" s="133" t="s">
        <v>237</v>
      </c>
      <c r="B17" s="141">
        <v>1.1679999999999999</v>
      </c>
      <c r="C17" s="141">
        <v>3.86</v>
      </c>
      <c r="D17" s="141">
        <v>12.733000000000001</v>
      </c>
      <c r="E17" s="141" t="s">
        <v>217</v>
      </c>
      <c r="F17" s="142" t="s">
        <v>217</v>
      </c>
      <c r="G17" s="141">
        <v>17.762</v>
      </c>
      <c r="H17" s="144">
        <v>20.207000000000001</v>
      </c>
      <c r="I17" s="116"/>
      <c r="J17" s="116"/>
      <c r="K17" s="116"/>
      <c r="L17" s="135"/>
      <c r="M17" s="135"/>
    </row>
    <row r="18" spans="1:14" ht="12.95" customHeight="1">
      <c r="A18" s="120" t="s">
        <v>245</v>
      </c>
      <c r="B18" s="121"/>
      <c r="C18" s="122"/>
      <c r="D18" s="122"/>
      <c r="E18" s="122"/>
      <c r="F18" s="145"/>
      <c r="G18" s="122"/>
      <c r="H18" s="124"/>
      <c r="I18" s="135"/>
    </row>
    <row r="19" spans="1:14" ht="12.95" customHeight="1">
      <c r="A19" s="125" t="s">
        <v>246</v>
      </c>
      <c r="B19" s="50"/>
      <c r="C19" s="50"/>
      <c r="D19" s="50"/>
      <c r="E19" s="50"/>
      <c r="F19" s="126"/>
      <c r="G19" s="50"/>
      <c r="H19" s="127"/>
    </row>
    <row r="20" spans="1:14" ht="12.95" customHeight="1">
      <c r="A20" s="128" t="s">
        <v>240</v>
      </c>
      <c r="B20" s="146">
        <v>24.588999999999999</v>
      </c>
      <c r="C20" s="146">
        <v>65.450999999999993</v>
      </c>
      <c r="D20" s="146">
        <v>194.327</v>
      </c>
      <c r="E20" s="146">
        <v>3.2709999999999999</v>
      </c>
      <c r="F20" s="147" t="s">
        <v>217</v>
      </c>
      <c r="G20" s="146">
        <v>287.63799999999998</v>
      </c>
      <c r="H20" s="148">
        <v>217.911</v>
      </c>
    </row>
    <row r="21" spans="1:14" ht="12.95" customHeight="1">
      <c r="A21" s="128" t="s">
        <v>241</v>
      </c>
      <c r="B21" s="146">
        <v>137.05600000000001</v>
      </c>
      <c r="C21" s="146">
        <v>456.774</v>
      </c>
      <c r="D21" s="146">
        <v>377.11200000000002</v>
      </c>
      <c r="E21" s="146">
        <v>15.839</v>
      </c>
      <c r="F21" s="147" t="s">
        <v>217</v>
      </c>
      <c r="G21" s="146">
        <v>986.78099999999995</v>
      </c>
      <c r="H21" s="148">
        <v>998.31399999999996</v>
      </c>
    </row>
    <row r="22" spans="1:14" ht="12.95" customHeight="1">
      <c r="A22" s="128" t="s">
        <v>242</v>
      </c>
      <c r="B22" s="146">
        <v>1207.1559999999999</v>
      </c>
      <c r="C22" s="146">
        <v>11516.6</v>
      </c>
      <c r="D22" s="146">
        <v>5879.8490000000002</v>
      </c>
      <c r="E22" s="146">
        <v>171.80099999999999</v>
      </c>
      <c r="F22" s="147" t="s">
        <v>217</v>
      </c>
      <c r="G22" s="146">
        <v>18775.405999999999</v>
      </c>
      <c r="H22" s="148">
        <v>20472.964</v>
      </c>
    </row>
    <row r="23" spans="1:14" ht="12.95" customHeight="1">
      <c r="A23" s="128" t="s">
        <v>243</v>
      </c>
      <c r="B23" s="146">
        <v>47.802999999999997</v>
      </c>
      <c r="C23" s="146">
        <v>323.01100000000002</v>
      </c>
      <c r="D23" s="146">
        <v>120.971</v>
      </c>
      <c r="E23" s="146" t="s">
        <v>217</v>
      </c>
      <c r="F23" s="147" t="s">
        <v>217</v>
      </c>
      <c r="G23" s="146">
        <v>491.78500000000003</v>
      </c>
      <c r="H23" s="148">
        <v>348.83199999999999</v>
      </c>
    </row>
    <row r="24" spans="1:14" ht="12.95" customHeight="1">
      <c r="A24" s="133" t="s">
        <v>237</v>
      </c>
      <c r="B24" s="149">
        <v>1416.604</v>
      </c>
      <c r="C24" s="149">
        <v>12361.835999999999</v>
      </c>
      <c r="D24" s="149">
        <v>6572.259</v>
      </c>
      <c r="E24" s="149">
        <v>190.911</v>
      </c>
      <c r="F24" s="147" t="s">
        <v>217</v>
      </c>
      <c r="G24" s="149">
        <v>20541.61</v>
      </c>
      <c r="H24" s="150">
        <v>22038.021000000001</v>
      </c>
      <c r="I24" s="151"/>
      <c r="J24" s="151"/>
      <c r="K24" s="152"/>
      <c r="L24" s="152"/>
      <c r="M24" s="152"/>
      <c r="N24" s="152"/>
    </row>
    <row r="25" spans="1:14" ht="12.95" customHeight="1">
      <c r="A25" s="153" t="s">
        <v>247</v>
      </c>
      <c r="B25" s="149"/>
      <c r="C25" s="149"/>
      <c r="D25" s="149"/>
      <c r="E25" s="149"/>
      <c r="F25" s="147"/>
      <c r="G25" s="149"/>
      <c r="H25" s="150"/>
      <c r="I25" s="152"/>
    </row>
    <row r="26" spans="1:14" ht="12.95" customHeight="1">
      <c r="A26" s="154" t="s">
        <v>240</v>
      </c>
      <c r="B26" s="149" t="s">
        <v>217</v>
      </c>
      <c r="C26" s="149" t="s">
        <v>217</v>
      </c>
      <c r="D26" s="149" t="s">
        <v>217</v>
      </c>
      <c r="E26" s="149" t="s">
        <v>217</v>
      </c>
      <c r="F26" s="147" t="s">
        <v>217</v>
      </c>
      <c r="G26" s="149" t="s">
        <v>217</v>
      </c>
      <c r="H26" s="150" t="s">
        <v>217</v>
      </c>
    </row>
    <row r="27" spans="1:14" ht="12.95" customHeight="1">
      <c r="A27" s="154" t="s">
        <v>241</v>
      </c>
      <c r="B27" s="149" t="s">
        <v>217</v>
      </c>
      <c r="C27" s="149" t="s">
        <v>217</v>
      </c>
      <c r="D27" s="149" t="s">
        <v>217</v>
      </c>
      <c r="E27" s="149" t="s">
        <v>217</v>
      </c>
      <c r="F27" s="147" t="s">
        <v>217</v>
      </c>
      <c r="G27" s="149" t="s">
        <v>217</v>
      </c>
      <c r="H27" s="150" t="s">
        <v>217</v>
      </c>
    </row>
    <row r="28" spans="1:14" ht="12.95" customHeight="1">
      <c r="A28" s="154" t="s">
        <v>242</v>
      </c>
      <c r="B28" s="149" t="s">
        <v>217</v>
      </c>
      <c r="C28" s="149" t="s">
        <v>217</v>
      </c>
      <c r="D28" s="149" t="s">
        <v>217</v>
      </c>
      <c r="E28" s="149" t="s">
        <v>217</v>
      </c>
      <c r="F28" s="147" t="s">
        <v>217</v>
      </c>
      <c r="G28" s="149" t="s">
        <v>217</v>
      </c>
      <c r="H28" s="155" t="s">
        <v>217</v>
      </c>
    </row>
    <row r="29" spans="1:14" ht="12.95" customHeight="1">
      <c r="A29" s="154" t="s">
        <v>243</v>
      </c>
      <c r="B29" s="149" t="s">
        <v>217</v>
      </c>
      <c r="C29" s="149" t="s">
        <v>217</v>
      </c>
      <c r="D29" s="149" t="s">
        <v>217</v>
      </c>
      <c r="E29" s="149" t="s">
        <v>217</v>
      </c>
      <c r="F29" s="147" t="s">
        <v>217</v>
      </c>
      <c r="G29" s="149" t="s">
        <v>217</v>
      </c>
      <c r="H29" s="150" t="s">
        <v>217</v>
      </c>
    </row>
    <row r="30" spans="1:14" ht="12.95" customHeight="1">
      <c r="A30" s="133" t="s">
        <v>237</v>
      </c>
      <c r="B30" s="149" t="s">
        <v>217</v>
      </c>
      <c r="C30" s="149" t="s">
        <v>217</v>
      </c>
      <c r="D30" s="149" t="s">
        <v>217</v>
      </c>
      <c r="E30" s="149" t="s">
        <v>217</v>
      </c>
      <c r="F30" s="147" t="s">
        <v>217</v>
      </c>
      <c r="G30" s="149" t="s">
        <v>217</v>
      </c>
      <c r="H30" s="155" t="s">
        <v>217</v>
      </c>
    </row>
    <row r="31" spans="1:14" ht="12.95" customHeight="1">
      <c r="A31" s="125" t="s">
        <v>248</v>
      </c>
      <c r="B31" s="146"/>
      <c r="C31" s="146"/>
      <c r="D31" s="146"/>
      <c r="E31" s="146"/>
      <c r="F31" s="156"/>
      <c r="G31" s="146"/>
      <c r="H31" s="148"/>
    </row>
    <row r="32" spans="1:14" ht="12.95" customHeight="1">
      <c r="A32" s="128" t="s">
        <v>240</v>
      </c>
      <c r="B32" s="149" t="s">
        <v>217</v>
      </c>
      <c r="C32" s="149" t="s">
        <v>217</v>
      </c>
      <c r="D32" s="149" t="s">
        <v>217</v>
      </c>
      <c r="E32" s="149" t="s">
        <v>217</v>
      </c>
      <c r="F32" s="147" t="s">
        <v>217</v>
      </c>
      <c r="G32" s="149" t="s">
        <v>217</v>
      </c>
      <c r="H32" s="150" t="s">
        <v>217</v>
      </c>
      <c r="J32" s="157"/>
    </row>
    <row r="33" spans="1:15" ht="12.95" customHeight="1">
      <c r="A33" s="128" t="s">
        <v>241</v>
      </c>
      <c r="B33" s="149" t="s">
        <v>217</v>
      </c>
      <c r="C33" s="149" t="s">
        <v>217</v>
      </c>
      <c r="D33" s="149" t="s">
        <v>217</v>
      </c>
      <c r="E33" s="149" t="s">
        <v>217</v>
      </c>
      <c r="F33" s="147" t="s">
        <v>217</v>
      </c>
      <c r="G33" s="149" t="s">
        <v>217</v>
      </c>
      <c r="H33" s="150" t="s">
        <v>217</v>
      </c>
      <c r="J33" s="157"/>
    </row>
    <row r="34" spans="1:15" ht="12.95" customHeight="1">
      <c r="A34" s="128" t="s">
        <v>242</v>
      </c>
      <c r="B34" s="149" t="s">
        <v>217</v>
      </c>
      <c r="C34" s="146">
        <v>8.1850000000000005</v>
      </c>
      <c r="D34" s="149" t="s">
        <v>217</v>
      </c>
      <c r="E34" s="146">
        <v>0.06</v>
      </c>
      <c r="F34" s="147" t="s">
        <v>217</v>
      </c>
      <c r="G34" s="146">
        <v>8.2449999999999992</v>
      </c>
      <c r="H34" s="148">
        <v>7.1159999999999997</v>
      </c>
      <c r="J34" s="157"/>
    </row>
    <row r="35" spans="1:15" ht="12.95" customHeight="1">
      <c r="A35" s="128" t="s">
        <v>243</v>
      </c>
      <c r="B35" s="149" t="s">
        <v>217</v>
      </c>
      <c r="C35" s="149" t="s">
        <v>217</v>
      </c>
      <c r="D35" s="149" t="s">
        <v>217</v>
      </c>
      <c r="E35" s="149" t="s">
        <v>217</v>
      </c>
      <c r="F35" s="147" t="s">
        <v>217</v>
      </c>
      <c r="G35" s="149" t="s">
        <v>217</v>
      </c>
      <c r="H35" s="150" t="s">
        <v>217</v>
      </c>
      <c r="J35" s="157"/>
    </row>
    <row r="36" spans="1:15" ht="12.95" customHeight="1">
      <c r="A36" s="133" t="s">
        <v>237</v>
      </c>
      <c r="B36" s="149" t="s">
        <v>217</v>
      </c>
      <c r="C36" s="149">
        <v>8.1850000000000005</v>
      </c>
      <c r="D36" s="149" t="s">
        <v>217</v>
      </c>
      <c r="E36" s="149">
        <v>0.06</v>
      </c>
      <c r="F36" s="147" t="s">
        <v>217</v>
      </c>
      <c r="G36" s="149">
        <v>8.2449999999999992</v>
      </c>
      <c r="H36" s="150">
        <v>7.1159999999999997</v>
      </c>
      <c r="I36" s="157"/>
      <c r="J36" s="157"/>
    </row>
    <row r="37" spans="1:15" ht="12.95" customHeight="1">
      <c r="A37" s="125" t="s">
        <v>244</v>
      </c>
      <c r="B37" s="146"/>
      <c r="C37" s="146"/>
      <c r="D37" s="146"/>
      <c r="E37" s="146"/>
      <c r="F37" s="156"/>
      <c r="G37" s="146"/>
      <c r="H37" s="148"/>
      <c r="I37" s="152"/>
    </row>
    <row r="38" spans="1:15" ht="12.95" customHeight="1">
      <c r="A38" s="128" t="s">
        <v>240</v>
      </c>
      <c r="B38" s="146">
        <v>0.48199999999999998</v>
      </c>
      <c r="C38" s="146">
        <v>12.163</v>
      </c>
      <c r="D38" s="146">
        <v>4.016</v>
      </c>
      <c r="E38" s="146">
        <v>0.875</v>
      </c>
      <c r="F38" s="147" t="s">
        <v>217</v>
      </c>
      <c r="G38" s="146">
        <v>17.536000000000001</v>
      </c>
      <c r="H38" s="148">
        <v>25.173999999999999</v>
      </c>
      <c r="I38" s="152"/>
      <c r="J38" s="157"/>
    </row>
    <row r="39" spans="1:15" ht="12.95" customHeight="1">
      <c r="A39" s="128" t="s">
        <v>241</v>
      </c>
      <c r="B39" s="149" t="s">
        <v>217</v>
      </c>
      <c r="C39" s="146">
        <v>2.411</v>
      </c>
      <c r="D39" s="146">
        <v>3.5009999999999999</v>
      </c>
      <c r="E39" s="149" t="s">
        <v>217</v>
      </c>
      <c r="F39" s="147" t="s">
        <v>217</v>
      </c>
      <c r="G39" s="146">
        <v>5.9119999999999999</v>
      </c>
      <c r="H39" s="148">
        <v>0.71499999999999997</v>
      </c>
      <c r="I39" s="152"/>
      <c r="J39" s="157"/>
    </row>
    <row r="40" spans="1:15" ht="12.95" customHeight="1">
      <c r="A40" s="128" t="s">
        <v>242</v>
      </c>
      <c r="B40" s="149" t="s">
        <v>217</v>
      </c>
      <c r="C40" s="149" t="s">
        <v>217</v>
      </c>
      <c r="D40" s="146">
        <v>6.19</v>
      </c>
      <c r="E40" s="149" t="s">
        <v>217</v>
      </c>
      <c r="F40" s="147" t="s">
        <v>217</v>
      </c>
      <c r="G40" s="146">
        <v>6.19</v>
      </c>
      <c r="H40" s="148">
        <v>2.726</v>
      </c>
      <c r="I40" s="152"/>
      <c r="J40" s="157"/>
    </row>
    <row r="41" spans="1:15" ht="12.95" customHeight="1">
      <c r="A41" s="128" t="s">
        <v>243</v>
      </c>
      <c r="B41" s="149" t="s">
        <v>217</v>
      </c>
      <c r="C41" s="149" t="s">
        <v>217</v>
      </c>
      <c r="D41" s="149" t="s">
        <v>217</v>
      </c>
      <c r="E41" s="149" t="s">
        <v>217</v>
      </c>
      <c r="F41" s="147" t="s">
        <v>217</v>
      </c>
      <c r="G41" s="149" t="s">
        <v>217</v>
      </c>
      <c r="H41" s="150" t="s">
        <v>217</v>
      </c>
      <c r="J41" s="157"/>
    </row>
    <row r="42" spans="1:15" ht="12.95" customHeight="1">
      <c r="A42" s="158" t="s">
        <v>237</v>
      </c>
      <c r="B42" s="159">
        <v>0.48199999999999998</v>
      </c>
      <c r="C42" s="159">
        <v>14.574</v>
      </c>
      <c r="D42" s="159">
        <v>13.707000000000001</v>
      </c>
      <c r="E42" s="159">
        <v>0.875</v>
      </c>
      <c r="F42" s="160" t="s">
        <v>217</v>
      </c>
      <c r="G42" s="159">
        <v>29.638000000000002</v>
      </c>
      <c r="H42" s="161">
        <v>28.614999999999998</v>
      </c>
      <c r="I42" s="152"/>
      <c r="J42" s="157"/>
      <c r="K42" s="152"/>
      <c r="L42" s="152"/>
      <c r="M42" s="152"/>
      <c r="N42" s="152"/>
    </row>
    <row r="43" spans="1:15" ht="12.95" customHeight="1">
      <c r="A43" s="162" t="s">
        <v>249</v>
      </c>
      <c r="B43" s="162"/>
      <c r="C43" s="162"/>
      <c r="D43" s="162"/>
      <c r="E43" s="162"/>
      <c r="F43" s="162"/>
      <c r="G43" s="162"/>
      <c r="H43" s="162"/>
    </row>
    <row r="44" spans="1:15" ht="12.95" customHeight="1">
      <c r="A44" s="163" t="s">
        <v>205</v>
      </c>
      <c r="B44" s="163"/>
      <c r="C44" s="163"/>
      <c r="D44" s="164"/>
      <c r="E44" s="163"/>
      <c r="F44" s="163"/>
      <c r="G44" s="164"/>
      <c r="H44" s="164"/>
    </row>
    <row r="45" spans="1:15" s="104" customFormat="1" ht="14.1" customHeight="1">
      <c r="A45" s="14" t="s">
        <v>87</v>
      </c>
      <c r="B45" s="101"/>
      <c r="C45" s="101"/>
      <c r="D45" s="101"/>
      <c r="E45" s="101"/>
      <c r="F45" s="101"/>
      <c r="G45" s="101"/>
      <c r="H45" s="101"/>
      <c r="I45" s="101"/>
      <c r="J45" s="101"/>
      <c r="K45" s="101"/>
      <c r="L45" s="101"/>
      <c r="M45" s="101"/>
      <c r="N45" s="101"/>
      <c r="O45" s="101"/>
    </row>
    <row r="46" spans="1:15">
      <c r="C46" s="152"/>
      <c r="D46" s="152"/>
    </row>
  </sheetData>
  <hyperlinks>
    <hyperlink ref="A45" location="Inhaltsverzeichnis!A1" display="Zurück zum Inhaltsverzeichnis"/>
  </hyperlinks>
  <pageMargins left="0.78740157480314965" right="0.78740157480314965" top="0.39370078740157483" bottom="0.19685039370078741" header="0.19685039370078741" footer="0.19685039370078741"/>
  <pageSetup paperSize="9" scale="91" orientation="portrait" horizontalDpi="300" verticalDpi="300" r:id="rId1"/>
  <headerFooter alignWithMargins="0">
    <oddFooter>&amp;L&amp;D / &amp;T&amp;R&amp;A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9E03A"/>
    <pageSetUpPr fitToPage="1"/>
  </sheetPr>
  <dimension ref="A1:K51"/>
  <sheetViews>
    <sheetView showGridLines="0" zoomScale="130" zoomScaleNormal="130" workbookViewId="0">
      <selection activeCell="P34" sqref="P34"/>
    </sheetView>
  </sheetViews>
  <sheetFormatPr baseColWidth="10" defaultRowHeight="16.5"/>
  <cols>
    <col min="1" max="1" width="43.85546875" style="253" customWidth="1"/>
    <col min="2" max="11" width="7.7109375" style="253" customWidth="1"/>
    <col min="12" max="16384" width="11.42578125" style="253"/>
  </cols>
  <sheetData>
    <row r="1" spans="1:11" ht="30" customHeight="1">
      <c r="A1" s="987" t="s">
        <v>783</v>
      </c>
      <c r="B1" s="259"/>
      <c r="C1" s="259"/>
      <c r="D1" s="259"/>
      <c r="E1" s="259"/>
      <c r="F1" s="259"/>
      <c r="G1" s="259"/>
      <c r="H1" s="259"/>
      <c r="I1" s="259"/>
      <c r="J1" s="259"/>
      <c r="K1" s="259"/>
    </row>
    <row r="2" spans="1:11" ht="20.100000000000001" customHeight="1">
      <c r="A2" s="988" t="s">
        <v>2404</v>
      </c>
      <c r="B2" s="259"/>
      <c r="C2" s="259"/>
      <c r="D2" s="259"/>
      <c r="E2" s="259"/>
      <c r="F2" s="259"/>
      <c r="G2" s="259"/>
      <c r="H2" s="259"/>
      <c r="I2" s="259"/>
      <c r="J2" s="259"/>
      <c r="K2" s="259"/>
    </row>
    <row r="3" spans="1:11" ht="14.1" customHeight="1">
      <c r="A3" s="3309" t="s">
        <v>720</v>
      </c>
      <c r="B3" s="989" t="s">
        <v>784</v>
      </c>
      <c r="C3" s="989"/>
      <c r="D3" s="989"/>
      <c r="E3" s="989"/>
      <c r="F3" s="989"/>
      <c r="G3" s="990"/>
      <c r="H3" s="3323" t="s">
        <v>724</v>
      </c>
      <c r="I3" s="3200"/>
      <c r="J3" s="3324" t="s">
        <v>785</v>
      </c>
      <c r="K3" s="3318"/>
    </row>
    <row r="4" spans="1:11" ht="14.1" customHeight="1">
      <c r="A4" s="3310"/>
      <c r="B4" s="991" t="s">
        <v>725</v>
      </c>
      <c r="C4" s="991"/>
      <c r="D4" s="992" t="s">
        <v>786</v>
      </c>
      <c r="E4" s="993"/>
      <c r="F4" s="992" t="s">
        <v>727</v>
      </c>
      <c r="G4" s="993"/>
      <c r="H4" s="3317"/>
      <c r="I4" s="3202"/>
      <c r="J4" s="3201"/>
      <c r="K4" s="3319"/>
    </row>
    <row r="5" spans="1:11" ht="14.1" customHeight="1">
      <c r="A5" s="3310"/>
      <c r="B5" s="943" t="s">
        <v>150</v>
      </c>
      <c r="C5" s="942" t="s">
        <v>421</v>
      </c>
      <c r="D5" s="943" t="s">
        <v>150</v>
      </c>
      <c r="E5" s="942" t="s">
        <v>421</v>
      </c>
      <c r="F5" s="943" t="s">
        <v>150</v>
      </c>
      <c r="G5" s="942" t="s">
        <v>421</v>
      </c>
      <c r="H5" s="943" t="s">
        <v>150</v>
      </c>
      <c r="I5" s="942" t="s">
        <v>421</v>
      </c>
      <c r="J5" s="943" t="s">
        <v>150</v>
      </c>
      <c r="K5" s="994" t="s">
        <v>421</v>
      </c>
    </row>
    <row r="6" spans="1:11" ht="14.1" customHeight="1">
      <c r="A6" s="3310"/>
      <c r="B6" s="995">
        <v>2024</v>
      </c>
      <c r="C6" s="996">
        <v>2025</v>
      </c>
      <c r="D6" s="995">
        <v>2024</v>
      </c>
      <c r="E6" s="996">
        <v>2025</v>
      </c>
      <c r="F6" s="995">
        <v>2024</v>
      </c>
      <c r="G6" s="996">
        <v>2025</v>
      </c>
      <c r="H6" s="995">
        <v>2024</v>
      </c>
      <c r="I6" s="996">
        <v>2025</v>
      </c>
      <c r="J6" s="995">
        <v>2024</v>
      </c>
      <c r="K6" s="944">
        <v>2025</v>
      </c>
    </row>
    <row r="7" spans="1:11" ht="14.1" customHeight="1">
      <c r="A7" s="3311"/>
      <c r="B7" s="997" t="s">
        <v>787</v>
      </c>
      <c r="C7" s="997"/>
      <c r="D7" s="997"/>
      <c r="E7" s="997"/>
      <c r="F7" s="997"/>
      <c r="G7" s="998"/>
      <c r="H7" s="997" t="s">
        <v>293</v>
      </c>
      <c r="I7" s="997"/>
      <c r="J7" s="999" t="s">
        <v>776</v>
      </c>
      <c r="K7" s="1000"/>
    </row>
    <row r="8" spans="1:11" ht="14.1" customHeight="1">
      <c r="A8" s="1001" t="s">
        <v>731</v>
      </c>
      <c r="B8" s="1002">
        <v>184629003</v>
      </c>
      <c r="C8" s="1003">
        <v>15887240</v>
      </c>
      <c r="D8" s="1003">
        <v>137834788</v>
      </c>
      <c r="E8" s="1003">
        <v>11802897</v>
      </c>
      <c r="F8" s="1003">
        <v>46794213</v>
      </c>
      <c r="G8" s="1003">
        <v>4084343</v>
      </c>
      <c r="H8" s="1004">
        <v>25.344999999999999</v>
      </c>
      <c r="I8" s="1005">
        <v>25.707999999999998</v>
      </c>
      <c r="J8" s="1006">
        <v>371.33699999999999</v>
      </c>
      <c r="K8" s="1007">
        <v>31.989000000000001</v>
      </c>
    </row>
    <row r="9" spans="1:11" ht="14.1" customHeight="1">
      <c r="A9" s="1008" t="s">
        <v>699</v>
      </c>
      <c r="B9" s="1009">
        <v>44341529</v>
      </c>
      <c r="C9" s="1010">
        <v>3761010</v>
      </c>
      <c r="D9" s="1010">
        <v>37250244</v>
      </c>
      <c r="E9" s="1010">
        <v>3177904</v>
      </c>
      <c r="F9" s="1010">
        <v>7091283</v>
      </c>
      <c r="G9" s="1010">
        <v>583105</v>
      </c>
      <c r="H9" s="1011">
        <v>15.992000000000001</v>
      </c>
      <c r="I9" s="1012">
        <v>15.504</v>
      </c>
      <c r="J9" s="1013">
        <v>362.024</v>
      </c>
      <c r="K9" s="1014">
        <v>31.006</v>
      </c>
    </row>
    <row r="10" spans="1:11" ht="14.1" customHeight="1">
      <c r="A10" s="1015" t="s">
        <v>732</v>
      </c>
      <c r="B10" s="1009">
        <v>19082201</v>
      </c>
      <c r="C10" s="1010">
        <v>1618431</v>
      </c>
      <c r="D10" s="1010">
        <v>14850320</v>
      </c>
      <c r="E10" s="1010">
        <v>1275485</v>
      </c>
      <c r="F10" s="1010">
        <v>4231883</v>
      </c>
      <c r="G10" s="1010">
        <v>342946</v>
      </c>
      <c r="H10" s="1011">
        <v>22.177</v>
      </c>
      <c r="I10" s="1012">
        <v>21.19</v>
      </c>
      <c r="J10" s="1013">
        <v>564.36199999999997</v>
      </c>
      <c r="K10" s="1014">
        <v>48.656999999999996</v>
      </c>
    </row>
    <row r="11" spans="1:11" ht="14.1" customHeight="1">
      <c r="A11" s="1015" t="s">
        <v>733</v>
      </c>
      <c r="B11" s="1009">
        <v>5436964</v>
      </c>
      <c r="C11" s="1010">
        <v>487404</v>
      </c>
      <c r="D11" s="1010">
        <v>4728423</v>
      </c>
      <c r="E11" s="1010">
        <v>421434</v>
      </c>
      <c r="F11" s="1010">
        <v>708541</v>
      </c>
      <c r="G11" s="1010">
        <v>65970</v>
      </c>
      <c r="H11" s="1011">
        <v>13.032</v>
      </c>
      <c r="I11" s="1012">
        <v>13.535</v>
      </c>
      <c r="J11" s="1013">
        <v>309.19799999999998</v>
      </c>
      <c r="K11" s="1014">
        <v>27.867999999999999</v>
      </c>
    </row>
    <row r="12" spans="1:11" ht="14.1" customHeight="1">
      <c r="A12" s="1015" t="s">
        <v>734</v>
      </c>
      <c r="B12" s="1009">
        <v>19822364</v>
      </c>
      <c r="C12" s="1010">
        <v>1655174</v>
      </c>
      <c r="D12" s="1010">
        <v>17671501</v>
      </c>
      <c r="E12" s="1010">
        <v>1480985</v>
      </c>
      <c r="F12" s="1010">
        <v>2150861</v>
      </c>
      <c r="G12" s="1010">
        <v>174189</v>
      </c>
      <c r="H12" s="1011">
        <v>10.851000000000001</v>
      </c>
      <c r="I12" s="1012">
        <v>10.523999999999999</v>
      </c>
      <c r="J12" s="1013">
        <v>278.85000000000002</v>
      </c>
      <c r="K12" s="1014">
        <v>23.462</v>
      </c>
    </row>
    <row r="13" spans="1:11" ht="14.1" customHeight="1">
      <c r="A13" s="1008" t="s">
        <v>700</v>
      </c>
      <c r="B13" s="1009">
        <v>1815640</v>
      </c>
      <c r="C13" s="1010">
        <v>137860</v>
      </c>
      <c r="D13" s="1010">
        <v>1349956</v>
      </c>
      <c r="E13" s="1010">
        <v>100358</v>
      </c>
      <c r="F13" s="1010">
        <v>465683</v>
      </c>
      <c r="G13" s="1010">
        <v>37502</v>
      </c>
      <c r="H13" s="1011">
        <v>25.648</v>
      </c>
      <c r="I13" s="1012">
        <v>27.202999999999999</v>
      </c>
      <c r="J13" s="1013">
        <v>396.154</v>
      </c>
      <c r="K13" s="1014">
        <v>30.588000000000001</v>
      </c>
    </row>
    <row r="14" spans="1:11" ht="14.1" customHeight="1">
      <c r="A14" s="1008" t="s">
        <v>701</v>
      </c>
      <c r="B14" s="1009">
        <v>13536538</v>
      </c>
      <c r="C14" s="1010">
        <v>1079578</v>
      </c>
      <c r="D14" s="1010">
        <v>10496169</v>
      </c>
      <c r="E14" s="1010">
        <v>833180</v>
      </c>
      <c r="F14" s="1010">
        <v>3040368</v>
      </c>
      <c r="G14" s="1010">
        <v>246398</v>
      </c>
      <c r="H14" s="1011">
        <v>22.46</v>
      </c>
      <c r="I14" s="1012">
        <v>22.824000000000002</v>
      </c>
      <c r="J14" s="1013">
        <v>446.86700000000002</v>
      </c>
      <c r="K14" s="1014">
        <v>37.673999999999999</v>
      </c>
    </row>
    <row r="15" spans="1:11" ht="14.1" customHeight="1">
      <c r="A15" s="1015" t="s">
        <v>735</v>
      </c>
      <c r="B15" s="1009">
        <v>2950123</v>
      </c>
      <c r="C15" s="1010">
        <v>233565</v>
      </c>
      <c r="D15" s="1010">
        <v>2353776</v>
      </c>
      <c r="E15" s="1010">
        <v>182814</v>
      </c>
      <c r="F15" s="1010">
        <v>596348</v>
      </c>
      <c r="G15" s="1010">
        <v>50751</v>
      </c>
      <c r="H15" s="1011">
        <v>20.213999999999999</v>
      </c>
      <c r="I15" s="1012">
        <v>21.728999999999999</v>
      </c>
      <c r="J15" s="1013">
        <v>419.166</v>
      </c>
      <c r="K15" s="1014">
        <v>32.813000000000002</v>
      </c>
    </row>
    <row r="16" spans="1:11" ht="14.1" customHeight="1">
      <c r="A16" s="1015" t="s">
        <v>736</v>
      </c>
      <c r="B16" s="1009">
        <v>3336803</v>
      </c>
      <c r="C16" s="1010">
        <v>271639</v>
      </c>
      <c r="D16" s="1010">
        <v>2433117</v>
      </c>
      <c r="E16" s="1010">
        <v>197313</v>
      </c>
      <c r="F16" s="1010">
        <v>903685</v>
      </c>
      <c r="G16" s="1010">
        <v>74326</v>
      </c>
      <c r="H16" s="1011">
        <v>27.082000000000001</v>
      </c>
      <c r="I16" s="1012">
        <v>27.361999999999998</v>
      </c>
      <c r="J16" s="1013">
        <v>592.65599999999995</v>
      </c>
      <c r="K16" s="1014">
        <v>48.027000000000001</v>
      </c>
    </row>
    <row r="17" spans="1:11" ht="14.1" customHeight="1">
      <c r="A17" s="1015" t="s">
        <v>737</v>
      </c>
      <c r="B17" s="1009">
        <v>7249615</v>
      </c>
      <c r="C17" s="1010">
        <v>574374</v>
      </c>
      <c r="D17" s="1010">
        <v>5709278</v>
      </c>
      <c r="E17" s="1010">
        <v>453053</v>
      </c>
      <c r="F17" s="1010">
        <v>1540337</v>
      </c>
      <c r="G17" s="1010">
        <v>121322</v>
      </c>
      <c r="H17" s="1011">
        <v>21.247</v>
      </c>
      <c r="I17" s="1012">
        <v>21.122</v>
      </c>
      <c r="J17" s="1013">
        <v>411.35500000000002</v>
      </c>
      <c r="K17" s="1014">
        <v>36.164999999999999</v>
      </c>
    </row>
    <row r="18" spans="1:11" ht="14.1" customHeight="1">
      <c r="A18" s="1008" t="s">
        <v>738</v>
      </c>
      <c r="B18" s="1009">
        <v>4887383</v>
      </c>
      <c r="C18" s="1010">
        <v>454963</v>
      </c>
      <c r="D18" s="1010">
        <v>2942565</v>
      </c>
      <c r="E18" s="1010">
        <v>275922</v>
      </c>
      <c r="F18" s="1010">
        <v>1944817</v>
      </c>
      <c r="G18" s="1010">
        <v>179041</v>
      </c>
      <c r="H18" s="1011">
        <v>39.792999999999999</v>
      </c>
      <c r="I18" s="1012">
        <v>39.353000000000002</v>
      </c>
      <c r="J18" s="1013">
        <v>1109.3820000000001</v>
      </c>
      <c r="K18" s="1014">
        <v>102.05500000000001</v>
      </c>
    </row>
    <row r="19" spans="1:11" ht="14.1" customHeight="1">
      <c r="A19" s="1015" t="s">
        <v>739</v>
      </c>
      <c r="B19" s="1009">
        <v>4361734</v>
      </c>
      <c r="C19" s="1010">
        <v>408520</v>
      </c>
      <c r="D19" s="1010">
        <v>2491128</v>
      </c>
      <c r="E19" s="1010">
        <v>236344</v>
      </c>
      <c r="F19" s="1010">
        <v>1870604</v>
      </c>
      <c r="G19" s="1010">
        <v>172176</v>
      </c>
      <c r="H19" s="1011">
        <v>42.887</v>
      </c>
      <c r="I19" s="1012">
        <v>42.146000000000001</v>
      </c>
      <c r="J19" s="1013">
        <v>1249.184</v>
      </c>
      <c r="K19" s="1014">
        <v>114.592</v>
      </c>
    </row>
    <row r="20" spans="1:11" ht="14.1" customHeight="1">
      <c r="A20" s="1015" t="s">
        <v>740</v>
      </c>
      <c r="B20" s="1009">
        <v>525650</v>
      </c>
      <c r="C20" s="1010">
        <v>46443</v>
      </c>
      <c r="D20" s="1010">
        <v>451436</v>
      </c>
      <c r="E20" s="1010">
        <v>39578</v>
      </c>
      <c r="F20" s="1010">
        <v>74214</v>
      </c>
      <c r="G20" s="1010">
        <v>6866</v>
      </c>
      <c r="H20" s="1011">
        <v>14.119</v>
      </c>
      <c r="I20" s="1012">
        <v>14.784000000000001</v>
      </c>
      <c r="J20" s="1013">
        <v>575.21400000000006</v>
      </c>
      <c r="K20" s="1014">
        <v>52.008000000000003</v>
      </c>
    </row>
    <row r="21" spans="1:11" ht="14.1" customHeight="1">
      <c r="A21" s="1016" t="s">
        <v>703</v>
      </c>
      <c r="B21" s="1009">
        <v>38540905</v>
      </c>
      <c r="C21" s="1010">
        <v>3394177</v>
      </c>
      <c r="D21" s="1010">
        <v>26617243</v>
      </c>
      <c r="E21" s="1010">
        <v>2354452</v>
      </c>
      <c r="F21" s="1010">
        <v>11923664</v>
      </c>
      <c r="G21" s="1010">
        <v>1039725</v>
      </c>
      <c r="H21" s="1011">
        <v>30.937999999999999</v>
      </c>
      <c r="I21" s="1012">
        <v>30.632999999999999</v>
      </c>
      <c r="J21" s="1013">
        <v>851.37400000000002</v>
      </c>
      <c r="K21" s="1014">
        <v>75.369</v>
      </c>
    </row>
    <row r="22" spans="1:11" ht="14.1" customHeight="1">
      <c r="A22" s="1015" t="s">
        <v>741</v>
      </c>
      <c r="B22" s="1009">
        <v>37050810</v>
      </c>
      <c r="C22" s="1010">
        <v>3324840</v>
      </c>
      <c r="D22" s="1010">
        <v>25343143</v>
      </c>
      <c r="E22" s="1010">
        <v>2295279</v>
      </c>
      <c r="F22" s="1010">
        <v>11707667</v>
      </c>
      <c r="G22" s="1010">
        <v>1029562</v>
      </c>
      <c r="H22" s="1011">
        <v>31.599</v>
      </c>
      <c r="I22" s="1012">
        <v>30.966000000000001</v>
      </c>
      <c r="J22" s="1013">
        <v>886.5</v>
      </c>
      <c r="K22" s="1014">
        <v>79.903000000000006</v>
      </c>
    </row>
    <row r="23" spans="1:11" ht="14.1" customHeight="1">
      <c r="A23" s="1015" t="s">
        <v>742</v>
      </c>
      <c r="B23" s="1009">
        <v>1490098</v>
      </c>
      <c r="C23" s="1010">
        <v>69336</v>
      </c>
      <c r="D23" s="1010">
        <v>1274098</v>
      </c>
      <c r="E23" s="1010">
        <v>59173</v>
      </c>
      <c r="F23" s="1010">
        <v>215998</v>
      </c>
      <c r="G23" s="1010">
        <v>10163</v>
      </c>
      <c r="H23" s="1011">
        <v>14.496</v>
      </c>
      <c r="I23" s="1012">
        <v>14.657999999999999</v>
      </c>
      <c r="J23" s="1013">
        <v>428.85700000000003</v>
      </c>
      <c r="K23" s="1014">
        <v>20.256</v>
      </c>
    </row>
    <row r="24" spans="1:11" ht="14.1" customHeight="1">
      <c r="A24" s="1016" t="s">
        <v>743</v>
      </c>
      <c r="B24" s="1009">
        <v>7337246</v>
      </c>
      <c r="C24" s="1010">
        <v>650610</v>
      </c>
      <c r="D24" s="1010">
        <v>4579431</v>
      </c>
      <c r="E24" s="1010">
        <v>400243</v>
      </c>
      <c r="F24" s="1010">
        <v>2757818</v>
      </c>
      <c r="G24" s="1010">
        <v>250366</v>
      </c>
      <c r="H24" s="1011">
        <v>37.587000000000003</v>
      </c>
      <c r="I24" s="1012">
        <v>38.481999999999999</v>
      </c>
      <c r="J24" s="1013">
        <v>524.76099999999997</v>
      </c>
      <c r="K24" s="1014">
        <v>45.982999999999997</v>
      </c>
    </row>
    <row r="25" spans="1:11" ht="14.1" customHeight="1">
      <c r="A25" s="1015" t="s">
        <v>744</v>
      </c>
      <c r="B25" s="1009">
        <v>5202697</v>
      </c>
      <c r="C25" s="1010">
        <v>462515</v>
      </c>
      <c r="D25" s="1010">
        <v>3782460</v>
      </c>
      <c r="E25" s="1010">
        <v>334617</v>
      </c>
      <c r="F25" s="1010">
        <v>1420236</v>
      </c>
      <c r="G25" s="1010">
        <v>127898</v>
      </c>
      <c r="H25" s="1011">
        <v>27.297999999999998</v>
      </c>
      <c r="I25" s="1012">
        <v>27.652999999999999</v>
      </c>
      <c r="J25" s="1013">
        <v>483.67200000000003</v>
      </c>
      <c r="K25" s="1014">
        <v>42.386000000000003</v>
      </c>
    </row>
    <row r="26" spans="1:11" ht="14.1" customHeight="1">
      <c r="A26" s="1015" t="s">
        <v>745</v>
      </c>
      <c r="B26" s="1009">
        <v>2134552</v>
      </c>
      <c r="C26" s="1010">
        <v>188095</v>
      </c>
      <c r="D26" s="1010">
        <v>796968</v>
      </c>
      <c r="E26" s="1010">
        <v>65626</v>
      </c>
      <c r="F26" s="1010">
        <v>1337582</v>
      </c>
      <c r="G26" s="1010">
        <v>122469</v>
      </c>
      <c r="H26" s="1011">
        <v>62.662999999999997</v>
      </c>
      <c r="I26" s="1012">
        <v>65.11</v>
      </c>
      <c r="J26" s="1013">
        <v>661.79100000000005</v>
      </c>
      <c r="K26" s="1014">
        <v>58.107999999999997</v>
      </c>
    </row>
    <row r="27" spans="1:11" ht="14.1" customHeight="1">
      <c r="A27" s="1016" t="s">
        <v>705</v>
      </c>
      <c r="B27" s="1009">
        <v>22262325</v>
      </c>
      <c r="C27" s="1010">
        <v>1818939</v>
      </c>
      <c r="D27" s="1010">
        <v>19716142</v>
      </c>
      <c r="E27" s="1010">
        <v>1598232</v>
      </c>
      <c r="F27" s="1010">
        <v>2546184</v>
      </c>
      <c r="G27" s="1010">
        <v>220707</v>
      </c>
      <c r="H27" s="1011">
        <v>11.436999999999999</v>
      </c>
      <c r="I27" s="1012">
        <v>12.134</v>
      </c>
      <c r="J27" s="1013">
        <v>150.57300000000001</v>
      </c>
      <c r="K27" s="1014">
        <v>12.291</v>
      </c>
    </row>
    <row r="28" spans="1:11" ht="14.1" customHeight="1">
      <c r="A28" s="1015" t="s">
        <v>779</v>
      </c>
      <c r="B28" s="1009">
        <v>18119502</v>
      </c>
      <c r="C28" s="1010">
        <v>1497559</v>
      </c>
      <c r="D28" s="1010">
        <v>16820310</v>
      </c>
      <c r="E28" s="1010">
        <v>1393540</v>
      </c>
      <c r="F28" s="1010">
        <v>1299190</v>
      </c>
      <c r="G28" s="1010">
        <v>104019</v>
      </c>
      <c r="H28" s="1011">
        <v>7.17</v>
      </c>
      <c r="I28" s="1012">
        <v>6.9459999999999997</v>
      </c>
      <c r="J28" s="1013">
        <v>135.21899999999999</v>
      </c>
      <c r="K28" s="1014">
        <v>11.141999999999999</v>
      </c>
    </row>
    <row r="29" spans="1:11" ht="14.1" customHeight="1">
      <c r="A29" s="1015" t="s">
        <v>747</v>
      </c>
      <c r="B29" s="1009">
        <v>3634360</v>
      </c>
      <c r="C29" s="1010">
        <v>275777</v>
      </c>
      <c r="D29" s="1010">
        <v>2490865</v>
      </c>
      <c r="E29" s="1010">
        <v>169004</v>
      </c>
      <c r="F29" s="1010">
        <v>1143496</v>
      </c>
      <c r="G29" s="1010">
        <v>106773</v>
      </c>
      <c r="H29" s="1011">
        <v>31.463000000000001</v>
      </c>
      <c r="I29" s="1012">
        <v>38.716999999999999</v>
      </c>
      <c r="J29" s="1013">
        <v>288.30799999999999</v>
      </c>
      <c r="K29" s="1014">
        <v>22.327999999999999</v>
      </c>
    </row>
    <row r="30" spans="1:11" ht="14.1" customHeight="1">
      <c r="A30" s="1015" t="s">
        <v>748</v>
      </c>
      <c r="B30" s="1009">
        <v>508464</v>
      </c>
      <c r="C30" s="1010">
        <v>45603</v>
      </c>
      <c r="D30" s="1010">
        <v>404966</v>
      </c>
      <c r="E30" s="1010">
        <v>35688</v>
      </c>
      <c r="F30" s="1010">
        <v>103499</v>
      </c>
      <c r="G30" s="1010">
        <v>9915</v>
      </c>
      <c r="H30" s="1011">
        <v>20.355</v>
      </c>
      <c r="I30" s="1012">
        <v>21.742000000000001</v>
      </c>
      <c r="J30" s="1013">
        <v>408.70600000000002</v>
      </c>
      <c r="K30" s="1014">
        <v>37.015000000000001</v>
      </c>
    </row>
    <row r="31" spans="1:11" ht="14.1" customHeight="1">
      <c r="A31" s="1016" t="s">
        <v>749</v>
      </c>
      <c r="B31" s="1009">
        <v>43210852</v>
      </c>
      <c r="C31" s="1010">
        <v>3827897</v>
      </c>
      <c r="D31" s="1010">
        <v>28399268</v>
      </c>
      <c r="E31" s="1010">
        <v>2490692</v>
      </c>
      <c r="F31" s="1010">
        <v>14811586</v>
      </c>
      <c r="G31" s="1010">
        <v>1337205</v>
      </c>
      <c r="H31" s="1011">
        <v>34.277000000000001</v>
      </c>
      <c r="I31" s="1012">
        <v>34.933</v>
      </c>
      <c r="J31" s="1013">
        <v>383.762</v>
      </c>
      <c r="K31" s="1014">
        <v>33.326999999999998</v>
      </c>
    </row>
    <row r="32" spans="1:11" ht="14.1" customHeight="1">
      <c r="A32" s="1015" t="s">
        <v>750</v>
      </c>
      <c r="B32" s="1009">
        <v>4044454</v>
      </c>
      <c r="C32" s="1010">
        <v>304580</v>
      </c>
      <c r="D32" s="1010">
        <v>2922548</v>
      </c>
      <c r="E32" s="1010">
        <v>210827</v>
      </c>
      <c r="F32" s="1010">
        <v>1121908</v>
      </c>
      <c r="G32" s="1010">
        <v>93752</v>
      </c>
      <c r="H32" s="1011">
        <v>27.739000000000001</v>
      </c>
      <c r="I32" s="1012">
        <v>30.780999999999999</v>
      </c>
      <c r="J32" s="1013">
        <v>726.66800000000001</v>
      </c>
      <c r="K32" s="1014">
        <v>52.496000000000002</v>
      </c>
    </row>
    <row r="33" spans="1:11" ht="14.1" customHeight="1">
      <c r="A33" s="1015" t="s">
        <v>751</v>
      </c>
      <c r="B33" s="1009">
        <v>12868378</v>
      </c>
      <c r="C33" s="1010">
        <v>1172512</v>
      </c>
      <c r="D33" s="1010">
        <v>6838266</v>
      </c>
      <c r="E33" s="1010">
        <v>614553</v>
      </c>
      <c r="F33" s="1010">
        <v>6030110</v>
      </c>
      <c r="G33" s="1010">
        <v>557959</v>
      </c>
      <c r="H33" s="1011">
        <v>46.86</v>
      </c>
      <c r="I33" s="1012">
        <v>47.587000000000003</v>
      </c>
      <c r="J33" s="1013">
        <v>330.30900000000003</v>
      </c>
      <c r="K33" s="1014">
        <v>29.577000000000002</v>
      </c>
    </row>
    <row r="34" spans="1:11" ht="14.1" customHeight="1">
      <c r="A34" s="1015" t="s">
        <v>752</v>
      </c>
      <c r="B34" s="1009">
        <v>5995869</v>
      </c>
      <c r="C34" s="1010">
        <v>578140</v>
      </c>
      <c r="D34" s="1010">
        <v>3895938</v>
      </c>
      <c r="E34" s="1010">
        <v>386124</v>
      </c>
      <c r="F34" s="1010">
        <v>2099935</v>
      </c>
      <c r="G34" s="1010">
        <v>192015</v>
      </c>
      <c r="H34" s="1011">
        <v>35.023000000000003</v>
      </c>
      <c r="I34" s="1012">
        <v>33.213000000000001</v>
      </c>
      <c r="J34" s="1013">
        <v>570.11699999999996</v>
      </c>
      <c r="K34" s="1014">
        <v>56.430999999999997</v>
      </c>
    </row>
    <row r="35" spans="1:11" ht="14.1" customHeight="1">
      <c r="A35" s="1015" t="s">
        <v>753</v>
      </c>
      <c r="B35" s="1009">
        <v>4428794</v>
      </c>
      <c r="C35" s="1010">
        <v>348773</v>
      </c>
      <c r="D35" s="1010">
        <v>3497808</v>
      </c>
      <c r="E35" s="1010">
        <v>266637</v>
      </c>
      <c r="F35" s="1010">
        <v>930986</v>
      </c>
      <c r="G35" s="1010">
        <v>82136</v>
      </c>
      <c r="H35" s="1011">
        <v>21.021000000000001</v>
      </c>
      <c r="I35" s="1012">
        <v>23.55</v>
      </c>
      <c r="J35" s="1013">
        <v>350.07</v>
      </c>
      <c r="K35" s="1014">
        <v>27.02</v>
      </c>
    </row>
    <row r="36" spans="1:11" ht="14.1" customHeight="1">
      <c r="A36" s="1015" t="s">
        <v>754</v>
      </c>
      <c r="B36" s="1009">
        <v>5869043</v>
      </c>
      <c r="C36" s="1010">
        <v>527430</v>
      </c>
      <c r="D36" s="1010">
        <v>4899320</v>
      </c>
      <c r="E36" s="1010">
        <v>442145</v>
      </c>
      <c r="F36" s="1010">
        <v>969725</v>
      </c>
      <c r="G36" s="1010">
        <v>85285</v>
      </c>
      <c r="H36" s="1011">
        <v>16.523</v>
      </c>
      <c r="I36" s="1012">
        <v>16.170000000000002</v>
      </c>
      <c r="J36" s="1013">
        <v>329.52300000000002</v>
      </c>
      <c r="K36" s="1014">
        <v>28.878</v>
      </c>
    </row>
    <row r="37" spans="1:11" ht="14.1" customHeight="1">
      <c r="A37" s="1015" t="s">
        <v>755</v>
      </c>
      <c r="B37" s="1009">
        <v>1169757</v>
      </c>
      <c r="C37" s="1010">
        <v>115215</v>
      </c>
      <c r="D37" s="1010">
        <v>647917</v>
      </c>
      <c r="E37" s="1010">
        <v>62452</v>
      </c>
      <c r="F37" s="1010">
        <v>521839</v>
      </c>
      <c r="G37" s="1010">
        <v>52763</v>
      </c>
      <c r="H37" s="1011">
        <v>44.610999999999997</v>
      </c>
      <c r="I37" s="1012">
        <v>45.795000000000002</v>
      </c>
      <c r="J37" s="1013">
        <v>374.38200000000001</v>
      </c>
      <c r="K37" s="1014">
        <v>37.725999999999999</v>
      </c>
    </row>
    <row r="38" spans="1:11" s="163" customFormat="1" ht="14.1" customHeight="1">
      <c r="A38" s="1015" t="s">
        <v>749</v>
      </c>
      <c r="B38" s="1009">
        <v>8834554</v>
      </c>
      <c r="C38" s="1010">
        <v>781247</v>
      </c>
      <c r="D38" s="1010">
        <v>5697471</v>
      </c>
      <c r="E38" s="1010">
        <v>507952</v>
      </c>
      <c r="F38" s="1010">
        <v>3137085</v>
      </c>
      <c r="G38" s="1010">
        <v>273295</v>
      </c>
      <c r="H38" s="1011">
        <v>35.509</v>
      </c>
      <c r="I38" s="1012">
        <v>34.981999999999999</v>
      </c>
      <c r="J38" s="1013">
        <v>368.55900000000003</v>
      </c>
      <c r="K38" s="1014">
        <v>31.321000000000002</v>
      </c>
    </row>
    <row r="39" spans="1:11" s="163" customFormat="1" ht="14.1" customHeight="1">
      <c r="A39" s="1015" t="s">
        <v>756</v>
      </c>
      <c r="B39" s="1009">
        <v>8696583</v>
      </c>
      <c r="C39" s="1010">
        <v>762206</v>
      </c>
      <c r="D39" s="1010">
        <v>6483775</v>
      </c>
      <c r="E39" s="1010">
        <v>571914</v>
      </c>
      <c r="F39" s="1010">
        <v>2212809</v>
      </c>
      <c r="G39" s="1010">
        <v>190293</v>
      </c>
      <c r="H39" s="1011">
        <v>25.445</v>
      </c>
      <c r="I39" s="1012">
        <v>24.966000000000001</v>
      </c>
      <c r="J39" s="1013">
        <v>552.58500000000004</v>
      </c>
      <c r="K39" s="1014">
        <v>48.573</v>
      </c>
    </row>
    <row r="40" spans="1:11" s="163" customFormat="1" ht="14.1" customHeight="1">
      <c r="A40" s="1015" t="s">
        <v>757</v>
      </c>
      <c r="B40" s="1009">
        <v>4236878</v>
      </c>
      <c r="C40" s="1010">
        <v>380312</v>
      </c>
      <c r="D40" s="1010">
        <v>3816384</v>
      </c>
      <c r="E40" s="1010">
        <v>342898</v>
      </c>
      <c r="F40" s="1010">
        <v>420497</v>
      </c>
      <c r="G40" s="1010">
        <v>37415</v>
      </c>
      <c r="H40" s="1011">
        <v>9.9250000000000007</v>
      </c>
      <c r="I40" s="1012">
        <v>9.8379999999999992</v>
      </c>
      <c r="J40" s="1013">
        <v>775.74800000000005</v>
      </c>
      <c r="K40" s="1014">
        <v>66.628</v>
      </c>
    </row>
    <row r="41" spans="1:11" s="163" customFormat="1" ht="14.1" customHeight="1">
      <c r="A41" s="1015" t="s">
        <v>758</v>
      </c>
      <c r="B41" s="1009">
        <v>4459704</v>
      </c>
      <c r="C41" s="1010">
        <v>381894</v>
      </c>
      <c r="D41" s="1010">
        <v>2667391</v>
      </c>
      <c r="E41" s="1010">
        <v>229016</v>
      </c>
      <c r="F41" s="1010">
        <v>1792315</v>
      </c>
      <c r="G41" s="1010">
        <v>152878</v>
      </c>
      <c r="H41" s="1011">
        <v>40.189</v>
      </c>
      <c r="I41" s="1012">
        <v>40.031999999999996</v>
      </c>
      <c r="J41" s="1013">
        <v>433.97800000000001</v>
      </c>
      <c r="K41" s="1014">
        <v>38.250999999999998</v>
      </c>
    </row>
    <row r="42" spans="1:11" s="163" customFormat="1" ht="14.1" customHeight="1">
      <c r="A42" s="1017" t="s">
        <v>713</v>
      </c>
      <c r="B42" s="1002">
        <v>23039940</v>
      </c>
      <c r="C42" s="1003">
        <v>1644057</v>
      </c>
      <c r="D42" s="1003">
        <v>19692245</v>
      </c>
      <c r="E42" s="1003">
        <v>1411371</v>
      </c>
      <c r="F42" s="1003">
        <v>3347695</v>
      </c>
      <c r="G42" s="1003">
        <v>232686</v>
      </c>
      <c r="H42" s="1004">
        <v>14.53</v>
      </c>
      <c r="I42" s="1018">
        <v>14.153</v>
      </c>
      <c r="J42" s="1006">
        <v>420.33800000000002</v>
      </c>
      <c r="K42" s="1007">
        <v>29.939</v>
      </c>
    </row>
    <row r="43" spans="1:11" s="163" customFormat="1" ht="14.1" customHeight="1">
      <c r="A43" s="1015" t="s">
        <v>759</v>
      </c>
      <c r="B43" s="1009">
        <v>1915005</v>
      </c>
      <c r="C43" s="1010">
        <v>122677</v>
      </c>
      <c r="D43" s="1010">
        <v>1419028</v>
      </c>
      <c r="E43" s="1010">
        <v>98052</v>
      </c>
      <c r="F43" s="1010">
        <v>495979</v>
      </c>
      <c r="G43" s="1010">
        <v>24625</v>
      </c>
      <c r="H43" s="1011">
        <v>25.9</v>
      </c>
      <c r="I43" s="1012">
        <v>20.073</v>
      </c>
      <c r="J43" s="1013">
        <v>846.13099999999997</v>
      </c>
      <c r="K43" s="1014">
        <v>53.314999999999998</v>
      </c>
    </row>
    <row r="44" spans="1:11" s="163" customFormat="1" ht="14.1" customHeight="1">
      <c r="A44" s="1015" t="s">
        <v>760</v>
      </c>
      <c r="B44" s="1009">
        <v>8395320</v>
      </c>
      <c r="C44" s="1010">
        <v>586568</v>
      </c>
      <c r="D44" s="1010">
        <v>7405013</v>
      </c>
      <c r="E44" s="1010">
        <v>522766</v>
      </c>
      <c r="F44" s="1010">
        <v>990307</v>
      </c>
      <c r="G44" s="1010">
        <v>63802</v>
      </c>
      <c r="H44" s="1011">
        <v>11.795999999999999</v>
      </c>
      <c r="I44" s="1012">
        <v>10.877000000000001</v>
      </c>
      <c r="J44" s="1013">
        <v>365.46</v>
      </c>
      <c r="K44" s="1014">
        <v>25.638000000000002</v>
      </c>
    </row>
    <row r="45" spans="1:11" s="163" customFormat="1" ht="14.1" customHeight="1">
      <c r="A45" s="1015" t="s">
        <v>761</v>
      </c>
      <c r="B45" s="1009">
        <v>10148916</v>
      </c>
      <c r="C45" s="1010">
        <v>768379</v>
      </c>
      <c r="D45" s="1010">
        <v>8713398</v>
      </c>
      <c r="E45" s="1010">
        <v>650863</v>
      </c>
      <c r="F45" s="1010">
        <v>1435518</v>
      </c>
      <c r="G45" s="1010">
        <v>117516</v>
      </c>
      <c r="H45" s="1011">
        <v>14.145</v>
      </c>
      <c r="I45" s="1012">
        <v>15.294</v>
      </c>
      <c r="J45" s="1013">
        <v>396.59</v>
      </c>
      <c r="K45" s="1014">
        <v>30.058</v>
      </c>
    </row>
    <row r="46" spans="1:11" s="163" customFormat="1" ht="14.1" customHeight="1">
      <c r="A46" s="1019" t="s">
        <v>762</v>
      </c>
      <c r="B46" s="1020">
        <v>207668943</v>
      </c>
      <c r="C46" s="1021">
        <v>17531297</v>
      </c>
      <c r="D46" s="1021">
        <v>157527033</v>
      </c>
      <c r="E46" s="1021">
        <v>13214268</v>
      </c>
      <c r="F46" s="1021">
        <v>50141908</v>
      </c>
      <c r="G46" s="1021">
        <v>4317029</v>
      </c>
      <c r="H46" s="1022">
        <v>24.145</v>
      </c>
      <c r="I46" s="1023">
        <v>24.625</v>
      </c>
      <c r="J46" s="1024">
        <v>376.202</v>
      </c>
      <c r="K46" s="1025">
        <v>31.785</v>
      </c>
    </row>
    <row r="47" spans="1:11" s="440" customFormat="1" ht="14.1" customHeight="1">
      <c r="A47" s="440" t="s">
        <v>788</v>
      </c>
    </row>
    <row r="48" spans="1:11" s="440" customFormat="1" ht="14.1" customHeight="1">
      <c r="A48" s="440" t="s">
        <v>789</v>
      </c>
    </row>
    <row r="49" spans="1:1" s="440" customFormat="1" ht="14.1" customHeight="1">
      <c r="A49" s="440" t="s">
        <v>790</v>
      </c>
    </row>
    <row r="50" spans="1:1" ht="14.1" customHeight="1">
      <c r="A50" s="440" t="s">
        <v>669</v>
      </c>
    </row>
    <row r="51" spans="1:1" ht="14.1" customHeight="1">
      <c r="A51" s="14" t="s">
        <v>87</v>
      </c>
    </row>
  </sheetData>
  <mergeCells count="3">
    <mergeCell ref="A3:A7"/>
    <mergeCell ref="H3:I4"/>
    <mergeCell ref="J3:K4"/>
  </mergeCells>
  <hyperlinks>
    <hyperlink ref="A51" location="Inhaltsverzeichnis!A1" display="Zurück zum Inhaltsverzeichnis"/>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9E03A"/>
  </sheetPr>
  <dimension ref="A1:N64"/>
  <sheetViews>
    <sheetView showGridLines="0" zoomScaleNormal="100" workbookViewId="0"/>
  </sheetViews>
  <sheetFormatPr baseColWidth="10" defaultRowHeight="16.5"/>
  <cols>
    <col min="1" max="1" width="44.85546875" style="163" customWidth="1"/>
    <col min="2" max="2" width="10.5703125" style="253" customWidth="1"/>
    <col min="3" max="3" width="11.42578125" style="253" customWidth="1"/>
    <col min="4" max="5" width="9.140625" style="253" customWidth="1"/>
    <col min="6" max="6" width="10.28515625" style="253" customWidth="1"/>
    <col min="7" max="10" width="9.140625" style="253" customWidth="1"/>
    <col min="11" max="16384" width="11.42578125" style="253"/>
  </cols>
  <sheetData>
    <row r="1" spans="1:11" ht="30" customHeight="1">
      <c r="A1" s="1026" t="s">
        <v>791</v>
      </c>
      <c r="B1" s="1027"/>
      <c r="C1" s="1027"/>
      <c r="D1" s="1027"/>
      <c r="E1" s="1027"/>
      <c r="F1" s="1027"/>
      <c r="G1" s="1027"/>
      <c r="H1" s="1027"/>
      <c r="I1" s="1027"/>
      <c r="J1" s="1027"/>
    </row>
    <row r="2" spans="1:11" ht="20.100000000000001" customHeight="1">
      <c r="A2" s="110" t="s">
        <v>2405</v>
      </c>
      <c r="B2" s="1028"/>
      <c r="C2" s="1028"/>
      <c r="D2" s="1028"/>
      <c r="E2" s="1028"/>
      <c r="F2" s="1028"/>
      <c r="G2" s="1028"/>
      <c r="H2" s="1028"/>
      <c r="I2" s="1028"/>
      <c r="J2" s="1028"/>
    </row>
    <row r="3" spans="1:11" ht="16.5" customHeight="1">
      <c r="A3" s="3325" t="s">
        <v>720</v>
      </c>
      <c r="B3" s="1029" t="s">
        <v>792</v>
      </c>
      <c r="C3" s="3313" t="s">
        <v>793</v>
      </c>
      <c r="D3" s="3199" t="s">
        <v>794</v>
      </c>
      <c r="E3" s="3200"/>
      <c r="F3" s="3325" t="s">
        <v>795</v>
      </c>
      <c r="G3" s="3199" t="s">
        <v>784</v>
      </c>
      <c r="H3" s="3327"/>
      <c r="I3" s="3327"/>
      <c r="J3" s="3318"/>
    </row>
    <row r="4" spans="1:11" ht="16.5" customHeight="1">
      <c r="A4" s="3326"/>
      <c r="B4" s="1030" t="s">
        <v>237</v>
      </c>
      <c r="C4" s="3315"/>
      <c r="D4" s="1030" t="s">
        <v>237</v>
      </c>
      <c r="E4" s="227" t="s">
        <v>796</v>
      </c>
      <c r="F4" s="3326"/>
      <c r="G4" s="1030" t="s">
        <v>725</v>
      </c>
      <c r="H4" s="1031" t="s">
        <v>797</v>
      </c>
      <c r="I4" s="1032" t="s">
        <v>727</v>
      </c>
      <c r="J4" s="229" t="s">
        <v>796</v>
      </c>
    </row>
    <row r="5" spans="1:11" ht="14.1" customHeight="1">
      <c r="A5" s="3326"/>
      <c r="B5" s="1033" t="s">
        <v>798</v>
      </c>
      <c r="C5" s="1034"/>
      <c r="D5" s="231"/>
      <c r="E5" s="231"/>
      <c r="F5" s="231"/>
      <c r="G5" s="1034"/>
      <c r="H5" s="1034"/>
      <c r="I5" s="231"/>
      <c r="J5" s="1035"/>
    </row>
    <row r="6" spans="1:11" ht="14.1" customHeight="1">
      <c r="A6" s="947" t="s">
        <v>731</v>
      </c>
      <c r="B6" s="1036">
        <v>1.49</v>
      </c>
      <c r="C6" s="1037">
        <v>0.11</v>
      </c>
      <c r="D6" s="1036">
        <v>4.5599999999999996</v>
      </c>
      <c r="E6" s="1038">
        <v>3.03</v>
      </c>
      <c r="F6" s="1036">
        <v>4.45</v>
      </c>
      <c r="G6" s="1039">
        <v>5.46</v>
      </c>
      <c r="H6" s="1036">
        <v>5.61</v>
      </c>
      <c r="I6" s="1036">
        <v>5.0199999999999996</v>
      </c>
      <c r="J6" s="1040">
        <v>3.91</v>
      </c>
    </row>
    <row r="7" spans="1:11" ht="14.1" customHeight="1">
      <c r="A7" s="955" t="s">
        <v>699</v>
      </c>
      <c r="B7" s="1041">
        <v>-0.21</v>
      </c>
      <c r="C7" s="1042">
        <v>-0.65</v>
      </c>
      <c r="D7" s="1041">
        <v>4.63</v>
      </c>
      <c r="E7" s="1043">
        <v>4.8499999999999996</v>
      </c>
      <c r="F7" s="1041">
        <v>5.32</v>
      </c>
      <c r="G7" s="1044">
        <v>2.83</v>
      </c>
      <c r="H7" s="1041">
        <v>3.78</v>
      </c>
      <c r="I7" s="1041">
        <v>-2.0699999999999998</v>
      </c>
      <c r="J7" s="1045">
        <v>3.05</v>
      </c>
    </row>
    <row r="8" spans="1:11" ht="14.1" customHeight="1">
      <c r="A8" s="963" t="s">
        <v>732</v>
      </c>
      <c r="B8" s="1041">
        <v>-2.44</v>
      </c>
      <c r="C8" s="1042">
        <v>-1.57</v>
      </c>
      <c r="D8" s="1041">
        <v>2.62</v>
      </c>
      <c r="E8" s="1043">
        <v>5.19</v>
      </c>
      <c r="F8" s="1041">
        <v>4.26</v>
      </c>
      <c r="G8" s="1044">
        <v>0.53</v>
      </c>
      <c r="H8" s="1041">
        <v>1.62</v>
      </c>
      <c r="I8" s="1041">
        <v>-3.34</v>
      </c>
      <c r="J8" s="1045">
        <v>3.05</v>
      </c>
    </row>
    <row r="9" spans="1:11" ht="14.1" customHeight="1">
      <c r="A9" s="963" t="s">
        <v>733</v>
      </c>
      <c r="B9" s="1041">
        <v>2.12</v>
      </c>
      <c r="C9" s="1042">
        <v>0.61</v>
      </c>
      <c r="D9" s="1041">
        <v>7.2</v>
      </c>
      <c r="E9" s="1043">
        <v>4.97</v>
      </c>
      <c r="F9" s="1041">
        <v>6.55</v>
      </c>
      <c r="G9" s="1044">
        <v>10.37</v>
      </c>
      <c r="H9" s="1041">
        <v>9.91</v>
      </c>
      <c r="I9" s="1041">
        <v>13.43</v>
      </c>
      <c r="J9" s="1045">
        <v>8.08</v>
      </c>
    </row>
    <row r="10" spans="1:11" ht="14.1" customHeight="1">
      <c r="A10" s="963" t="s">
        <v>734</v>
      </c>
      <c r="B10" s="1041">
        <v>0.3</v>
      </c>
      <c r="C10" s="1042">
        <v>-0.49</v>
      </c>
      <c r="D10" s="1041">
        <v>5.01</v>
      </c>
      <c r="E10" s="1043">
        <v>4.6900000000000004</v>
      </c>
      <c r="F10" s="1041">
        <v>5.53</v>
      </c>
      <c r="G10" s="1044">
        <v>3.06</v>
      </c>
      <c r="H10" s="1041">
        <v>4.04</v>
      </c>
      <c r="I10" s="1041">
        <v>-4.54</v>
      </c>
      <c r="J10" s="1045">
        <v>2.75</v>
      </c>
    </row>
    <row r="11" spans="1:11" ht="14.1" customHeight="1">
      <c r="A11" s="955" t="s">
        <v>700</v>
      </c>
      <c r="B11" s="1041">
        <v>0.83</v>
      </c>
      <c r="C11" s="1042">
        <v>3.12</v>
      </c>
      <c r="D11" s="1041">
        <v>6.72</v>
      </c>
      <c r="E11" s="1043">
        <v>5.84</v>
      </c>
      <c r="F11" s="1041">
        <v>3.49</v>
      </c>
      <c r="G11" s="1044">
        <v>-12.63</v>
      </c>
      <c r="H11" s="1041">
        <v>-13.58</v>
      </c>
      <c r="I11" s="1041">
        <v>-9.99</v>
      </c>
      <c r="J11" s="1045">
        <v>-13.35</v>
      </c>
    </row>
    <row r="12" spans="1:11" ht="14.1" customHeight="1">
      <c r="A12" s="955" t="s">
        <v>701</v>
      </c>
      <c r="B12" s="1041">
        <v>-1.84</v>
      </c>
      <c r="C12" s="1042">
        <v>-3.11</v>
      </c>
      <c r="D12" s="1041">
        <v>-1.3</v>
      </c>
      <c r="E12" s="1043">
        <v>0.55000000000000004</v>
      </c>
      <c r="F12" s="1041">
        <v>1.87</v>
      </c>
      <c r="G12" s="1044">
        <v>-1.17</v>
      </c>
      <c r="H12" s="1041">
        <v>-1.75</v>
      </c>
      <c r="I12" s="1041">
        <v>0.85</v>
      </c>
      <c r="J12" s="1045">
        <v>0.69</v>
      </c>
    </row>
    <row r="13" spans="1:11" ht="14.1" customHeight="1">
      <c r="A13" s="963" t="s">
        <v>735</v>
      </c>
      <c r="B13" s="1041">
        <v>3.1</v>
      </c>
      <c r="C13" s="1042">
        <v>2.4</v>
      </c>
      <c r="D13" s="1041">
        <v>6.04</v>
      </c>
      <c r="E13" s="1043">
        <v>2.86</v>
      </c>
      <c r="F13" s="1041">
        <v>3.56</v>
      </c>
      <c r="G13" s="1044">
        <v>-4.17</v>
      </c>
      <c r="H13" s="1041">
        <v>-2.48</v>
      </c>
      <c r="I13" s="1041">
        <v>-9.7899999999999991</v>
      </c>
      <c r="J13" s="1045">
        <v>-7.05</v>
      </c>
    </row>
    <row r="14" spans="1:11" ht="14.1" customHeight="1">
      <c r="A14" s="963" t="s">
        <v>736</v>
      </c>
      <c r="B14" s="1041">
        <v>1.38</v>
      </c>
      <c r="C14" s="1042">
        <v>-0.65</v>
      </c>
      <c r="D14" s="1041">
        <v>2.17</v>
      </c>
      <c r="E14" s="1043">
        <v>0.78</v>
      </c>
      <c r="F14" s="1041">
        <v>2.84</v>
      </c>
      <c r="G14" s="1044">
        <v>0.71</v>
      </c>
      <c r="H14" s="1041">
        <v>1.93</v>
      </c>
      <c r="I14" s="1041">
        <v>-2.41</v>
      </c>
      <c r="J14" s="1045">
        <v>-0.66</v>
      </c>
    </row>
    <row r="15" spans="1:11" ht="14.1" customHeight="1">
      <c r="A15" s="963" t="s">
        <v>737</v>
      </c>
      <c r="B15" s="1041">
        <v>-4.96</v>
      </c>
      <c r="C15" s="1042">
        <v>-6.22</v>
      </c>
      <c r="D15" s="1041">
        <v>-5.44</v>
      </c>
      <c r="E15" s="1043">
        <v>-0.5</v>
      </c>
      <c r="F15" s="1041">
        <v>0.83</v>
      </c>
      <c r="G15" s="1044">
        <v>-0.77</v>
      </c>
      <c r="H15" s="1041">
        <v>-2.97</v>
      </c>
      <c r="I15" s="1041">
        <v>8.41</v>
      </c>
      <c r="J15" s="1045">
        <v>4.41</v>
      </c>
      <c r="K15" s="1046"/>
    </row>
    <row r="16" spans="1:11" ht="14.1" customHeight="1">
      <c r="A16" s="955" t="s">
        <v>738</v>
      </c>
      <c r="B16" s="1041">
        <v>4.0599999999999996</v>
      </c>
      <c r="C16" s="1042">
        <v>5.21</v>
      </c>
      <c r="D16" s="1041">
        <v>11.04</v>
      </c>
      <c r="E16" s="1043">
        <v>6.71</v>
      </c>
      <c r="F16" s="1041">
        <v>5.54</v>
      </c>
      <c r="G16" s="1044">
        <v>5.39</v>
      </c>
      <c r="H16" s="1041">
        <v>11.66</v>
      </c>
      <c r="I16" s="1041">
        <v>-3</v>
      </c>
      <c r="J16" s="1045">
        <v>1.28</v>
      </c>
      <c r="K16" s="1046"/>
    </row>
    <row r="17" spans="1:11" ht="14.1" customHeight="1">
      <c r="A17" s="963" t="s">
        <v>739</v>
      </c>
      <c r="B17" s="1041">
        <v>6.26</v>
      </c>
      <c r="C17" s="1042">
        <v>7.27</v>
      </c>
      <c r="D17" s="1041">
        <v>14.22</v>
      </c>
      <c r="E17" s="1043">
        <v>7.5</v>
      </c>
      <c r="F17" s="1041">
        <v>6.48</v>
      </c>
      <c r="G17" s="1044">
        <v>5.45</v>
      </c>
      <c r="H17" s="1041">
        <v>12.81</v>
      </c>
      <c r="I17" s="1041">
        <v>-3.22</v>
      </c>
      <c r="J17" s="1045">
        <v>-0.76</v>
      </c>
      <c r="K17" s="1046"/>
    </row>
    <row r="18" spans="1:11" ht="14.1" customHeight="1">
      <c r="A18" s="963" t="s">
        <v>740</v>
      </c>
      <c r="B18" s="1041">
        <v>-3.88</v>
      </c>
      <c r="C18" s="1042">
        <v>-0.83</v>
      </c>
      <c r="D18" s="1041">
        <v>-2.76</v>
      </c>
      <c r="E18" s="1043">
        <v>1.1599999999999999</v>
      </c>
      <c r="F18" s="1041">
        <v>-1.95</v>
      </c>
      <c r="G18" s="1044">
        <v>4.8899999999999997</v>
      </c>
      <c r="H18" s="1041">
        <v>5.23</v>
      </c>
      <c r="I18" s="1041">
        <v>2.95</v>
      </c>
      <c r="J18" s="1045">
        <v>9.1199999999999992</v>
      </c>
    </row>
    <row r="19" spans="1:11" ht="14.1" customHeight="1">
      <c r="A19" s="964" t="s">
        <v>703</v>
      </c>
      <c r="B19" s="1041">
        <v>0.36</v>
      </c>
      <c r="C19" s="1042">
        <v>-1.44</v>
      </c>
      <c r="D19" s="1041">
        <v>2.09</v>
      </c>
      <c r="E19" s="1041">
        <v>1.73</v>
      </c>
      <c r="F19" s="1042">
        <v>3.59</v>
      </c>
      <c r="G19" s="1041">
        <v>11.11</v>
      </c>
      <c r="H19" s="1041">
        <v>13.77</v>
      </c>
      <c r="I19" s="1041">
        <v>5.54</v>
      </c>
      <c r="J19" s="1045">
        <v>10.72</v>
      </c>
    </row>
    <row r="20" spans="1:11" ht="14.1" customHeight="1">
      <c r="A20" s="963" t="s">
        <v>741</v>
      </c>
      <c r="B20" s="1041">
        <v>0.27</v>
      </c>
      <c r="C20" s="1042">
        <v>-1.18</v>
      </c>
      <c r="D20" s="1041">
        <v>2.48</v>
      </c>
      <c r="E20" s="1041">
        <v>2.2000000000000002</v>
      </c>
      <c r="F20" s="1042">
        <v>3.7</v>
      </c>
      <c r="G20" s="1041">
        <v>11.15</v>
      </c>
      <c r="H20" s="1041">
        <v>13.72</v>
      </c>
      <c r="I20" s="1041">
        <v>5.82</v>
      </c>
      <c r="J20" s="1045">
        <v>10.84</v>
      </c>
    </row>
    <row r="21" spans="1:11" ht="14.1" customHeight="1">
      <c r="A21" s="963" t="s">
        <v>742</v>
      </c>
      <c r="B21" s="1041">
        <v>1.39</v>
      </c>
      <c r="C21" s="1042">
        <v>-4.5599999999999996</v>
      </c>
      <c r="D21" s="1041">
        <v>-3.26</v>
      </c>
      <c r="E21" s="1041">
        <v>-4.59</v>
      </c>
      <c r="F21" s="1042">
        <v>1.36</v>
      </c>
      <c r="G21" s="1041">
        <v>9.49</v>
      </c>
      <c r="H21" s="1041">
        <v>15.9</v>
      </c>
      <c r="I21" s="1041">
        <v>-17.170000000000002</v>
      </c>
      <c r="J21" s="1045">
        <v>7.99</v>
      </c>
    </row>
    <row r="22" spans="1:11" ht="14.1" customHeight="1">
      <c r="A22" s="964" t="s">
        <v>743</v>
      </c>
      <c r="B22" s="1041">
        <v>2.5</v>
      </c>
      <c r="C22" s="1042">
        <v>-2.73</v>
      </c>
      <c r="D22" s="1041">
        <v>4.41</v>
      </c>
      <c r="E22" s="1041">
        <v>1.86</v>
      </c>
      <c r="F22" s="1042">
        <v>7.34</v>
      </c>
      <c r="G22" s="1041">
        <v>3.38</v>
      </c>
      <c r="H22" s="1041">
        <v>1.95</v>
      </c>
      <c r="I22" s="1041">
        <v>5.76</v>
      </c>
      <c r="J22" s="1045">
        <v>0.86</v>
      </c>
    </row>
    <row r="23" spans="1:11" ht="14.1" customHeight="1">
      <c r="A23" s="963" t="s">
        <v>744</v>
      </c>
      <c r="B23" s="1041">
        <v>2.44</v>
      </c>
      <c r="C23" s="1042">
        <v>-3.4</v>
      </c>
      <c r="D23" s="1041">
        <v>4.25</v>
      </c>
      <c r="E23" s="1043">
        <v>1.77</v>
      </c>
      <c r="F23" s="1041">
        <v>7.92</v>
      </c>
      <c r="G23" s="1044">
        <v>5</v>
      </c>
      <c r="H23" s="1041">
        <v>4.6399999999999997</v>
      </c>
      <c r="I23" s="1041">
        <v>5.97</v>
      </c>
      <c r="J23" s="1045">
        <v>2.5</v>
      </c>
    </row>
    <row r="24" spans="1:11" ht="14.1" customHeight="1">
      <c r="A24" s="963" t="s">
        <v>745</v>
      </c>
      <c r="B24" s="1041">
        <v>2.7</v>
      </c>
      <c r="C24" s="1042">
        <v>-0.24</v>
      </c>
      <c r="D24" s="1041">
        <v>4.8</v>
      </c>
      <c r="E24" s="1043">
        <v>2.04</v>
      </c>
      <c r="F24" s="1041">
        <v>5.05</v>
      </c>
      <c r="G24" s="1044">
        <v>-0.39</v>
      </c>
      <c r="H24" s="1041">
        <v>-9.84</v>
      </c>
      <c r="I24" s="1041">
        <v>5.54</v>
      </c>
      <c r="J24" s="1045">
        <v>-3</v>
      </c>
    </row>
    <row r="25" spans="1:11" ht="14.1" customHeight="1">
      <c r="A25" s="964" t="s">
        <v>705</v>
      </c>
      <c r="B25" s="1041">
        <v>2.7</v>
      </c>
      <c r="C25" s="1042">
        <v>1.42</v>
      </c>
      <c r="D25" s="1041">
        <v>6.19</v>
      </c>
      <c r="E25" s="1043">
        <v>3.4</v>
      </c>
      <c r="F25" s="1041">
        <v>4.7</v>
      </c>
      <c r="G25" s="1044">
        <v>5.19</v>
      </c>
      <c r="H25" s="1041">
        <v>4.04</v>
      </c>
      <c r="I25" s="1041">
        <v>14.32</v>
      </c>
      <c r="J25" s="1045">
        <v>2.42</v>
      </c>
    </row>
    <row r="26" spans="1:11" ht="14.1" customHeight="1">
      <c r="A26" s="963" t="s">
        <v>779</v>
      </c>
      <c r="B26" s="1041">
        <v>2.69</v>
      </c>
      <c r="C26" s="1042">
        <v>1.59</v>
      </c>
      <c r="D26" s="1041">
        <v>6.46</v>
      </c>
      <c r="E26" s="1043">
        <v>3.67</v>
      </c>
      <c r="F26" s="1041">
        <v>4.8</v>
      </c>
      <c r="G26" s="1044">
        <v>5.46</v>
      </c>
      <c r="H26" s="1041">
        <v>5.45</v>
      </c>
      <c r="I26" s="1041">
        <v>5.55</v>
      </c>
      <c r="J26" s="1045">
        <v>2.7</v>
      </c>
    </row>
    <row r="27" spans="1:11" ht="14.1" customHeight="1">
      <c r="A27" s="963" t="s">
        <v>747</v>
      </c>
      <c r="B27" s="1041">
        <v>2.15</v>
      </c>
      <c r="C27" s="1042">
        <v>-0.38</v>
      </c>
      <c r="D27" s="1041">
        <v>3.29</v>
      </c>
      <c r="E27" s="1043">
        <v>1.1100000000000001</v>
      </c>
      <c r="F27" s="1041">
        <v>3.69</v>
      </c>
      <c r="G27" s="1044">
        <v>4.07</v>
      </c>
      <c r="H27" s="1041">
        <v>-5.76</v>
      </c>
      <c r="I27" s="1041">
        <v>24.64</v>
      </c>
      <c r="J27" s="1045">
        <v>1.88</v>
      </c>
    </row>
    <row r="28" spans="1:11" ht="14.1" customHeight="1">
      <c r="A28" s="963" t="s">
        <v>748</v>
      </c>
      <c r="B28" s="1041">
        <v>10.1</v>
      </c>
      <c r="C28" s="1042">
        <v>3.23</v>
      </c>
      <c r="D28" s="1041">
        <v>16.72</v>
      </c>
      <c r="E28" s="1043">
        <v>6.01</v>
      </c>
      <c r="F28" s="1041">
        <v>13.07</v>
      </c>
      <c r="G28" s="1044">
        <v>3.22</v>
      </c>
      <c r="H28" s="1041">
        <v>1.03</v>
      </c>
      <c r="I28" s="1041">
        <v>11.96</v>
      </c>
      <c r="J28" s="1045">
        <v>-6.25</v>
      </c>
    </row>
    <row r="29" spans="1:11" ht="14.1" customHeight="1">
      <c r="A29" s="964" t="s">
        <v>749</v>
      </c>
      <c r="B29" s="1041">
        <v>3</v>
      </c>
      <c r="C29" s="1042">
        <v>0.84</v>
      </c>
      <c r="D29" s="1041">
        <v>5.15</v>
      </c>
      <c r="E29" s="1043">
        <v>2.09</v>
      </c>
      <c r="F29" s="1041">
        <v>4.2699999999999996</v>
      </c>
      <c r="G29" s="1044">
        <v>7.68</v>
      </c>
      <c r="H29" s="1041">
        <v>6.53</v>
      </c>
      <c r="I29" s="1041">
        <v>9.91</v>
      </c>
      <c r="J29" s="1045">
        <v>4.55</v>
      </c>
    </row>
    <row r="30" spans="1:11" ht="14.1" customHeight="1">
      <c r="A30" s="963" t="s">
        <v>750</v>
      </c>
      <c r="B30" s="1041">
        <v>3.74</v>
      </c>
      <c r="C30" s="1042">
        <v>-1.72</v>
      </c>
      <c r="D30" s="1041">
        <v>6.09</v>
      </c>
      <c r="E30" s="1043">
        <v>2.27</v>
      </c>
      <c r="F30" s="1041">
        <v>7.95</v>
      </c>
      <c r="G30" s="1044">
        <v>-22.36</v>
      </c>
      <c r="H30" s="1041">
        <v>-24.51</v>
      </c>
      <c r="I30" s="1041">
        <v>-17.05</v>
      </c>
      <c r="J30" s="1045">
        <v>-25.16</v>
      </c>
    </row>
    <row r="31" spans="1:11" ht="14.1" customHeight="1">
      <c r="A31" s="963" t="s">
        <v>780</v>
      </c>
      <c r="B31" s="1041">
        <v>2.4500000000000002</v>
      </c>
      <c r="C31" s="1042">
        <v>1.69</v>
      </c>
      <c r="D31" s="1041">
        <v>3.99</v>
      </c>
      <c r="E31" s="1043">
        <v>1.5</v>
      </c>
      <c r="F31" s="1041">
        <v>2.2599999999999998</v>
      </c>
      <c r="G31" s="1044">
        <v>11.1</v>
      </c>
      <c r="H31" s="1041">
        <v>10.56</v>
      </c>
      <c r="I31" s="1041">
        <v>11.7</v>
      </c>
      <c r="J31" s="1045">
        <v>8.44</v>
      </c>
    </row>
    <row r="32" spans="1:11" ht="14.1" customHeight="1">
      <c r="A32" s="963" t="s">
        <v>752</v>
      </c>
      <c r="B32" s="1041">
        <v>-1.82</v>
      </c>
      <c r="C32" s="1042">
        <v>-0.14000000000000001</v>
      </c>
      <c r="D32" s="1041">
        <v>2.13</v>
      </c>
      <c r="E32" s="1043">
        <v>4.03</v>
      </c>
      <c r="F32" s="1041">
        <v>2.2799999999999998</v>
      </c>
      <c r="G32" s="1044">
        <v>20.260000000000002</v>
      </c>
      <c r="H32" s="1041">
        <v>21.98</v>
      </c>
      <c r="I32" s="1041">
        <v>16.940000000000001</v>
      </c>
      <c r="J32" s="1045">
        <v>22.49</v>
      </c>
    </row>
    <row r="33" spans="1:14" ht="14.1" customHeight="1">
      <c r="A33" s="963" t="s">
        <v>753</v>
      </c>
      <c r="B33" s="1041">
        <v>2.23</v>
      </c>
      <c r="C33" s="1042">
        <v>0.06</v>
      </c>
      <c r="D33" s="1041">
        <v>5.35</v>
      </c>
      <c r="E33" s="1043">
        <v>3.06</v>
      </c>
      <c r="F33" s="1041">
        <v>5.29</v>
      </c>
      <c r="G33" s="1044">
        <v>1.45</v>
      </c>
      <c r="H33" s="1041">
        <v>-0.76</v>
      </c>
      <c r="I33" s="1041">
        <v>9.3800000000000008</v>
      </c>
      <c r="J33" s="1045">
        <v>-0.76</v>
      </c>
    </row>
    <row r="34" spans="1:14" ht="14.1" customHeight="1">
      <c r="A34" s="963" t="s">
        <v>754</v>
      </c>
      <c r="B34" s="1041">
        <v>4.47</v>
      </c>
      <c r="C34" s="1042">
        <v>1.21</v>
      </c>
      <c r="D34" s="1041">
        <v>6.77</v>
      </c>
      <c r="E34" s="1043">
        <v>2.2000000000000002</v>
      </c>
      <c r="F34" s="1041">
        <v>5.5</v>
      </c>
      <c r="G34" s="1044">
        <v>3.33</v>
      </c>
      <c r="H34" s="1041">
        <v>4.71</v>
      </c>
      <c r="I34" s="1041">
        <v>-3.27</v>
      </c>
      <c r="J34" s="1045">
        <v>-1.0900000000000001</v>
      </c>
    </row>
    <row r="35" spans="1:14" ht="14.1" customHeight="1">
      <c r="A35" s="963" t="s">
        <v>755</v>
      </c>
      <c r="B35" s="1041">
        <v>-3.96</v>
      </c>
      <c r="C35" s="1042">
        <v>-6.55</v>
      </c>
      <c r="D35" s="1041">
        <v>-3</v>
      </c>
      <c r="E35" s="1043">
        <v>1.01</v>
      </c>
      <c r="F35" s="1041">
        <v>3.81</v>
      </c>
      <c r="G35" s="1044">
        <v>28.07</v>
      </c>
      <c r="H35" s="1041">
        <v>26.84</v>
      </c>
      <c r="I35" s="1041">
        <v>29.56</v>
      </c>
      <c r="J35" s="1045">
        <v>33.36</v>
      </c>
    </row>
    <row r="36" spans="1:14" ht="14.1" customHeight="1">
      <c r="A36" s="963" t="s">
        <v>749</v>
      </c>
      <c r="B36" s="1041">
        <v>6.11</v>
      </c>
      <c r="C36" s="1042">
        <v>1.79</v>
      </c>
      <c r="D36" s="1041">
        <v>7.78</v>
      </c>
      <c r="E36" s="1043">
        <v>1.57</v>
      </c>
      <c r="F36" s="1041">
        <v>5.88</v>
      </c>
      <c r="G36" s="1044">
        <v>14.52</v>
      </c>
      <c r="H36" s="1041">
        <v>13.84</v>
      </c>
      <c r="I36" s="1041">
        <v>15.83</v>
      </c>
      <c r="J36" s="1045">
        <v>7.93</v>
      </c>
    </row>
    <row r="37" spans="1:14" ht="14.1" customHeight="1">
      <c r="A37" s="963" t="s">
        <v>756</v>
      </c>
      <c r="B37" s="1041">
        <v>0.88</v>
      </c>
      <c r="C37" s="1042">
        <v>1.1599999999999999</v>
      </c>
      <c r="D37" s="1041">
        <v>6.23</v>
      </c>
      <c r="E37" s="1043">
        <v>5.3</v>
      </c>
      <c r="F37" s="1041">
        <v>5</v>
      </c>
      <c r="G37" s="1044">
        <v>0.56000000000000005</v>
      </c>
      <c r="H37" s="1041">
        <v>0.93</v>
      </c>
      <c r="I37" s="1041">
        <v>-0.54</v>
      </c>
      <c r="J37" s="1045">
        <v>-0.32</v>
      </c>
      <c r="K37" s="163"/>
    </row>
    <row r="38" spans="1:14" s="163" customFormat="1" ht="14.1" customHeight="1">
      <c r="A38" s="963" t="s">
        <v>757</v>
      </c>
      <c r="B38" s="1041">
        <v>4.3099999999999996</v>
      </c>
      <c r="C38" s="1042">
        <v>2.52</v>
      </c>
      <c r="D38" s="1041">
        <v>6.2</v>
      </c>
      <c r="E38" s="1043">
        <v>1.81</v>
      </c>
      <c r="F38" s="1041">
        <v>3.59</v>
      </c>
      <c r="G38" s="1044">
        <v>2.6</v>
      </c>
      <c r="H38" s="1041">
        <v>2.84</v>
      </c>
      <c r="I38" s="1041">
        <v>0.44</v>
      </c>
      <c r="J38" s="1045">
        <v>-1.64</v>
      </c>
    </row>
    <row r="39" spans="1:14" s="163" customFormat="1" ht="14.1" customHeight="1">
      <c r="A39" s="963" t="s">
        <v>758</v>
      </c>
      <c r="B39" s="1041">
        <v>-0.98</v>
      </c>
      <c r="C39" s="1042">
        <v>0.36</v>
      </c>
      <c r="D39" s="1041">
        <v>6.24</v>
      </c>
      <c r="E39" s="1043">
        <v>7.29</v>
      </c>
      <c r="F39" s="1041">
        <v>5.86</v>
      </c>
      <c r="G39" s="1044">
        <v>-1.39</v>
      </c>
      <c r="H39" s="1041">
        <v>-1.8</v>
      </c>
      <c r="I39" s="1041">
        <v>-0.78</v>
      </c>
      <c r="J39" s="1045">
        <v>-0.42</v>
      </c>
    </row>
    <row r="40" spans="1:14" s="163" customFormat="1" ht="14.1" customHeight="1">
      <c r="A40" s="968" t="s">
        <v>713</v>
      </c>
      <c r="B40" s="1036">
        <v>2.35</v>
      </c>
      <c r="C40" s="1037">
        <v>0.85</v>
      </c>
      <c r="D40" s="1036">
        <v>-0.25</v>
      </c>
      <c r="E40" s="1038">
        <v>-2.54</v>
      </c>
      <c r="F40" s="1036">
        <v>-1.0900000000000001</v>
      </c>
      <c r="G40" s="1039">
        <v>2.88</v>
      </c>
      <c r="H40" s="1036">
        <v>3.03</v>
      </c>
      <c r="I40" s="1036">
        <v>2.04</v>
      </c>
      <c r="J40" s="1040">
        <v>0.52</v>
      </c>
      <c r="K40" s="163" t="s">
        <v>532</v>
      </c>
    </row>
    <row r="41" spans="1:14" s="163" customFormat="1" ht="14.1" customHeight="1">
      <c r="A41" s="963" t="s">
        <v>759</v>
      </c>
      <c r="B41" s="1041">
        <v>11.16</v>
      </c>
      <c r="C41" s="1042">
        <v>13.43</v>
      </c>
      <c r="D41" s="1041">
        <v>11.71</v>
      </c>
      <c r="E41" s="1043">
        <v>0.49</v>
      </c>
      <c r="F41" s="1041">
        <v>-1.52</v>
      </c>
      <c r="G41" s="1044">
        <v>1.28</v>
      </c>
      <c r="H41" s="1041">
        <v>0.89</v>
      </c>
      <c r="I41" s="1041">
        <v>2.88</v>
      </c>
      <c r="J41" s="1045">
        <v>-8.89</v>
      </c>
      <c r="M41" s="1047"/>
      <c r="N41" s="1047"/>
    </row>
    <row r="42" spans="1:14" ht="14.1" customHeight="1">
      <c r="A42" s="963" t="s">
        <v>760</v>
      </c>
      <c r="B42" s="1041">
        <v>0.12</v>
      </c>
      <c r="C42" s="1042">
        <v>-3.66</v>
      </c>
      <c r="D42" s="1041">
        <v>-2.38</v>
      </c>
      <c r="E42" s="1043">
        <v>-2.5</v>
      </c>
      <c r="F42" s="1041">
        <v>1.33</v>
      </c>
      <c r="G42" s="1044">
        <v>0.15</v>
      </c>
      <c r="H42" s="1041">
        <v>2.44</v>
      </c>
      <c r="I42" s="1041">
        <v>-15.39</v>
      </c>
      <c r="J42" s="1045">
        <v>0.02</v>
      </c>
      <c r="M42" s="317"/>
      <c r="N42" s="317"/>
    </row>
    <row r="43" spans="1:14" ht="14.1" customHeight="1">
      <c r="A43" s="963" t="s">
        <v>761</v>
      </c>
      <c r="B43" s="1041">
        <v>2.7</v>
      </c>
      <c r="C43" s="1042">
        <v>2.97</v>
      </c>
      <c r="D43" s="1041">
        <v>1.54</v>
      </c>
      <c r="E43" s="1043">
        <v>-1.1299999999999999</v>
      </c>
      <c r="F43" s="1041">
        <v>-1.39</v>
      </c>
      <c r="G43" s="1044">
        <v>6.85</v>
      </c>
      <c r="H43" s="1041">
        <v>4.99</v>
      </c>
      <c r="I43" s="1041">
        <v>18.440000000000001</v>
      </c>
      <c r="J43" s="1045">
        <v>4.04</v>
      </c>
      <c r="K43" s="1041"/>
      <c r="M43" s="1041"/>
      <c r="N43" s="317"/>
    </row>
    <row r="44" spans="1:14" ht="14.1" customHeight="1">
      <c r="A44" s="1048" t="s">
        <v>762</v>
      </c>
      <c r="B44" s="1049">
        <v>1.58</v>
      </c>
      <c r="C44" s="1050">
        <v>0.18</v>
      </c>
      <c r="D44" s="1049">
        <v>3.96</v>
      </c>
      <c r="E44" s="1051">
        <v>2.35</v>
      </c>
      <c r="F44" s="1049">
        <v>3.78</v>
      </c>
      <c r="G44" s="1052">
        <v>5.21</v>
      </c>
      <c r="H44" s="1049">
        <v>5.32</v>
      </c>
      <c r="I44" s="1049">
        <v>4.8600000000000003</v>
      </c>
      <c r="J44" s="1053">
        <v>3.58</v>
      </c>
      <c r="M44" s="317"/>
      <c r="N44" s="317"/>
    </row>
    <row r="45" spans="1:14" ht="14.1" customHeight="1">
      <c r="A45" s="1054" t="s">
        <v>799</v>
      </c>
      <c r="B45" s="1041"/>
      <c r="M45" s="317"/>
      <c r="N45" s="317"/>
    </row>
    <row r="46" spans="1:14" ht="14.1" customHeight="1">
      <c r="A46" s="1055" t="s">
        <v>800</v>
      </c>
      <c r="B46" s="1041"/>
      <c r="M46" s="317"/>
      <c r="N46" s="317"/>
    </row>
    <row r="47" spans="1:14" ht="14.1" customHeight="1">
      <c r="A47" s="1054" t="s">
        <v>669</v>
      </c>
      <c r="B47" s="1041"/>
      <c r="M47" s="317"/>
      <c r="N47" s="317"/>
    </row>
    <row r="48" spans="1:14" ht="14.1" customHeight="1">
      <c r="A48" s="14" t="s">
        <v>87</v>
      </c>
      <c r="B48" s="1041"/>
      <c r="M48" s="317"/>
      <c r="N48" s="317"/>
    </row>
    <row r="49" spans="2:2">
      <c r="B49" s="1041"/>
    </row>
    <row r="50" spans="2:2">
      <c r="B50" s="1041"/>
    </row>
    <row r="51" spans="2:2">
      <c r="B51" s="1041"/>
    </row>
    <row r="52" spans="2:2">
      <c r="B52" s="1041"/>
    </row>
    <row r="53" spans="2:2">
      <c r="B53" s="1041"/>
    </row>
    <row r="54" spans="2:2">
      <c r="B54" s="1041"/>
    </row>
    <row r="55" spans="2:2">
      <c r="B55" s="1041"/>
    </row>
    <row r="56" spans="2:2">
      <c r="B56" s="1041"/>
    </row>
    <row r="57" spans="2:2">
      <c r="B57" s="1041"/>
    </row>
    <row r="58" spans="2:2">
      <c r="B58" s="1041"/>
    </row>
    <row r="59" spans="2:2">
      <c r="B59" s="1041"/>
    </row>
    <row r="60" spans="2:2">
      <c r="B60" s="1041"/>
    </row>
    <row r="61" spans="2:2">
      <c r="B61" s="1041"/>
    </row>
    <row r="62" spans="2:2">
      <c r="B62" s="1041"/>
    </row>
    <row r="63" spans="2:2">
      <c r="B63" s="1041"/>
    </row>
    <row r="64" spans="2:2">
      <c r="B64" s="1041"/>
    </row>
  </sheetData>
  <mergeCells count="5">
    <mergeCell ref="A3:A5"/>
    <mergeCell ref="C3:C4"/>
    <mergeCell ref="D3:E3"/>
    <mergeCell ref="F3:F4"/>
    <mergeCell ref="G3:J3"/>
  </mergeCells>
  <hyperlinks>
    <hyperlink ref="A4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1"/>
  <sheetViews>
    <sheetView showGridLines="0" zoomScale="160" zoomScaleNormal="160" workbookViewId="0"/>
  </sheetViews>
  <sheetFormatPr baseColWidth="10" defaultColWidth="8" defaultRowHeight="9"/>
  <cols>
    <col min="1" max="1" width="15.85546875" style="1551" customWidth="1"/>
    <col min="2" max="2" width="5" style="1551" customWidth="1"/>
    <col min="3" max="4" width="5.140625" style="1551" customWidth="1"/>
    <col min="5" max="7" width="4.28515625" style="1551" customWidth="1"/>
    <col min="8" max="8" width="5" style="1551" customWidth="1"/>
    <col min="9" max="9" width="5.28515625" style="1551" customWidth="1"/>
    <col min="10" max="10" width="5.42578125" style="1551" customWidth="1"/>
    <col min="11" max="14" width="4.85546875" style="1551" customWidth="1"/>
    <col min="15" max="15" width="5.42578125" style="1551" customWidth="1"/>
    <col min="16" max="16384" width="8" style="1551"/>
  </cols>
  <sheetData>
    <row r="1" spans="1:18" s="1548" customFormat="1" ht="15.75" customHeight="1">
      <c r="A1" s="2902" t="s">
        <v>1029</v>
      </c>
      <c r="B1" s="1546"/>
      <c r="C1" s="1546"/>
      <c r="D1" s="1546"/>
      <c r="E1" s="1546"/>
      <c r="F1" s="1546"/>
      <c r="G1" s="1546"/>
      <c r="H1" s="1546"/>
      <c r="I1" s="1546"/>
      <c r="J1" s="1546"/>
      <c r="K1" s="1546"/>
      <c r="L1" s="1546"/>
      <c r="M1" s="1546"/>
      <c r="N1" s="1546"/>
      <c r="O1" s="1546"/>
      <c r="P1" s="1547"/>
    </row>
    <row r="2" spans="1:18" s="1548" customFormat="1" ht="15.75" customHeight="1">
      <c r="A2" s="2901" t="s">
        <v>1030</v>
      </c>
      <c r="B2" s="1546"/>
      <c r="C2" s="1546"/>
      <c r="D2" s="1546"/>
      <c r="E2" s="1546"/>
      <c r="F2" s="1546"/>
      <c r="G2" s="1546"/>
      <c r="H2" s="1546"/>
      <c r="I2" s="1546"/>
      <c r="J2" s="1546"/>
      <c r="K2" s="1546"/>
      <c r="L2" s="1546"/>
      <c r="M2" s="1546"/>
      <c r="N2" s="1546"/>
      <c r="O2" s="1546"/>
      <c r="P2" s="1547"/>
    </row>
    <row r="3" spans="1:18" s="1552" customFormat="1" ht="15.75" customHeight="1">
      <c r="A3" s="1549" t="s">
        <v>2381</v>
      </c>
      <c r="B3" s="75"/>
      <c r="C3" s="75"/>
      <c r="D3" s="75"/>
      <c r="E3" s="1550"/>
      <c r="F3" s="75"/>
      <c r="G3" s="75"/>
      <c r="H3" s="75"/>
      <c r="I3" s="75"/>
      <c r="J3" s="75"/>
      <c r="K3" s="75"/>
      <c r="L3" s="75"/>
      <c r="M3" s="75"/>
      <c r="N3" s="75"/>
      <c r="O3" s="75"/>
      <c r="P3" s="1551"/>
    </row>
    <row r="4" spans="1:18" ht="35.25" customHeight="1">
      <c r="A4" s="2900" t="s">
        <v>149</v>
      </c>
      <c r="B4" s="2899" t="s">
        <v>2380</v>
      </c>
      <c r="C4" s="2895" t="s">
        <v>1031</v>
      </c>
      <c r="D4" s="2895" t="s">
        <v>2379</v>
      </c>
      <c r="E4" s="2898" t="s">
        <v>2378</v>
      </c>
      <c r="F4" s="2898" t="s">
        <v>2377</v>
      </c>
      <c r="G4" s="2897" t="s">
        <v>2376</v>
      </c>
      <c r="H4" s="2896" t="s">
        <v>2375</v>
      </c>
      <c r="I4" s="2895" t="s">
        <v>1032</v>
      </c>
      <c r="J4" s="2895" t="s">
        <v>2374</v>
      </c>
      <c r="K4" s="2895" t="s">
        <v>1033</v>
      </c>
      <c r="L4" s="2895" t="s">
        <v>1034</v>
      </c>
      <c r="M4" s="2894" t="s">
        <v>1035</v>
      </c>
      <c r="N4" s="2893" t="s">
        <v>1036</v>
      </c>
      <c r="O4" s="2892" t="s">
        <v>1037</v>
      </c>
      <c r="P4" s="1551" t="s">
        <v>532</v>
      </c>
    </row>
    <row r="5" spans="1:18" ht="18.75" customHeight="1">
      <c r="A5" s="2891" t="s">
        <v>2373</v>
      </c>
      <c r="B5" s="2890">
        <v>1000</v>
      </c>
      <c r="C5" s="2853">
        <v>139.80000000000001</v>
      </c>
      <c r="D5" s="2853">
        <v>139.80000000000001</v>
      </c>
      <c r="E5" s="2839">
        <v>139.1</v>
      </c>
      <c r="F5" s="2839">
        <v>141</v>
      </c>
      <c r="G5" s="2839">
        <v>142.9</v>
      </c>
      <c r="H5" s="2853">
        <v>142.19999999999999</v>
      </c>
      <c r="I5" s="2889">
        <v>-5.22</v>
      </c>
      <c r="J5" s="2850">
        <v>-1.0620000000000001</v>
      </c>
      <c r="K5" s="2851">
        <v>3.0369999999999999</v>
      </c>
      <c r="L5" s="2851">
        <v>4.1360000000000001</v>
      </c>
      <c r="M5" s="2851">
        <v>4.0789999999999997</v>
      </c>
      <c r="N5" s="2850">
        <v>2.82</v>
      </c>
      <c r="O5" s="2849">
        <v>-0.49</v>
      </c>
    </row>
    <row r="6" spans="1:18" ht="15" customHeight="1">
      <c r="A6" s="2867" t="s">
        <v>1038</v>
      </c>
      <c r="B6" s="2866">
        <v>393.59</v>
      </c>
      <c r="C6" s="2864">
        <v>145.5</v>
      </c>
      <c r="D6" s="2864">
        <v>138.80000000000001</v>
      </c>
      <c r="E6" s="2865">
        <v>131.80000000000001</v>
      </c>
      <c r="F6" s="2865">
        <v>133.69999999999999</v>
      </c>
      <c r="G6" s="2865">
        <v>135.69999999999999</v>
      </c>
      <c r="H6" s="2864">
        <v>138.9</v>
      </c>
      <c r="I6" s="2863">
        <v>-1.222</v>
      </c>
      <c r="J6" s="2861">
        <v>-3.6779999999999999</v>
      </c>
      <c r="K6" s="2862">
        <v>-4.5620000000000003</v>
      </c>
      <c r="L6" s="2862">
        <v>-3.9510000000000001</v>
      </c>
      <c r="M6" s="2862">
        <v>-4.4370000000000003</v>
      </c>
      <c r="N6" s="2861">
        <v>-3.8090000000000002</v>
      </c>
      <c r="O6" s="2860">
        <v>2.3580000000000001</v>
      </c>
      <c r="Q6" s="1553"/>
      <c r="R6" s="1553"/>
    </row>
    <row r="7" spans="1:18" ht="11.25" customHeight="1">
      <c r="A7" s="2859" t="s">
        <v>1039</v>
      </c>
      <c r="B7" s="2882">
        <v>110.56</v>
      </c>
      <c r="C7" s="2880">
        <v>121.4</v>
      </c>
      <c r="D7" s="2880">
        <v>112.6</v>
      </c>
      <c r="E7" s="2881">
        <v>118.2</v>
      </c>
      <c r="F7" s="2881">
        <v>116.8</v>
      </c>
      <c r="G7" s="2881">
        <v>122.3</v>
      </c>
      <c r="H7" s="2880">
        <v>123.8</v>
      </c>
      <c r="I7" s="2852">
        <v>-29.948</v>
      </c>
      <c r="J7" s="2850">
        <v>-14.242000000000001</v>
      </c>
      <c r="K7" s="2851">
        <v>-4.0579999999999998</v>
      </c>
      <c r="L7" s="2851">
        <v>-3.8679999999999999</v>
      </c>
      <c r="M7" s="2851">
        <v>1.917</v>
      </c>
      <c r="N7" s="2850">
        <v>5.4509999999999996</v>
      </c>
      <c r="O7" s="2849">
        <v>1.226</v>
      </c>
    </row>
    <row r="8" spans="1:18" ht="8.1" customHeight="1">
      <c r="A8" s="2858" t="s">
        <v>884</v>
      </c>
      <c r="B8" s="2854">
        <v>57.04</v>
      </c>
      <c r="C8" s="2853">
        <v>119.9</v>
      </c>
      <c r="D8" s="2853">
        <v>112.6</v>
      </c>
      <c r="E8" s="2839">
        <v>118</v>
      </c>
      <c r="F8" s="2839">
        <v>116.4</v>
      </c>
      <c r="G8" s="2839">
        <v>122.4</v>
      </c>
      <c r="H8" s="2853">
        <v>123.5</v>
      </c>
      <c r="I8" s="2852">
        <v>-30.087</v>
      </c>
      <c r="J8" s="2850">
        <v>-14.826000000000001</v>
      </c>
      <c r="K8" s="2851">
        <v>-3.83</v>
      </c>
      <c r="L8" s="2851">
        <v>-3.722</v>
      </c>
      <c r="M8" s="2851">
        <v>3.2040000000000002</v>
      </c>
      <c r="N8" s="2850">
        <v>6.0090000000000003</v>
      </c>
      <c r="O8" s="2849">
        <v>0.89900000000000002</v>
      </c>
    </row>
    <row r="9" spans="1:18" ht="8.1" customHeight="1">
      <c r="A9" s="2858" t="s">
        <v>885</v>
      </c>
      <c r="B9" s="2854">
        <v>2.38</v>
      </c>
      <c r="C9" s="2853">
        <v>131</v>
      </c>
      <c r="D9" s="2853">
        <v>114.7</v>
      </c>
      <c r="E9" s="2839">
        <v>119.6</v>
      </c>
      <c r="F9" s="2839">
        <v>115.6</v>
      </c>
      <c r="G9" s="2839">
        <v>122.4</v>
      </c>
      <c r="H9" s="2853">
        <v>124.3</v>
      </c>
      <c r="I9" s="2852">
        <v>-29.456</v>
      </c>
      <c r="J9" s="2850">
        <v>-15.662000000000001</v>
      </c>
      <c r="K9" s="2851">
        <v>-8.423</v>
      </c>
      <c r="L9" s="2851">
        <v>-10.94</v>
      </c>
      <c r="M9" s="2851">
        <v>-3.5459999999999998</v>
      </c>
      <c r="N9" s="2850">
        <v>1.139</v>
      </c>
      <c r="O9" s="2849">
        <v>1.552</v>
      </c>
    </row>
    <row r="10" spans="1:18" ht="8.1" customHeight="1">
      <c r="A10" s="2858" t="s">
        <v>1040</v>
      </c>
      <c r="B10" s="2854">
        <v>16.920000000000002</v>
      </c>
      <c r="C10" s="2853">
        <v>110.2</v>
      </c>
      <c r="D10" s="2853">
        <v>106.4</v>
      </c>
      <c r="E10" s="2839">
        <v>113.4</v>
      </c>
      <c r="F10" s="2839">
        <v>113</v>
      </c>
      <c r="G10" s="2839">
        <v>119.1</v>
      </c>
      <c r="H10" s="2853">
        <v>120.4</v>
      </c>
      <c r="I10" s="2852">
        <v>-33.212000000000003</v>
      </c>
      <c r="J10" s="2850">
        <v>-13.566000000000001</v>
      </c>
      <c r="K10" s="2851">
        <v>1.1599999999999999</v>
      </c>
      <c r="L10" s="2851">
        <v>1.986</v>
      </c>
      <c r="M10" s="2851">
        <v>7.6849999999999996</v>
      </c>
      <c r="N10" s="2850">
        <v>12.84</v>
      </c>
      <c r="O10" s="2849">
        <v>1.0920000000000001</v>
      </c>
    </row>
    <row r="11" spans="1:18" ht="8.1" customHeight="1">
      <c r="A11" s="2858" t="s">
        <v>886</v>
      </c>
      <c r="B11" s="2854">
        <v>16.11</v>
      </c>
      <c r="C11" s="2853">
        <v>119</v>
      </c>
      <c r="D11" s="2853">
        <v>107.8</v>
      </c>
      <c r="E11" s="2839">
        <v>117.3</v>
      </c>
      <c r="F11" s="2839">
        <v>116.7</v>
      </c>
      <c r="G11" s="2839">
        <v>122.5</v>
      </c>
      <c r="H11" s="2853">
        <v>125.8</v>
      </c>
      <c r="I11" s="2852">
        <v>-32.347999999999999</v>
      </c>
      <c r="J11" s="2850">
        <v>-14.24</v>
      </c>
      <c r="K11" s="2851">
        <v>-0.50900000000000001</v>
      </c>
      <c r="L11" s="2851">
        <v>-0.68100000000000005</v>
      </c>
      <c r="M11" s="2851">
        <v>5.6029999999999998</v>
      </c>
      <c r="N11" s="2850">
        <v>11.327</v>
      </c>
      <c r="O11" s="2849">
        <v>2.694</v>
      </c>
    </row>
    <row r="12" spans="1:18" ht="8.1" customHeight="1">
      <c r="A12" s="2888" t="s">
        <v>887</v>
      </c>
      <c r="B12" s="2886">
        <v>4.99</v>
      </c>
      <c r="C12" s="2853">
        <v>175.7</v>
      </c>
      <c r="D12" s="2853">
        <v>136.9</v>
      </c>
      <c r="E12" s="2839">
        <v>132</v>
      </c>
      <c r="F12" s="2839">
        <v>127.9</v>
      </c>
      <c r="G12" s="2839">
        <v>129.80000000000001</v>
      </c>
      <c r="H12" s="2853">
        <v>129.6</v>
      </c>
      <c r="I12" s="2852">
        <v>-11.885999999999999</v>
      </c>
      <c r="J12" s="2850">
        <v>-22.611999999999998</v>
      </c>
      <c r="K12" s="2851">
        <v>-27.869</v>
      </c>
      <c r="L12" s="2851">
        <v>-27.943999999999999</v>
      </c>
      <c r="M12" s="2851">
        <v>-25.402000000000001</v>
      </c>
      <c r="N12" s="2850">
        <v>-23.495000000000001</v>
      </c>
      <c r="O12" s="2849">
        <v>-0.154</v>
      </c>
    </row>
    <row r="13" spans="1:18" ht="8.1" customHeight="1">
      <c r="A13" s="2887" t="s">
        <v>1041</v>
      </c>
      <c r="B13" s="2886">
        <v>4.88</v>
      </c>
      <c r="C13" s="2853">
        <v>114.1</v>
      </c>
      <c r="D13" s="2853">
        <v>116</v>
      </c>
      <c r="E13" s="2839">
        <v>117.2</v>
      </c>
      <c r="F13" s="2839">
        <v>116.2</v>
      </c>
      <c r="G13" s="2839">
        <v>119.1</v>
      </c>
      <c r="H13" s="2853">
        <v>122</v>
      </c>
      <c r="I13" s="2852">
        <v>-33.893000000000001</v>
      </c>
      <c r="J13" s="2850">
        <v>-2.4390000000000001</v>
      </c>
      <c r="K13" s="2851">
        <v>2.0910000000000002</v>
      </c>
      <c r="L13" s="2851">
        <v>3.4729999999999999</v>
      </c>
      <c r="M13" s="2851">
        <v>4.8419999999999996</v>
      </c>
      <c r="N13" s="2850">
        <v>9.91</v>
      </c>
      <c r="O13" s="2849">
        <v>2.4350000000000001</v>
      </c>
    </row>
    <row r="14" spans="1:18" ht="10.5" customHeight="1">
      <c r="A14" s="2859" t="s">
        <v>1042</v>
      </c>
      <c r="B14" s="2885">
        <v>47.71</v>
      </c>
      <c r="C14" s="2880">
        <v>140.9</v>
      </c>
      <c r="D14" s="2880">
        <v>142.9</v>
      </c>
      <c r="E14" s="2881">
        <v>146.30000000000001</v>
      </c>
      <c r="F14" s="2881">
        <v>149.9</v>
      </c>
      <c r="G14" s="2881">
        <v>150.4</v>
      </c>
      <c r="H14" s="2880">
        <v>150.80000000000001</v>
      </c>
      <c r="I14" s="2879">
        <v>-7.9080000000000004</v>
      </c>
      <c r="J14" s="2877">
        <v>0.28100000000000003</v>
      </c>
      <c r="K14" s="2878">
        <v>6.0140000000000002</v>
      </c>
      <c r="L14" s="2878">
        <v>7.4550000000000001</v>
      </c>
      <c r="M14" s="2878">
        <v>8.1240000000000006</v>
      </c>
      <c r="N14" s="2877">
        <v>8.8810000000000002</v>
      </c>
      <c r="O14" s="2876">
        <v>0.26600000000000001</v>
      </c>
      <c r="Q14" s="1551" t="s">
        <v>532</v>
      </c>
    </row>
    <row r="15" spans="1:18" ht="8.1" customHeight="1">
      <c r="A15" s="2857" t="s">
        <v>1043</v>
      </c>
      <c r="B15" s="2854">
        <v>22.32</v>
      </c>
      <c r="C15" s="2853">
        <v>116.4</v>
      </c>
      <c r="D15" s="2853">
        <v>118.9</v>
      </c>
      <c r="E15" s="2839">
        <v>126.3</v>
      </c>
      <c r="F15" s="2839">
        <v>133.6</v>
      </c>
      <c r="G15" s="2839">
        <v>134.69999999999999</v>
      </c>
      <c r="H15" s="2853">
        <v>135.30000000000001</v>
      </c>
      <c r="I15" s="2852">
        <v>-28.72</v>
      </c>
      <c r="J15" s="2850">
        <v>-0.41899999999999998</v>
      </c>
      <c r="K15" s="2851">
        <v>16.297999999999998</v>
      </c>
      <c r="L15" s="2851">
        <v>19.498999999999999</v>
      </c>
      <c r="M15" s="2851">
        <v>21.57</v>
      </c>
      <c r="N15" s="2850">
        <v>23.335999999999999</v>
      </c>
      <c r="O15" s="2849">
        <v>0.44500000000000001</v>
      </c>
    </row>
    <row r="16" spans="1:18" ht="8.1" customHeight="1">
      <c r="A16" s="2875" t="s">
        <v>2372</v>
      </c>
      <c r="B16" s="2854">
        <v>17.190000000000001</v>
      </c>
      <c r="C16" s="2853">
        <v>189.9</v>
      </c>
      <c r="D16" s="2853">
        <v>193.5</v>
      </c>
      <c r="E16" s="2839">
        <v>193.5</v>
      </c>
      <c r="F16" s="2839">
        <v>193.5</v>
      </c>
      <c r="G16" s="2839">
        <v>193.5</v>
      </c>
      <c r="H16" s="2853">
        <v>193.5</v>
      </c>
      <c r="I16" s="2852">
        <v>20.419</v>
      </c>
      <c r="J16" s="2850">
        <v>1.8959999999999999</v>
      </c>
      <c r="K16" s="2851">
        <v>0</v>
      </c>
      <c r="L16" s="2851">
        <v>0</v>
      </c>
      <c r="M16" s="2851">
        <v>0</v>
      </c>
      <c r="N16" s="2850">
        <v>0</v>
      </c>
      <c r="O16" s="2849">
        <v>0</v>
      </c>
      <c r="Q16" s="2851" t="s">
        <v>228</v>
      </c>
    </row>
    <row r="17" spans="1:15" ht="11.25" customHeight="1">
      <c r="A17" s="2855" t="s">
        <v>1044</v>
      </c>
      <c r="B17" s="2854">
        <v>43.17</v>
      </c>
      <c r="C17" s="2853">
        <v>265.10000000000002</v>
      </c>
      <c r="D17" s="2853">
        <v>214.3</v>
      </c>
      <c r="E17" s="2839">
        <v>134.9</v>
      </c>
      <c r="F17" s="2839">
        <v>154.30000000000001</v>
      </c>
      <c r="G17" s="2839">
        <v>158.9</v>
      </c>
      <c r="H17" s="2853">
        <v>167.6</v>
      </c>
      <c r="I17" s="2852">
        <v>42.527000000000001</v>
      </c>
      <c r="J17" s="2850">
        <v>-10.26</v>
      </c>
      <c r="K17" s="2851">
        <v>-38.261000000000003</v>
      </c>
      <c r="L17" s="2851">
        <v>-31.725999999999999</v>
      </c>
      <c r="M17" s="2851">
        <v>-32.527000000000001</v>
      </c>
      <c r="N17" s="2850">
        <v>-37.015999999999998</v>
      </c>
      <c r="O17" s="2849">
        <v>5.4749999999999996</v>
      </c>
    </row>
    <row r="18" spans="1:15" ht="15.75" customHeight="1">
      <c r="A18" s="2884" t="s">
        <v>2371</v>
      </c>
      <c r="B18" s="2854">
        <v>133.77000000000001</v>
      </c>
      <c r="C18" s="2853">
        <v>143.30000000000001</v>
      </c>
      <c r="D18" s="2853">
        <v>145.30000000000001</v>
      </c>
      <c r="E18" s="2839">
        <v>142.5</v>
      </c>
      <c r="F18" s="2839">
        <v>141.30000000000001</v>
      </c>
      <c r="G18" s="2839">
        <v>141.6</v>
      </c>
      <c r="H18" s="2853">
        <v>147.1</v>
      </c>
      <c r="I18" s="2852">
        <v>8.6430000000000007</v>
      </c>
      <c r="J18" s="2850">
        <v>3.2690000000000001</v>
      </c>
      <c r="K18" s="2851">
        <v>4.5490000000000004</v>
      </c>
      <c r="L18" s="2851">
        <v>2.391</v>
      </c>
      <c r="M18" s="2851">
        <v>-2.0070000000000001</v>
      </c>
      <c r="N18" s="2850">
        <v>2.5089999999999999</v>
      </c>
      <c r="O18" s="2849">
        <v>3.8839999999999999</v>
      </c>
    </row>
    <row r="19" spans="1:15" ht="8.1" customHeight="1">
      <c r="A19" s="2858" t="s">
        <v>627</v>
      </c>
      <c r="B19" s="2854">
        <v>74.599999999999994</v>
      </c>
      <c r="C19" s="2853">
        <v>134.80000000000001</v>
      </c>
      <c r="D19" s="2853">
        <v>133.80000000000001</v>
      </c>
      <c r="E19" s="2839">
        <v>126.8</v>
      </c>
      <c r="F19" s="2839">
        <v>125.5</v>
      </c>
      <c r="G19" s="2839">
        <v>125.2</v>
      </c>
      <c r="H19" s="2853">
        <v>135</v>
      </c>
      <c r="I19" s="2852">
        <v>6.5609999999999999</v>
      </c>
      <c r="J19" s="2850">
        <v>-0.74199999999999999</v>
      </c>
      <c r="K19" s="2851">
        <v>-0.39300000000000002</v>
      </c>
      <c r="L19" s="2851">
        <v>-1.8</v>
      </c>
      <c r="M19" s="2851">
        <v>-9.0120000000000005</v>
      </c>
      <c r="N19" s="2850">
        <v>-1.46</v>
      </c>
      <c r="O19" s="2849">
        <v>7.827</v>
      </c>
    </row>
    <row r="20" spans="1:15" ht="8.1" customHeight="1">
      <c r="A20" s="2856" t="s">
        <v>300</v>
      </c>
      <c r="B20" s="2854">
        <v>3.19</v>
      </c>
      <c r="C20" s="2853">
        <v>112.6</v>
      </c>
      <c r="D20" s="2853">
        <v>119.7</v>
      </c>
      <c r="E20" s="2839">
        <v>126.4</v>
      </c>
      <c r="F20" s="2839">
        <v>155.4</v>
      </c>
      <c r="G20" s="2839">
        <v>186</v>
      </c>
      <c r="H20" s="2853">
        <v>193.5</v>
      </c>
      <c r="I20" s="2852">
        <v>17.292000000000002</v>
      </c>
      <c r="J20" s="2850">
        <v>10.526</v>
      </c>
      <c r="K20" s="2851">
        <v>23.196999999999999</v>
      </c>
      <c r="L20" s="2851">
        <v>20.093</v>
      </c>
      <c r="M20" s="2851">
        <v>25.420999999999999</v>
      </c>
      <c r="N20" s="2850">
        <v>23.091999999999999</v>
      </c>
      <c r="O20" s="2849">
        <v>4.032</v>
      </c>
    </row>
    <row r="21" spans="1:15" s="2883" customFormat="1" ht="8.1" customHeight="1">
      <c r="A21" s="2856" t="s">
        <v>1045</v>
      </c>
      <c r="B21" s="2854">
        <v>5.98</v>
      </c>
      <c r="C21" s="2853">
        <v>134.19999999999999</v>
      </c>
      <c r="D21" s="2853">
        <v>135.30000000000001</v>
      </c>
      <c r="E21" s="2839">
        <v>132.6</v>
      </c>
      <c r="F21" s="2839">
        <v>135.4</v>
      </c>
      <c r="G21" s="2839">
        <v>136</v>
      </c>
      <c r="H21" s="2853">
        <v>142</v>
      </c>
      <c r="I21" s="2852">
        <v>6.6769999999999996</v>
      </c>
      <c r="J21" s="2850">
        <v>3.0459999999999998</v>
      </c>
      <c r="K21" s="2851">
        <v>-2.7149999999999999</v>
      </c>
      <c r="L21" s="2851">
        <v>0.81899999999999995</v>
      </c>
      <c r="M21" s="2851">
        <v>0.89</v>
      </c>
      <c r="N21" s="2850">
        <v>5.4189999999999996</v>
      </c>
      <c r="O21" s="2849">
        <v>4.4119999999999999</v>
      </c>
    </row>
    <row r="22" spans="1:15" s="2883" customFormat="1" ht="8.1" customHeight="1">
      <c r="A22" s="2856" t="s">
        <v>335</v>
      </c>
      <c r="B22" s="2854">
        <v>8.65</v>
      </c>
      <c r="C22" s="2853">
        <v>111.6</v>
      </c>
      <c r="D22" s="2853">
        <v>112.2</v>
      </c>
      <c r="E22" s="2839">
        <v>102.2</v>
      </c>
      <c r="F22" s="2839">
        <v>103.9</v>
      </c>
      <c r="G22" s="2839">
        <v>102.3</v>
      </c>
      <c r="H22" s="2853">
        <v>109.9</v>
      </c>
      <c r="I22" s="2852">
        <v>-6.6109999999999998</v>
      </c>
      <c r="J22" s="2850">
        <v>-5.476</v>
      </c>
      <c r="K22" s="2851">
        <v>-1.825</v>
      </c>
      <c r="L22" s="2851">
        <v>-0.192</v>
      </c>
      <c r="M22" s="2851">
        <v>-1.7290000000000001</v>
      </c>
      <c r="N22" s="2850">
        <v>5.5720000000000001</v>
      </c>
      <c r="O22" s="2849">
        <v>7.4290000000000003</v>
      </c>
    </row>
    <row r="23" spans="1:15" s="2883" customFormat="1" ht="8.1" customHeight="1">
      <c r="A23" s="2856" t="s">
        <v>1046</v>
      </c>
      <c r="B23" s="2854">
        <v>6.13</v>
      </c>
      <c r="C23" s="2853">
        <v>168.3</v>
      </c>
      <c r="D23" s="2853">
        <v>164.6</v>
      </c>
      <c r="E23" s="2839">
        <v>150.19999999999999</v>
      </c>
      <c r="F23" s="2839">
        <v>146.19999999999999</v>
      </c>
      <c r="G23" s="2839">
        <v>136.9</v>
      </c>
      <c r="H23" s="2853">
        <v>151.30000000000001</v>
      </c>
      <c r="I23" s="2852">
        <v>15.989000000000001</v>
      </c>
      <c r="J23" s="2850">
        <v>2.8109999999999999</v>
      </c>
      <c r="K23" s="2851">
        <v>-7.0540000000000003</v>
      </c>
      <c r="L23" s="2851">
        <v>-9.1359999999999992</v>
      </c>
      <c r="M23" s="2851">
        <v>-14.916</v>
      </c>
      <c r="N23" s="2850">
        <v>-5.9660000000000002</v>
      </c>
      <c r="O23" s="2849">
        <v>10.519</v>
      </c>
    </row>
    <row r="24" spans="1:15" ht="10.5" customHeight="1">
      <c r="A24" s="2859" t="s">
        <v>1047</v>
      </c>
      <c r="B24" s="2882">
        <v>59.17</v>
      </c>
      <c r="C24" s="2880">
        <v>153.9</v>
      </c>
      <c r="D24" s="2880">
        <v>159.80000000000001</v>
      </c>
      <c r="E24" s="2881">
        <v>162.30000000000001</v>
      </c>
      <c r="F24" s="2881">
        <v>161.19999999999999</v>
      </c>
      <c r="G24" s="2881">
        <v>162.30000000000001</v>
      </c>
      <c r="H24" s="2880">
        <v>162.4</v>
      </c>
      <c r="I24" s="2879">
        <v>10.959</v>
      </c>
      <c r="J24" s="2877">
        <v>7.827</v>
      </c>
      <c r="K24" s="2878">
        <v>9.8849999999999998</v>
      </c>
      <c r="L24" s="2878">
        <v>6.8970000000000002</v>
      </c>
      <c r="M24" s="2878">
        <v>6.0090000000000003</v>
      </c>
      <c r="N24" s="2877">
        <v>6.9829999999999997</v>
      </c>
      <c r="O24" s="2876">
        <v>6.2E-2</v>
      </c>
    </row>
    <row r="25" spans="1:15" ht="7.5" customHeight="1">
      <c r="A25" s="2858" t="s">
        <v>1048</v>
      </c>
      <c r="B25" s="2854">
        <v>12.49</v>
      </c>
      <c r="C25" s="2853">
        <v>125.6</v>
      </c>
      <c r="D25" s="2853">
        <v>136.30000000000001</v>
      </c>
      <c r="E25" s="2839">
        <v>145.30000000000001</v>
      </c>
      <c r="F25" s="2839">
        <v>145.5</v>
      </c>
      <c r="G25" s="2839">
        <v>150.4</v>
      </c>
      <c r="H25" s="2853">
        <v>146.1</v>
      </c>
      <c r="I25" s="2852">
        <v>5.6349999999999998</v>
      </c>
      <c r="J25" s="2850">
        <v>16.795000000000002</v>
      </c>
      <c r="K25" s="2851">
        <v>27.568000000000001</v>
      </c>
      <c r="L25" s="2851">
        <v>18.388999999999999</v>
      </c>
      <c r="M25" s="2851">
        <v>15.603</v>
      </c>
      <c r="N25" s="2850">
        <v>12.731</v>
      </c>
      <c r="O25" s="2849">
        <v>-2.859</v>
      </c>
    </row>
    <row r="26" spans="1:15" ht="7.5" customHeight="1">
      <c r="A26" s="2858" t="s">
        <v>1049</v>
      </c>
      <c r="B26" s="2854">
        <v>17.28</v>
      </c>
      <c r="C26" s="2853">
        <v>126.7</v>
      </c>
      <c r="D26" s="2853">
        <v>130.9</v>
      </c>
      <c r="E26" s="2839">
        <v>127.6</v>
      </c>
      <c r="F26" s="2839">
        <v>123.8</v>
      </c>
      <c r="G26" s="2839">
        <v>123.9</v>
      </c>
      <c r="H26" s="2853">
        <v>131.69999999999999</v>
      </c>
      <c r="I26" s="2852">
        <v>12.223000000000001</v>
      </c>
      <c r="J26" s="2850">
        <v>8.1820000000000004</v>
      </c>
      <c r="K26" s="2851">
        <v>6.7779999999999996</v>
      </c>
      <c r="L26" s="2851">
        <v>0</v>
      </c>
      <c r="M26" s="2851">
        <v>-2.0550000000000002</v>
      </c>
      <c r="N26" s="2850">
        <v>7.774</v>
      </c>
      <c r="O26" s="2849">
        <v>6.2949999999999999</v>
      </c>
    </row>
    <row r="27" spans="1:15" ht="7.5" customHeight="1">
      <c r="A27" s="2858" t="s">
        <v>1050</v>
      </c>
      <c r="B27" s="2854">
        <v>29.4</v>
      </c>
      <c r="C27" s="2853">
        <v>181.9</v>
      </c>
      <c r="D27" s="2853">
        <v>186.8</v>
      </c>
      <c r="E27" s="2839">
        <v>189.9</v>
      </c>
      <c r="F27" s="2839">
        <v>189.9</v>
      </c>
      <c r="G27" s="2839">
        <v>189.9</v>
      </c>
      <c r="H27" s="2853">
        <v>187.3</v>
      </c>
      <c r="I27" s="2852">
        <v>12.007</v>
      </c>
      <c r="J27" s="2850">
        <v>5.2389999999999999</v>
      </c>
      <c r="K27" s="2851">
        <v>6.3869999999999996</v>
      </c>
      <c r="L27" s="2851">
        <v>6.3869999999999996</v>
      </c>
      <c r="M27" s="2851">
        <v>6.3869999999999996</v>
      </c>
      <c r="N27" s="2850">
        <v>4.93</v>
      </c>
      <c r="O27" s="2849">
        <v>-1.369</v>
      </c>
    </row>
    <row r="28" spans="1:15" ht="10.5" customHeight="1">
      <c r="A28" s="2859" t="s">
        <v>621</v>
      </c>
      <c r="B28" s="2882">
        <v>21.8</v>
      </c>
      <c r="C28" s="2880">
        <v>107.5</v>
      </c>
      <c r="D28" s="2880">
        <v>117.7</v>
      </c>
      <c r="E28" s="2881">
        <v>130.30000000000001</v>
      </c>
      <c r="F28" s="2881">
        <v>133.4</v>
      </c>
      <c r="G28" s="2881">
        <v>129.5</v>
      </c>
      <c r="H28" s="2880">
        <v>128.6</v>
      </c>
      <c r="I28" s="2879">
        <v>24.565000000000001</v>
      </c>
      <c r="J28" s="2877">
        <v>21.091000000000001</v>
      </c>
      <c r="K28" s="2878">
        <v>22.004000000000001</v>
      </c>
      <c r="L28" s="2878">
        <v>23.978000000000002</v>
      </c>
      <c r="M28" s="2878">
        <v>18.59</v>
      </c>
      <c r="N28" s="2877">
        <v>16.486000000000001</v>
      </c>
      <c r="O28" s="2876">
        <v>-0.69499999999999995</v>
      </c>
    </row>
    <row r="29" spans="1:15" ht="8.1" customHeight="1">
      <c r="A29" s="2858" t="s">
        <v>1051</v>
      </c>
      <c r="B29" s="2854">
        <v>10.27</v>
      </c>
      <c r="C29" s="2853">
        <v>106.9</v>
      </c>
      <c r="D29" s="2853">
        <v>121.2</v>
      </c>
      <c r="E29" s="2839">
        <v>136.1</v>
      </c>
      <c r="F29" s="2839">
        <v>131.6</v>
      </c>
      <c r="G29" s="2839">
        <v>129.19999999999999</v>
      </c>
      <c r="H29" s="2853">
        <v>129.5</v>
      </c>
      <c r="I29" s="2852">
        <v>35.832000000000001</v>
      </c>
      <c r="J29" s="2850">
        <v>34.667000000000002</v>
      </c>
      <c r="K29" s="2851">
        <v>31.244</v>
      </c>
      <c r="L29" s="2851">
        <v>25.692</v>
      </c>
      <c r="M29" s="2851">
        <v>19.63</v>
      </c>
      <c r="N29" s="2850">
        <v>16.876999999999999</v>
      </c>
      <c r="O29" s="2849">
        <v>0.23200000000000001</v>
      </c>
    </row>
    <row r="30" spans="1:15" ht="10.5" customHeight="1">
      <c r="A30" s="2875" t="s">
        <v>1052</v>
      </c>
      <c r="B30" s="2874">
        <v>5.55</v>
      </c>
      <c r="C30" s="2872">
        <v>110.4</v>
      </c>
      <c r="D30" s="2872">
        <v>117.1</v>
      </c>
      <c r="E30" s="2873">
        <v>130.80000000000001</v>
      </c>
      <c r="F30" s="2873">
        <v>141.4</v>
      </c>
      <c r="G30" s="2873">
        <v>137.19999999999999</v>
      </c>
      <c r="H30" s="2872">
        <v>135.19999999999999</v>
      </c>
      <c r="I30" s="2871">
        <v>18.454999999999998</v>
      </c>
      <c r="J30" s="2869">
        <v>11.63</v>
      </c>
      <c r="K30" s="2870">
        <v>17.309000000000001</v>
      </c>
      <c r="L30" s="2870">
        <v>26.815999999999999</v>
      </c>
      <c r="M30" s="2870">
        <v>23.048999999999999</v>
      </c>
      <c r="N30" s="2869">
        <v>21.256</v>
      </c>
      <c r="O30" s="2868">
        <v>-1.458</v>
      </c>
    </row>
    <row r="31" spans="1:15" s="2837" customFormat="1" ht="15" customHeight="1">
      <c r="A31" s="2867" t="s">
        <v>1053</v>
      </c>
      <c r="B31" s="2866">
        <v>606.41</v>
      </c>
      <c r="C31" s="2864">
        <v>136.1</v>
      </c>
      <c r="D31" s="2864">
        <v>140.5</v>
      </c>
      <c r="E31" s="2865">
        <v>143.9</v>
      </c>
      <c r="F31" s="2865">
        <v>145.69999999999999</v>
      </c>
      <c r="G31" s="2865">
        <v>147.5</v>
      </c>
      <c r="H31" s="2864">
        <v>144.30000000000001</v>
      </c>
      <c r="I31" s="2863">
        <v>-7.7290000000000001</v>
      </c>
      <c r="J31" s="2861">
        <v>0.78900000000000003</v>
      </c>
      <c r="K31" s="2862">
        <v>8.1140000000000008</v>
      </c>
      <c r="L31" s="2862">
        <v>9.6310000000000002</v>
      </c>
      <c r="M31" s="2862">
        <v>9.9109999999999996</v>
      </c>
      <c r="N31" s="2861">
        <v>7.4459999999999997</v>
      </c>
      <c r="O31" s="2860">
        <v>-2.169</v>
      </c>
    </row>
    <row r="32" spans="1:15" ht="10.5" customHeight="1">
      <c r="A32" s="2859" t="s">
        <v>1054</v>
      </c>
      <c r="B32" s="2854">
        <v>329.77</v>
      </c>
      <c r="C32" s="2853">
        <v>137.4</v>
      </c>
      <c r="D32" s="2853">
        <v>136.19999999999999</v>
      </c>
      <c r="E32" s="2839">
        <v>134.80000000000001</v>
      </c>
      <c r="F32" s="2839">
        <v>134.6</v>
      </c>
      <c r="G32" s="2839">
        <v>135.80000000000001</v>
      </c>
      <c r="H32" s="2853">
        <v>131.80000000000001</v>
      </c>
      <c r="I32" s="2852">
        <v>-0.86599999999999999</v>
      </c>
      <c r="J32" s="2850">
        <v>-3.2669999999999999</v>
      </c>
      <c r="K32" s="2851">
        <v>-0.443</v>
      </c>
      <c r="L32" s="2851">
        <v>1.0509999999999999</v>
      </c>
      <c r="M32" s="2851">
        <v>1.875</v>
      </c>
      <c r="N32" s="2850">
        <v>-7.5999999999999998E-2</v>
      </c>
      <c r="O32" s="2849">
        <v>-2.9460000000000002</v>
      </c>
    </row>
    <row r="33" spans="1:16" ht="8.1" customHeight="1">
      <c r="A33" s="2858" t="s">
        <v>980</v>
      </c>
      <c r="B33" s="2854">
        <v>81.23</v>
      </c>
      <c r="C33" s="2853">
        <v>136.1</v>
      </c>
      <c r="D33" s="2853">
        <v>145.80000000000001</v>
      </c>
      <c r="E33" s="2839">
        <v>154.30000000000001</v>
      </c>
      <c r="F33" s="2839">
        <v>159.30000000000001</v>
      </c>
      <c r="G33" s="2839">
        <v>163.1</v>
      </c>
      <c r="H33" s="2853">
        <v>165.4</v>
      </c>
      <c r="I33" s="2852">
        <v>-6.008</v>
      </c>
      <c r="J33" s="2850">
        <v>5.423</v>
      </c>
      <c r="K33" s="2851">
        <v>14.551</v>
      </c>
      <c r="L33" s="2851">
        <v>20.225999999999999</v>
      </c>
      <c r="M33" s="2851">
        <v>22.081</v>
      </c>
      <c r="N33" s="2850">
        <v>22.7</v>
      </c>
      <c r="O33" s="2849">
        <v>1.41</v>
      </c>
    </row>
    <row r="34" spans="1:16" ht="8.1" customHeight="1">
      <c r="A34" s="2856" t="s">
        <v>1055</v>
      </c>
      <c r="B34" s="2854">
        <v>47.28</v>
      </c>
      <c r="C34" s="2853">
        <v>132.6</v>
      </c>
      <c r="D34" s="2853">
        <v>142.1</v>
      </c>
      <c r="E34" s="2839">
        <v>150.80000000000001</v>
      </c>
      <c r="F34" s="2839">
        <v>157.30000000000001</v>
      </c>
      <c r="G34" s="2839">
        <v>161</v>
      </c>
      <c r="H34" s="2853">
        <v>162.1</v>
      </c>
      <c r="I34" s="2852">
        <v>-4.3979999999999997</v>
      </c>
      <c r="J34" s="2850">
        <v>6.5220000000000002</v>
      </c>
      <c r="K34" s="2851">
        <v>14.939</v>
      </c>
      <c r="L34" s="2851">
        <v>18.449000000000002</v>
      </c>
      <c r="M34" s="2851">
        <v>20.149000000000001</v>
      </c>
      <c r="N34" s="2850">
        <v>20.61</v>
      </c>
      <c r="O34" s="2849">
        <v>0.68300000000000005</v>
      </c>
    </row>
    <row r="35" spans="1:16" ht="8.1" customHeight="1">
      <c r="A35" s="2856" t="s">
        <v>970</v>
      </c>
      <c r="B35" s="2854">
        <v>17.190000000000001</v>
      </c>
      <c r="C35" s="2853">
        <v>146.19999999999999</v>
      </c>
      <c r="D35" s="2853">
        <v>158.6</v>
      </c>
      <c r="E35" s="2839">
        <v>167.1</v>
      </c>
      <c r="F35" s="2839">
        <v>169.2</v>
      </c>
      <c r="G35" s="2839">
        <v>173.3</v>
      </c>
      <c r="H35" s="2853">
        <v>178.7</v>
      </c>
      <c r="I35" s="2852">
        <v>-9.3049999999999997</v>
      </c>
      <c r="J35" s="2850">
        <v>4.9640000000000004</v>
      </c>
      <c r="K35" s="2851">
        <v>16.771000000000001</v>
      </c>
      <c r="L35" s="2851">
        <v>28.085000000000001</v>
      </c>
      <c r="M35" s="2851">
        <v>31.387</v>
      </c>
      <c r="N35" s="2850">
        <v>31.108000000000001</v>
      </c>
      <c r="O35" s="2849">
        <v>3.1160000000000001</v>
      </c>
    </row>
    <row r="36" spans="1:16" ht="8.1" customHeight="1">
      <c r="A36" s="2856" t="s">
        <v>971</v>
      </c>
      <c r="B36" s="2854">
        <v>11.23</v>
      </c>
      <c r="C36" s="2853">
        <v>136.1</v>
      </c>
      <c r="D36" s="2853">
        <v>143.9</v>
      </c>
      <c r="E36" s="2839">
        <v>153</v>
      </c>
      <c r="F36" s="2839">
        <v>156.19999999999999</v>
      </c>
      <c r="G36" s="2839">
        <v>158.4</v>
      </c>
      <c r="H36" s="2853">
        <v>160</v>
      </c>
      <c r="I36" s="2852">
        <v>-8.9019999999999992</v>
      </c>
      <c r="J36" s="2850">
        <v>2.129</v>
      </c>
      <c r="K36" s="2851">
        <v>11.597</v>
      </c>
      <c r="L36" s="2851">
        <v>17.887</v>
      </c>
      <c r="M36" s="2851">
        <v>19.637</v>
      </c>
      <c r="N36" s="2850">
        <v>20.03</v>
      </c>
      <c r="O36" s="2849">
        <v>1.01</v>
      </c>
    </row>
    <row r="37" spans="1:16" ht="8.1" customHeight="1">
      <c r="A37" s="2856" t="s">
        <v>973</v>
      </c>
      <c r="B37" s="2854">
        <v>5.53</v>
      </c>
      <c r="C37" s="2853">
        <v>134.69999999999999</v>
      </c>
      <c r="D37" s="2853">
        <v>140.80000000000001</v>
      </c>
      <c r="E37" s="2839">
        <v>147.19999999999999</v>
      </c>
      <c r="F37" s="2839">
        <v>151.19999999999999</v>
      </c>
      <c r="G37" s="2839">
        <v>158.80000000000001</v>
      </c>
      <c r="H37" s="2853">
        <v>163.30000000000001</v>
      </c>
      <c r="I37" s="2852">
        <v>-1.101</v>
      </c>
      <c r="J37" s="2850">
        <v>4.3739999999999997</v>
      </c>
      <c r="K37" s="2851">
        <v>10.18</v>
      </c>
      <c r="L37" s="2851">
        <v>14.286</v>
      </c>
      <c r="M37" s="2851">
        <v>14.989000000000001</v>
      </c>
      <c r="N37" s="2850">
        <v>19.721</v>
      </c>
      <c r="O37" s="2849">
        <v>2.8340000000000001</v>
      </c>
    </row>
    <row r="38" spans="1:16" ht="8.1" customHeight="1">
      <c r="A38" s="2856" t="s">
        <v>974</v>
      </c>
      <c r="B38" s="2854">
        <v>183.28</v>
      </c>
      <c r="C38" s="2853">
        <v>136.9</v>
      </c>
      <c r="D38" s="2853">
        <v>130.5</v>
      </c>
      <c r="E38" s="2839">
        <v>123.3</v>
      </c>
      <c r="F38" s="2839">
        <v>120.3</v>
      </c>
      <c r="G38" s="2839">
        <v>120.3</v>
      </c>
      <c r="H38" s="2853">
        <v>112.1</v>
      </c>
      <c r="I38" s="2852">
        <v>4.0270000000000001</v>
      </c>
      <c r="J38" s="2850">
        <v>-6.5860000000000003</v>
      </c>
      <c r="K38" s="2851">
        <v>-7.3630000000000004</v>
      </c>
      <c r="L38" s="2851">
        <v>-7.9569999999999999</v>
      </c>
      <c r="M38" s="2851">
        <v>-8.2379999999999995</v>
      </c>
      <c r="N38" s="2850">
        <v>-12.627000000000001</v>
      </c>
      <c r="O38" s="2849">
        <v>-6.8159999999999998</v>
      </c>
    </row>
    <row r="39" spans="1:16" ht="8.1" customHeight="1">
      <c r="A39" s="2856" t="s">
        <v>1056</v>
      </c>
      <c r="B39" s="2854">
        <v>3.91</v>
      </c>
      <c r="C39" s="2853">
        <v>142</v>
      </c>
      <c r="D39" s="2853">
        <v>148.9</v>
      </c>
      <c r="E39" s="2839">
        <v>143.9</v>
      </c>
      <c r="F39" s="2839">
        <v>151</v>
      </c>
      <c r="G39" s="2839">
        <v>159.69999999999999</v>
      </c>
      <c r="H39" s="2853">
        <v>160.4</v>
      </c>
      <c r="I39" s="2852">
        <v>7.9029999999999996</v>
      </c>
      <c r="J39" s="2850">
        <v>11.037000000000001</v>
      </c>
      <c r="K39" s="2851">
        <v>7.79</v>
      </c>
      <c r="L39" s="2851">
        <v>12.855</v>
      </c>
      <c r="M39" s="2851">
        <v>16.739999999999998</v>
      </c>
      <c r="N39" s="2850">
        <v>18.114999999999998</v>
      </c>
      <c r="O39" s="2849">
        <v>0.438</v>
      </c>
    </row>
    <row r="40" spans="1:16" ht="10.5" customHeight="1">
      <c r="A40" s="2857" t="s">
        <v>1057</v>
      </c>
      <c r="B40" s="2854">
        <v>61.35</v>
      </c>
      <c r="C40" s="2853">
        <v>140.5</v>
      </c>
      <c r="D40" s="2853">
        <v>139.9</v>
      </c>
      <c r="E40" s="2839">
        <v>142.6</v>
      </c>
      <c r="F40" s="2839">
        <v>143.80000000000001</v>
      </c>
      <c r="G40" s="2839">
        <v>144.6</v>
      </c>
      <c r="H40" s="2853">
        <v>144.30000000000001</v>
      </c>
      <c r="I40" s="2852">
        <v>-7.383</v>
      </c>
      <c r="J40" s="2850">
        <v>-5.2809999999999997</v>
      </c>
      <c r="K40" s="2851">
        <v>-0.627</v>
      </c>
      <c r="L40" s="2851">
        <v>1.625</v>
      </c>
      <c r="M40" s="2851">
        <v>3.879</v>
      </c>
      <c r="N40" s="2850">
        <v>4.2629999999999999</v>
      </c>
      <c r="O40" s="2849">
        <v>-0.20699999999999999</v>
      </c>
    </row>
    <row r="41" spans="1:16" ht="8.1" customHeight="1">
      <c r="A41" s="2856" t="s">
        <v>1058</v>
      </c>
      <c r="B41" s="2854">
        <v>33.46</v>
      </c>
      <c r="C41" s="2853">
        <v>155.30000000000001</v>
      </c>
      <c r="D41" s="2853">
        <v>158.30000000000001</v>
      </c>
      <c r="E41" s="2839">
        <v>163.6</v>
      </c>
      <c r="F41" s="2839">
        <v>164.9</v>
      </c>
      <c r="G41" s="2839">
        <v>165.5</v>
      </c>
      <c r="H41" s="2853">
        <v>163.69999999999999</v>
      </c>
      <c r="I41" s="2852">
        <v>-6.22</v>
      </c>
      <c r="J41" s="2850">
        <v>-1.7989999999999999</v>
      </c>
      <c r="K41" s="2851">
        <v>4.2039999999999997</v>
      </c>
      <c r="L41" s="2851">
        <v>5.57</v>
      </c>
      <c r="M41" s="2851">
        <v>7.3280000000000003</v>
      </c>
      <c r="N41" s="2850">
        <v>6.5759999999999996</v>
      </c>
      <c r="O41" s="2849">
        <v>-1.0880000000000001</v>
      </c>
    </row>
    <row r="42" spans="1:16" ht="8.1" customHeight="1">
      <c r="A42" s="2856" t="s">
        <v>1059</v>
      </c>
      <c r="B42" s="2854">
        <v>27.89</v>
      </c>
      <c r="C42" s="2853">
        <v>122.7</v>
      </c>
      <c r="D42" s="2853">
        <v>117.9</v>
      </c>
      <c r="E42" s="2839">
        <v>117.3</v>
      </c>
      <c r="F42" s="2839">
        <v>118.4</v>
      </c>
      <c r="G42" s="2839">
        <v>119.6</v>
      </c>
      <c r="H42" s="2853">
        <v>121</v>
      </c>
      <c r="I42" s="2852">
        <v>-9.1110000000000007</v>
      </c>
      <c r="J42" s="2850">
        <v>-10.41</v>
      </c>
      <c r="K42" s="2851">
        <v>-7.8550000000000004</v>
      </c>
      <c r="L42" s="2851">
        <v>-4.4390000000000001</v>
      </c>
      <c r="M42" s="2851">
        <v>-1.32</v>
      </c>
      <c r="N42" s="2850">
        <v>0.749</v>
      </c>
      <c r="O42" s="2849">
        <v>1.171</v>
      </c>
    </row>
    <row r="43" spans="1:16" ht="10.5" customHeight="1">
      <c r="A43" s="2855" t="s">
        <v>1060</v>
      </c>
      <c r="B43" s="2854">
        <v>242.51</v>
      </c>
      <c r="C43" s="2853">
        <v>132.30000000000001</v>
      </c>
      <c r="D43" s="2853">
        <v>144.9</v>
      </c>
      <c r="E43" s="2839">
        <v>155.5</v>
      </c>
      <c r="F43" s="2839">
        <v>160.19999999999999</v>
      </c>
      <c r="G43" s="2839">
        <v>163.19999999999999</v>
      </c>
      <c r="H43" s="2853">
        <v>160.69999999999999</v>
      </c>
      <c r="I43" s="2852">
        <v>-18.231999999999999</v>
      </c>
      <c r="J43" s="2850">
        <v>5.8440000000000003</v>
      </c>
      <c r="K43" s="2851">
        <v>22.248000000000001</v>
      </c>
      <c r="L43" s="2851">
        <v>23.420999999999999</v>
      </c>
      <c r="M43" s="2851">
        <v>22.984000000000002</v>
      </c>
      <c r="N43" s="2850">
        <v>19.125</v>
      </c>
      <c r="O43" s="2849">
        <v>-1.532</v>
      </c>
    </row>
    <row r="44" spans="1:16" ht="10.5" customHeight="1">
      <c r="A44" s="2848" t="s">
        <v>1061</v>
      </c>
      <c r="B44" s="2847">
        <v>25.43</v>
      </c>
      <c r="C44" s="2845">
        <v>163.1</v>
      </c>
      <c r="D44" s="2845">
        <v>163.69999999999999</v>
      </c>
      <c r="E44" s="2846">
        <v>163.1</v>
      </c>
      <c r="F44" s="2846">
        <v>163.1</v>
      </c>
      <c r="G44" s="2846">
        <v>162.5</v>
      </c>
      <c r="H44" s="2845">
        <v>162.30000000000001</v>
      </c>
      <c r="I44" s="2844">
        <v>16.75</v>
      </c>
      <c r="J44" s="2842">
        <v>4.8689999999999998</v>
      </c>
      <c r="K44" s="2843">
        <v>-1.569</v>
      </c>
      <c r="L44" s="2843">
        <v>-2.101</v>
      </c>
      <c r="M44" s="2843">
        <v>-3.6749999999999998</v>
      </c>
      <c r="N44" s="2842">
        <v>-3.45</v>
      </c>
      <c r="O44" s="2841">
        <v>-0.123</v>
      </c>
    </row>
    <row r="45" spans="1:16" s="2837" customFormat="1" ht="14.1" customHeight="1">
      <c r="A45" s="1541" t="s">
        <v>669</v>
      </c>
      <c r="B45" s="2838"/>
      <c r="C45" s="2839"/>
      <c r="D45" s="2839"/>
      <c r="E45" s="2840"/>
      <c r="F45" s="2839"/>
      <c r="G45" s="2839"/>
      <c r="H45" s="2839"/>
      <c r="I45" s="2838"/>
      <c r="J45" s="2838"/>
      <c r="K45" s="2838"/>
      <c r="M45" s="2838"/>
      <c r="N45" s="2838"/>
    </row>
    <row r="46" spans="1:16" s="2837" customFormat="1" ht="14.1" customHeight="1">
      <c r="A46" s="14" t="s">
        <v>87</v>
      </c>
      <c r="B46" s="2838"/>
      <c r="C46" s="2839"/>
      <c r="D46" s="2839"/>
      <c r="E46" s="2840"/>
      <c r="F46" s="2839"/>
      <c r="G46" s="2839"/>
      <c r="H46" s="2839"/>
      <c r="I46" s="2838"/>
      <c r="J46" s="2838"/>
      <c r="K46" s="2838"/>
      <c r="L46" s="2838"/>
      <c r="M46" s="2838"/>
      <c r="N46" s="2838"/>
    </row>
    <row r="47" spans="1:16" s="2835" customFormat="1" ht="12" customHeight="1">
      <c r="E47" s="2836"/>
      <c r="H47" s="2836"/>
      <c r="J47" s="2836"/>
      <c r="N47" s="2836"/>
      <c r="P47" s="1551"/>
    </row>
    <row r="48" spans="1:16" ht="10.5" customHeight="1">
      <c r="A48" s="1554"/>
      <c r="I48" s="1555"/>
      <c r="J48" s="1556"/>
      <c r="K48" s="1557"/>
      <c r="L48" s="1555"/>
      <c r="M48" s="1555"/>
      <c r="N48" s="1555"/>
      <c r="O48" s="1558"/>
    </row>
    <row r="51" spans="13:13">
      <c r="M51" s="882"/>
    </row>
  </sheetData>
  <hyperlinks>
    <hyperlink ref="A46" location="Inhaltsverzeichnis!A1" display="Zurück zum Inhaltsverzeichnis"/>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1"/>
  <sheetViews>
    <sheetView showGridLines="0" zoomScale="160" zoomScaleNormal="160" workbookViewId="0"/>
  </sheetViews>
  <sheetFormatPr baseColWidth="10" defaultColWidth="8" defaultRowHeight="9"/>
  <cols>
    <col min="1" max="1" width="15.85546875" style="1551" customWidth="1"/>
    <col min="2" max="2" width="5" style="1551" customWidth="1"/>
    <col min="3" max="4" width="5.140625" style="1551" customWidth="1"/>
    <col min="5" max="7" width="4.28515625" style="1551" customWidth="1"/>
    <col min="8" max="8" width="5" style="1551" customWidth="1"/>
    <col min="9" max="9" width="5.28515625" style="1551" customWidth="1"/>
    <col min="10" max="10" width="5.42578125" style="1551" customWidth="1"/>
    <col min="11" max="14" width="4.85546875" style="1551" customWidth="1"/>
    <col min="15" max="15" width="5.42578125" style="1551" customWidth="1"/>
    <col min="16" max="16384" width="8" style="1551"/>
  </cols>
  <sheetData>
    <row r="1" spans="1:18" s="1548" customFormat="1" ht="15.75" customHeight="1">
      <c r="A1" s="2902" t="s">
        <v>1029</v>
      </c>
      <c r="B1" s="1546"/>
      <c r="C1" s="1546"/>
      <c r="D1" s="1546"/>
      <c r="E1" s="1546"/>
      <c r="F1" s="1546"/>
      <c r="G1" s="1546"/>
      <c r="H1" s="1546"/>
      <c r="I1" s="1546"/>
      <c r="J1" s="1546"/>
      <c r="K1" s="1546"/>
      <c r="L1" s="1546"/>
      <c r="M1" s="1546"/>
      <c r="N1" s="1546"/>
      <c r="O1" s="1546"/>
      <c r="P1" s="1547"/>
    </row>
    <row r="2" spans="1:18" s="1548" customFormat="1" ht="15.75" customHeight="1">
      <c r="A2" s="2901" t="s">
        <v>1030</v>
      </c>
      <c r="B2" s="1546"/>
      <c r="C2" s="1546"/>
      <c r="D2" s="1546"/>
      <c r="E2" s="1546"/>
      <c r="F2" s="1546"/>
      <c r="G2" s="1546"/>
      <c r="H2" s="1546"/>
      <c r="I2" s="1546"/>
      <c r="J2" s="1546"/>
      <c r="K2" s="1546"/>
      <c r="L2" s="1546"/>
      <c r="M2" s="1546"/>
      <c r="N2" s="1546"/>
      <c r="O2" s="1546"/>
      <c r="P2" s="1547"/>
    </row>
    <row r="3" spans="1:18" s="1552" customFormat="1" ht="15.75" customHeight="1">
      <c r="A3" s="1549" t="s">
        <v>2381</v>
      </c>
      <c r="B3" s="75"/>
      <c r="C3" s="75"/>
      <c r="D3" s="75"/>
      <c r="E3" s="1550"/>
      <c r="F3" s="75"/>
      <c r="G3" s="75"/>
      <c r="H3" s="75"/>
      <c r="I3" s="75"/>
      <c r="J3" s="75"/>
      <c r="K3" s="75"/>
      <c r="L3" s="75"/>
      <c r="M3" s="75"/>
      <c r="N3" s="75"/>
      <c r="O3" s="75"/>
      <c r="P3" s="1551"/>
    </row>
    <row r="4" spans="1:18" ht="35.25" customHeight="1">
      <c r="A4" s="2900" t="s">
        <v>149</v>
      </c>
      <c r="B4" s="2899" t="s">
        <v>2380</v>
      </c>
      <c r="C4" s="2895" t="s">
        <v>1031</v>
      </c>
      <c r="D4" s="2895" t="s">
        <v>2379</v>
      </c>
      <c r="E4" s="2898" t="s">
        <v>2384</v>
      </c>
      <c r="F4" s="2898" t="s">
        <v>2378</v>
      </c>
      <c r="G4" s="2897" t="s">
        <v>2377</v>
      </c>
      <c r="H4" s="2896" t="s">
        <v>2376</v>
      </c>
      <c r="I4" s="2895" t="s">
        <v>1032</v>
      </c>
      <c r="J4" s="2895" t="s">
        <v>2374</v>
      </c>
      <c r="K4" s="2895" t="s">
        <v>2383</v>
      </c>
      <c r="L4" s="2895" t="s">
        <v>1033</v>
      </c>
      <c r="M4" s="2894" t="s">
        <v>1034</v>
      </c>
      <c r="N4" s="2893" t="s">
        <v>1035</v>
      </c>
      <c r="O4" s="2892" t="s">
        <v>2382</v>
      </c>
      <c r="P4" s="1551" t="s">
        <v>532</v>
      </c>
    </row>
    <row r="5" spans="1:18" ht="18.75" customHeight="1">
      <c r="A5" s="2891" t="s">
        <v>2373</v>
      </c>
      <c r="B5" s="2890">
        <v>1000</v>
      </c>
      <c r="C5" s="2853">
        <v>139.80000000000001</v>
      </c>
      <c r="D5" s="2853">
        <v>139.80000000000001</v>
      </c>
      <c r="E5" s="2839">
        <v>136.80000000000001</v>
      </c>
      <c r="F5" s="2839">
        <v>139.1</v>
      </c>
      <c r="G5" s="2839">
        <v>141</v>
      </c>
      <c r="H5" s="2853">
        <v>142.9</v>
      </c>
      <c r="I5" s="2889">
        <v>-5.22</v>
      </c>
      <c r="J5" s="2850">
        <v>-1.0620000000000001</v>
      </c>
      <c r="K5" s="2851">
        <v>-0.14599999999999999</v>
      </c>
      <c r="L5" s="2851">
        <v>3.0369999999999999</v>
      </c>
      <c r="M5" s="2851">
        <v>4.1360000000000001</v>
      </c>
      <c r="N5" s="2850">
        <v>4.0789999999999997</v>
      </c>
      <c r="O5" s="2849">
        <v>1.3480000000000001</v>
      </c>
    </row>
    <row r="6" spans="1:18" ht="15" customHeight="1">
      <c r="A6" s="2867" t="s">
        <v>1038</v>
      </c>
      <c r="B6" s="2866">
        <v>393.59</v>
      </c>
      <c r="C6" s="2864">
        <v>145.5</v>
      </c>
      <c r="D6" s="2864">
        <v>138.80000000000001</v>
      </c>
      <c r="E6" s="2865">
        <v>130.6</v>
      </c>
      <c r="F6" s="2865">
        <v>131.80000000000001</v>
      </c>
      <c r="G6" s="2865">
        <v>133.69999999999999</v>
      </c>
      <c r="H6" s="2864">
        <v>135.69999999999999</v>
      </c>
      <c r="I6" s="2863">
        <v>-1.222</v>
      </c>
      <c r="J6" s="2861">
        <v>-3.6779999999999999</v>
      </c>
      <c r="K6" s="2862">
        <v>-7.0460000000000003</v>
      </c>
      <c r="L6" s="2862">
        <v>-4.5620000000000003</v>
      </c>
      <c r="M6" s="2862">
        <v>-3.9510000000000001</v>
      </c>
      <c r="N6" s="2861">
        <v>-4.4370000000000003</v>
      </c>
      <c r="O6" s="2860">
        <v>1.496</v>
      </c>
      <c r="Q6" s="1553"/>
      <c r="R6" s="1553"/>
    </row>
    <row r="7" spans="1:18" ht="11.25" customHeight="1">
      <c r="A7" s="2859" t="s">
        <v>1039</v>
      </c>
      <c r="B7" s="2882">
        <v>110.56</v>
      </c>
      <c r="C7" s="2880">
        <v>121.4</v>
      </c>
      <c r="D7" s="2880">
        <v>112.6</v>
      </c>
      <c r="E7" s="2881">
        <v>114.7</v>
      </c>
      <c r="F7" s="2881">
        <v>118.2</v>
      </c>
      <c r="G7" s="2881">
        <v>116.8</v>
      </c>
      <c r="H7" s="2880">
        <v>122.3</v>
      </c>
      <c r="I7" s="2852">
        <v>-29.948</v>
      </c>
      <c r="J7" s="2850">
        <v>-14.242000000000001</v>
      </c>
      <c r="K7" s="2851">
        <v>-7.7229999999999999</v>
      </c>
      <c r="L7" s="2851">
        <v>-4.0579999999999998</v>
      </c>
      <c r="M7" s="2851">
        <v>-3.8679999999999999</v>
      </c>
      <c r="N7" s="2850">
        <v>1.917</v>
      </c>
      <c r="O7" s="2849">
        <v>4.7089999999999996</v>
      </c>
    </row>
    <row r="8" spans="1:18" ht="8.1" customHeight="1">
      <c r="A8" s="2858" t="s">
        <v>884</v>
      </c>
      <c r="B8" s="2854">
        <v>57.04</v>
      </c>
      <c r="C8" s="2853">
        <v>119.9</v>
      </c>
      <c r="D8" s="2853">
        <v>112.6</v>
      </c>
      <c r="E8" s="2839">
        <v>115</v>
      </c>
      <c r="F8" s="2839">
        <v>118</v>
      </c>
      <c r="G8" s="2839">
        <v>116.4</v>
      </c>
      <c r="H8" s="2853">
        <v>122.4</v>
      </c>
      <c r="I8" s="2852">
        <v>-30.087</v>
      </c>
      <c r="J8" s="2850">
        <v>-14.826000000000001</v>
      </c>
      <c r="K8" s="2851">
        <v>-7.407</v>
      </c>
      <c r="L8" s="2851">
        <v>-3.83</v>
      </c>
      <c r="M8" s="2851">
        <v>-3.722</v>
      </c>
      <c r="N8" s="2850">
        <v>3.2040000000000002</v>
      </c>
      <c r="O8" s="2849">
        <v>5.1550000000000002</v>
      </c>
    </row>
    <row r="9" spans="1:18" ht="8.1" customHeight="1">
      <c r="A9" s="2858" t="s">
        <v>885</v>
      </c>
      <c r="B9" s="2854">
        <v>2.38</v>
      </c>
      <c r="C9" s="2853">
        <v>131</v>
      </c>
      <c r="D9" s="2853">
        <v>114.7</v>
      </c>
      <c r="E9" s="2839">
        <v>117.1</v>
      </c>
      <c r="F9" s="2839">
        <v>119.6</v>
      </c>
      <c r="G9" s="2839">
        <v>115.6</v>
      </c>
      <c r="H9" s="2853">
        <v>122.4</v>
      </c>
      <c r="I9" s="2852">
        <v>-29.456</v>
      </c>
      <c r="J9" s="2850">
        <v>-15.662000000000001</v>
      </c>
      <c r="K9" s="2851">
        <v>-11.821999999999999</v>
      </c>
      <c r="L9" s="2851">
        <v>-8.423</v>
      </c>
      <c r="M9" s="2851">
        <v>-10.94</v>
      </c>
      <c r="N9" s="2850">
        <v>-3.5459999999999998</v>
      </c>
      <c r="O9" s="2849">
        <v>5.8819999999999997</v>
      </c>
    </row>
    <row r="10" spans="1:18" ht="8.1" customHeight="1">
      <c r="A10" s="2858" t="s">
        <v>1040</v>
      </c>
      <c r="B10" s="2854">
        <v>16.920000000000002</v>
      </c>
      <c r="C10" s="2853">
        <v>110.2</v>
      </c>
      <c r="D10" s="2853">
        <v>106.4</v>
      </c>
      <c r="E10" s="2839">
        <v>108.7</v>
      </c>
      <c r="F10" s="2839">
        <v>113.4</v>
      </c>
      <c r="G10" s="2839">
        <v>113</v>
      </c>
      <c r="H10" s="2853">
        <v>119.1</v>
      </c>
      <c r="I10" s="2852">
        <v>-33.212000000000003</v>
      </c>
      <c r="J10" s="2850">
        <v>-13.566000000000001</v>
      </c>
      <c r="K10" s="2851">
        <v>-2.7730000000000001</v>
      </c>
      <c r="L10" s="2851">
        <v>1.1599999999999999</v>
      </c>
      <c r="M10" s="2851">
        <v>1.986</v>
      </c>
      <c r="N10" s="2850">
        <v>7.6849999999999996</v>
      </c>
      <c r="O10" s="2849">
        <v>5.3979999999999997</v>
      </c>
    </row>
    <row r="11" spans="1:18" ht="8.1" customHeight="1">
      <c r="A11" s="2858" t="s">
        <v>886</v>
      </c>
      <c r="B11" s="2854">
        <v>16.11</v>
      </c>
      <c r="C11" s="2853">
        <v>119</v>
      </c>
      <c r="D11" s="2853">
        <v>107.8</v>
      </c>
      <c r="E11" s="2839">
        <v>112.3</v>
      </c>
      <c r="F11" s="2839">
        <v>117.3</v>
      </c>
      <c r="G11" s="2839">
        <v>116.7</v>
      </c>
      <c r="H11" s="2853">
        <v>122.5</v>
      </c>
      <c r="I11" s="2852">
        <v>-32.347999999999999</v>
      </c>
      <c r="J11" s="2850">
        <v>-14.24</v>
      </c>
      <c r="K11" s="2851">
        <v>-4.75</v>
      </c>
      <c r="L11" s="2851">
        <v>-0.50900000000000001</v>
      </c>
      <c r="M11" s="2851">
        <v>-0.68100000000000005</v>
      </c>
      <c r="N11" s="2850">
        <v>5.6029999999999998</v>
      </c>
      <c r="O11" s="2849">
        <v>4.97</v>
      </c>
    </row>
    <row r="12" spans="1:18" ht="8.1" customHeight="1">
      <c r="A12" s="2888" t="s">
        <v>887</v>
      </c>
      <c r="B12" s="2886">
        <v>4.99</v>
      </c>
      <c r="C12" s="2853">
        <v>175.7</v>
      </c>
      <c r="D12" s="2853">
        <v>136.9</v>
      </c>
      <c r="E12" s="2839">
        <v>130.30000000000001</v>
      </c>
      <c r="F12" s="2839">
        <v>132</v>
      </c>
      <c r="G12" s="2839">
        <v>127.9</v>
      </c>
      <c r="H12" s="2853">
        <v>129.80000000000001</v>
      </c>
      <c r="I12" s="2852">
        <v>-11.885999999999999</v>
      </c>
      <c r="J12" s="2850">
        <v>-22.611999999999998</v>
      </c>
      <c r="K12" s="2851">
        <v>-28.797999999999998</v>
      </c>
      <c r="L12" s="2851">
        <v>-27.869</v>
      </c>
      <c r="M12" s="2851">
        <v>-27.943999999999999</v>
      </c>
      <c r="N12" s="2850">
        <v>-25.402000000000001</v>
      </c>
      <c r="O12" s="2849">
        <v>1.486</v>
      </c>
    </row>
    <row r="13" spans="1:18" ht="8.1" customHeight="1">
      <c r="A13" s="2887" t="s">
        <v>1041</v>
      </c>
      <c r="B13" s="2886">
        <v>4.88</v>
      </c>
      <c r="C13" s="2853">
        <v>114.1</v>
      </c>
      <c r="D13" s="2853">
        <v>116</v>
      </c>
      <c r="E13" s="2839">
        <v>116.5</v>
      </c>
      <c r="F13" s="2839">
        <v>117.2</v>
      </c>
      <c r="G13" s="2839">
        <v>116.2</v>
      </c>
      <c r="H13" s="2853">
        <v>119.1</v>
      </c>
      <c r="I13" s="2852">
        <v>-33.893000000000001</v>
      </c>
      <c r="J13" s="2850">
        <v>-2.4390000000000001</v>
      </c>
      <c r="K13" s="2851">
        <v>-5.2850000000000001</v>
      </c>
      <c r="L13" s="2851">
        <v>2.0910000000000002</v>
      </c>
      <c r="M13" s="2851">
        <v>3.4729999999999999</v>
      </c>
      <c r="N13" s="2850">
        <v>4.8419999999999996</v>
      </c>
      <c r="O13" s="2849">
        <v>2.496</v>
      </c>
    </row>
    <row r="14" spans="1:18" ht="10.5" customHeight="1">
      <c r="A14" s="2859" t="s">
        <v>1042</v>
      </c>
      <c r="B14" s="2885">
        <v>47.71</v>
      </c>
      <c r="C14" s="2880">
        <v>140.9</v>
      </c>
      <c r="D14" s="2880">
        <v>142.9</v>
      </c>
      <c r="E14" s="2881">
        <v>142.9</v>
      </c>
      <c r="F14" s="2881">
        <v>146.30000000000001</v>
      </c>
      <c r="G14" s="2881">
        <v>149.9</v>
      </c>
      <c r="H14" s="2880">
        <v>150.4</v>
      </c>
      <c r="I14" s="2879">
        <v>-7.9080000000000004</v>
      </c>
      <c r="J14" s="2877">
        <v>0.28100000000000003</v>
      </c>
      <c r="K14" s="2878">
        <v>10.007999999999999</v>
      </c>
      <c r="L14" s="2878">
        <v>6.0140000000000002</v>
      </c>
      <c r="M14" s="2878">
        <v>7.4550000000000001</v>
      </c>
      <c r="N14" s="2877">
        <v>8.1240000000000006</v>
      </c>
      <c r="O14" s="2876">
        <v>0.33400000000000002</v>
      </c>
      <c r="Q14" s="1551" t="s">
        <v>532</v>
      </c>
    </row>
    <row r="15" spans="1:18" ht="8.1" customHeight="1">
      <c r="A15" s="2857" t="s">
        <v>1043</v>
      </c>
      <c r="B15" s="2854">
        <v>22.32</v>
      </c>
      <c r="C15" s="2853">
        <v>116.4</v>
      </c>
      <c r="D15" s="2853">
        <v>118.9</v>
      </c>
      <c r="E15" s="2839">
        <v>119</v>
      </c>
      <c r="F15" s="2839">
        <v>126.3</v>
      </c>
      <c r="G15" s="2839">
        <v>133.6</v>
      </c>
      <c r="H15" s="2853">
        <v>134.69999999999999</v>
      </c>
      <c r="I15" s="2852">
        <v>-28.72</v>
      </c>
      <c r="J15" s="2850">
        <v>-0.41899999999999998</v>
      </c>
      <c r="K15" s="2851">
        <v>7.0140000000000002</v>
      </c>
      <c r="L15" s="2851">
        <v>16.297999999999998</v>
      </c>
      <c r="M15" s="2851">
        <v>19.498999999999999</v>
      </c>
      <c r="N15" s="2850">
        <v>21.57</v>
      </c>
      <c r="O15" s="2849">
        <v>0.82299999999999995</v>
      </c>
    </row>
    <row r="16" spans="1:18" ht="8.1" customHeight="1">
      <c r="A16" s="2875" t="s">
        <v>2372</v>
      </c>
      <c r="B16" s="2854">
        <v>17.190000000000001</v>
      </c>
      <c r="C16" s="2853">
        <v>189.9</v>
      </c>
      <c r="D16" s="2853">
        <v>193.5</v>
      </c>
      <c r="E16" s="2839">
        <v>193.5</v>
      </c>
      <c r="F16" s="2839">
        <v>193.5</v>
      </c>
      <c r="G16" s="2839">
        <v>193.5</v>
      </c>
      <c r="H16" s="2853">
        <v>193.5</v>
      </c>
      <c r="I16" s="2852">
        <v>20.419</v>
      </c>
      <c r="J16" s="2850">
        <v>1.8959999999999999</v>
      </c>
      <c r="K16" s="2851">
        <v>16.989000000000001</v>
      </c>
      <c r="L16" s="2851">
        <v>0</v>
      </c>
      <c r="M16" s="2851">
        <v>0</v>
      </c>
      <c r="N16" s="2850">
        <v>0</v>
      </c>
      <c r="O16" s="2849">
        <v>0</v>
      </c>
      <c r="Q16" s="2851" t="s">
        <v>228</v>
      </c>
    </row>
    <row r="17" spans="1:15" ht="11.25" customHeight="1">
      <c r="A17" s="2855" t="s">
        <v>1044</v>
      </c>
      <c r="B17" s="2854">
        <v>43.17</v>
      </c>
      <c r="C17" s="2853">
        <v>265.10000000000002</v>
      </c>
      <c r="D17" s="2853">
        <v>214.3</v>
      </c>
      <c r="E17" s="2839">
        <v>143.69999999999999</v>
      </c>
      <c r="F17" s="2839">
        <v>134.9</v>
      </c>
      <c r="G17" s="2839">
        <v>154.30000000000001</v>
      </c>
      <c r="H17" s="2853">
        <v>158.9</v>
      </c>
      <c r="I17" s="2852">
        <v>42.527000000000001</v>
      </c>
      <c r="J17" s="2850">
        <v>-10.26</v>
      </c>
      <c r="K17" s="2851">
        <v>-41.155000000000001</v>
      </c>
      <c r="L17" s="2851">
        <v>-38.261000000000003</v>
      </c>
      <c r="M17" s="2851">
        <v>-31.725999999999999</v>
      </c>
      <c r="N17" s="2850">
        <v>-32.527000000000001</v>
      </c>
      <c r="O17" s="2849">
        <v>2.9809999999999999</v>
      </c>
    </row>
    <row r="18" spans="1:15" ht="15.75" customHeight="1">
      <c r="A18" s="2884" t="s">
        <v>2371</v>
      </c>
      <c r="B18" s="2854">
        <v>133.77000000000001</v>
      </c>
      <c r="C18" s="2853">
        <v>143.30000000000001</v>
      </c>
      <c r="D18" s="2853">
        <v>145.30000000000001</v>
      </c>
      <c r="E18" s="2839">
        <v>140.9</v>
      </c>
      <c r="F18" s="2839">
        <v>142.5</v>
      </c>
      <c r="G18" s="2839">
        <v>141.30000000000001</v>
      </c>
      <c r="H18" s="2853">
        <v>141.6</v>
      </c>
      <c r="I18" s="2852">
        <v>8.6430000000000007</v>
      </c>
      <c r="J18" s="2850">
        <v>3.2690000000000001</v>
      </c>
      <c r="K18" s="2851">
        <v>2.3980000000000001</v>
      </c>
      <c r="L18" s="2851">
        <v>4.5490000000000004</v>
      </c>
      <c r="M18" s="2851">
        <v>2.391</v>
      </c>
      <c r="N18" s="2850">
        <v>-2.0070000000000001</v>
      </c>
      <c r="O18" s="2849">
        <v>0.21199999999999999</v>
      </c>
    </row>
    <row r="19" spans="1:15" ht="8.1" customHeight="1">
      <c r="A19" s="2858" t="s">
        <v>627</v>
      </c>
      <c r="B19" s="2854">
        <v>74.599999999999994</v>
      </c>
      <c r="C19" s="2853">
        <v>134.80000000000001</v>
      </c>
      <c r="D19" s="2853">
        <v>133.80000000000001</v>
      </c>
      <c r="E19" s="2839">
        <v>126.8</v>
      </c>
      <c r="F19" s="2839">
        <v>126.8</v>
      </c>
      <c r="G19" s="2839">
        <v>125.5</v>
      </c>
      <c r="H19" s="2853">
        <v>125.2</v>
      </c>
      <c r="I19" s="2852">
        <v>6.5609999999999999</v>
      </c>
      <c r="J19" s="2850">
        <v>-0.74199999999999999</v>
      </c>
      <c r="K19" s="2851">
        <v>-2.3860000000000001</v>
      </c>
      <c r="L19" s="2851">
        <v>-0.39300000000000002</v>
      </c>
      <c r="M19" s="2851">
        <v>-1.8</v>
      </c>
      <c r="N19" s="2850">
        <v>-9.0120000000000005</v>
      </c>
      <c r="O19" s="2849">
        <v>-0.23899999999999999</v>
      </c>
    </row>
    <row r="20" spans="1:15" ht="8.1" customHeight="1">
      <c r="A20" s="2856" t="s">
        <v>300</v>
      </c>
      <c r="B20" s="2854">
        <v>3.19</v>
      </c>
      <c r="C20" s="2853">
        <v>112.6</v>
      </c>
      <c r="D20" s="2853">
        <v>119.7</v>
      </c>
      <c r="E20" s="2839">
        <v>103.5</v>
      </c>
      <c r="F20" s="2839">
        <v>126.4</v>
      </c>
      <c r="G20" s="2839">
        <v>155.4</v>
      </c>
      <c r="H20" s="2853">
        <v>186</v>
      </c>
      <c r="I20" s="2852">
        <v>17.292000000000002</v>
      </c>
      <c r="J20" s="2850">
        <v>10.526</v>
      </c>
      <c r="K20" s="2851">
        <v>-5.6520000000000001</v>
      </c>
      <c r="L20" s="2851">
        <v>23.196999999999999</v>
      </c>
      <c r="M20" s="2851">
        <v>20.093</v>
      </c>
      <c r="N20" s="2850">
        <v>25.420999999999999</v>
      </c>
      <c r="O20" s="2849">
        <v>19.690999999999999</v>
      </c>
    </row>
    <row r="21" spans="1:15" s="2883" customFormat="1" ht="8.1" customHeight="1">
      <c r="A21" s="2856" t="s">
        <v>1045</v>
      </c>
      <c r="B21" s="2854">
        <v>5.98</v>
      </c>
      <c r="C21" s="2853">
        <v>134.19999999999999</v>
      </c>
      <c r="D21" s="2853">
        <v>135.30000000000001</v>
      </c>
      <c r="E21" s="2839">
        <v>134.80000000000001</v>
      </c>
      <c r="F21" s="2839">
        <v>132.6</v>
      </c>
      <c r="G21" s="2839">
        <v>135.4</v>
      </c>
      <c r="H21" s="2853">
        <v>136</v>
      </c>
      <c r="I21" s="2852">
        <v>6.6769999999999996</v>
      </c>
      <c r="J21" s="2850">
        <v>3.0459999999999998</v>
      </c>
      <c r="K21" s="2851">
        <v>2.7440000000000002</v>
      </c>
      <c r="L21" s="2851">
        <v>-2.7149999999999999</v>
      </c>
      <c r="M21" s="2851">
        <v>0.81899999999999995</v>
      </c>
      <c r="N21" s="2850">
        <v>0.89</v>
      </c>
      <c r="O21" s="2849">
        <v>0.443</v>
      </c>
    </row>
    <row r="22" spans="1:15" s="2883" customFormat="1" ht="8.1" customHeight="1">
      <c r="A22" s="2856" t="s">
        <v>335</v>
      </c>
      <c r="B22" s="2854">
        <v>8.65</v>
      </c>
      <c r="C22" s="2853">
        <v>111.6</v>
      </c>
      <c r="D22" s="2853">
        <v>112.2</v>
      </c>
      <c r="E22" s="2839">
        <v>103</v>
      </c>
      <c r="F22" s="2839">
        <v>102.2</v>
      </c>
      <c r="G22" s="2839">
        <v>103.9</v>
      </c>
      <c r="H22" s="2853">
        <v>102.3</v>
      </c>
      <c r="I22" s="2852">
        <v>-6.6109999999999998</v>
      </c>
      <c r="J22" s="2850">
        <v>-5.476</v>
      </c>
      <c r="K22" s="2851">
        <v>-1.0569999999999999</v>
      </c>
      <c r="L22" s="2851">
        <v>-1.825</v>
      </c>
      <c r="M22" s="2851">
        <v>-0.192</v>
      </c>
      <c r="N22" s="2850">
        <v>-1.7290000000000001</v>
      </c>
      <c r="O22" s="2849">
        <v>-1.54</v>
      </c>
    </row>
    <row r="23" spans="1:15" s="2883" customFormat="1" ht="8.1" customHeight="1">
      <c r="A23" s="2856" t="s">
        <v>1046</v>
      </c>
      <c r="B23" s="2854">
        <v>6.13</v>
      </c>
      <c r="C23" s="2853">
        <v>168.3</v>
      </c>
      <c r="D23" s="2853">
        <v>164.6</v>
      </c>
      <c r="E23" s="2839">
        <v>137.4</v>
      </c>
      <c r="F23" s="2839">
        <v>150.19999999999999</v>
      </c>
      <c r="G23" s="2839">
        <v>146.19999999999999</v>
      </c>
      <c r="H23" s="2853">
        <v>136.9</v>
      </c>
      <c r="I23" s="2852">
        <v>15.989000000000001</v>
      </c>
      <c r="J23" s="2850">
        <v>2.8109999999999999</v>
      </c>
      <c r="K23" s="2851">
        <v>-19.081</v>
      </c>
      <c r="L23" s="2851">
        <v>-7.0540000000000003</v>
      </c>
      <c r="M23" s="2851">
        <v>-9.1359999999999992</v>
      </c>
      <c r="N23" s="2850">
        <v>-14.916</v>
      </c>
      <c r="O23" s="2849">
        <v>-6.3609999999999998</v>
      </c>
    </row>
    <row r="24" spans="1:15" ht="10.5" customHeight="1">
      <c r="A24" s="2859" t="s">
        <v>1047</v>
      </c>
      <c r="B24" s="2882">
        <v>59.17</v>
      </c>
      <c r="C24" s="2880">
        <v>153.9</v>
      </c>
      <c r="D24" s="2880">
        <v>159.80000000000001</v>
      </c>
      <c r="E24" s="2881">
        <v>158.6</v>
      </c>
      <c r="F24" s="2881">
        <v>162.30000000000001</v>
      </c>
      <c r="G24" s="2881">
        <v>161.19999999999999</v>
      </c>
      <c r="H24" s="2880">
        <v>162.30000000000001</v>
      </c>
      <c r="I24" s="2879">
        <v>10.959</v>
      </c>
      <c r="J24" s="2877">
        <v>7.827</v>
      </c>
      <c r="K24" s="2878">
        <v>7.7450000000000001</v>
      </c>
      <c r="L24" s="2878">
        <v>9.8849999999999998</v>
      </c>
      <c r="M24" s="2878">
        <v>6.8970000000000002</v>
      </c>
      <c r="N24" s="2877">
        <v>6.0090000000000003</v>
      </c>
      <c r="O24" s="2876">
        <v>0.68200000000000005</v>
      </c>
    </row>
    <row r="25" spans="1:15" ht="7.5" customHeight="1">
      <c r="A25" s="2858" t="s">
        <v>1048</v>
      </c>
      <c r="B25" s="2854">
        <v>12.49</v>
      </c>
      <c r="C25" s="2853">
        <v>125.6</v>
      </c>
      <c r="D25" s="2853">
        <v>136.30000000000001</v>
      </c>
      <c r="E25" s="2839">
        <v>134.80000000000001</v>
      </c>
      <c r="F25" s="2839">
        <v>145.30000000000001</v>
      </c>
      <c r="G25" s="2839">
        <v>145.5</v>
      </c>
      <c r="H25" s="2853">
        <v>150.4</v>
      </c>
      <c r="I25" s="2852">
        <v>5.6349999999999998</v>
      </c>
      <c r="J25" s="2850">
        <v>16.795000000000002</v>
      </c>
      <c r="K25" s="2851">
        <v>21.114000000000001</v>
      </c>
      <c r="L25" s="2851">
        <v>27.568000000000001</v>
      </c>
      <c r="M25" s="2851">
        <v>18.388999999999999</v>
      </c>
      <c r="N25" s="2850">
        <v>15.603</v>
      </c>
      <c r="O25" s="2849">
        <v>3.3679999999999999</v>
      </c>
    </row>
    <row r="26" spans="1:15" ht="7.5" customHeight="1">
      <c r="A26" s="2858" t="s">
        <v>1049</v>
      </c>
      <c r="B26" s="2854">
        <v>17.28</v>
      </c>
      <c r="C26" s="2853">
        <v>126.7</v>
      </c>
      <c r="D26" s="2853">
        <v>130.9</v>
      </c>
      <c r="E26" s="2839">
        <v>127.7</v>
      </c>
      <c r="F26" s="2839">
        <v>127.6</v>
      </c>
      <c r="G26" s="2839">
        <v>123.8</v>
      </c>
      <c r="H26" s="2853">
        <v>123.9</v>
      </c>
      <c r="I26" s="2852">
        <v>12.223000000000001</v>
      </c>
      <c r="J26" s="2850">
        <v>8.1820000000000004</v>
      </c>
      <c r="K26" s="2851">
        <v>6.4169999999999998</v>
      </c>
      <c r="L26" s="2851">
        <v>6.7779999999999996</v>
      </c>
      <c r="M26" s="2851">
        <v>0</v>
      </c>
      <c r="N26" s="2850">
        <v>-2.0550000000000002</v>
      </c>
      <c r="O26" s="2849">
        <v>8.1000000000000003E-2</v>
      </c>
    </row>
    <row r="27" spans="1:15" ht="7.5" customHeight="1">
      <c r="A27" s="2858" t="s">
        <v>1050</v>
      </c>
      <c r="B27" s="2854">
        <v>29.4</v>
      </c>
      <c r="C27" s="2853">
        <v>181.9</v>
      </c>
      <c r="D27" s="2853">
        <v>186.8</v>
      </c>
      <c r="E27" s="2839">
        <v>186.8</v>
      </c>
      <c r="F27" s="2839">
        <v>189.9</v>
      </c>
      <c r="G27" s="2839">
        <v>189.9</v>
      </c>
      <c r="H27" s="2853">
        <v>189.9</v>
      </c>
      <c r="I27" s="2852">
        <v>12.007</v>
      </c>
      <c r="J27" s="2850">
        <v>5.2389999999999999</v>
      </c>
      <c r="K27" s="2851">
        <v>4.6500000000000004</v>
      </c>
      <c r="L27" s="2851">
        <v>6.3869999999999996</v>
      </c>
      <c r="M27" s="2851">
        <v>6.3869999999999996</v>
      </c>
      <c r="N27" s="2850">
        <v>6.3869999999999996</v>
      </c>
      <c r="O27" s="2849">
        <v>0</v>
      </c>
    </row>
    <row r="28" spans="1:15" ht="10.5" customHeight="1">
      <c r="A28" s="2859" t="s">
        <v>621</v>
      </c>
      <c r="B28" s="2882">
        <v>21.8</v>
      </c>
      <c r="C28" s="2880">
        <v>107.5</v>
      </c>
      <c r="D28" s="2880">
        <v>117.7</v>
      </c>
      <c r="E28" s="2881">
        <v>125.4</v>
      </c>
      <c r="F28" s="2881">
        <v>130.30000000000001</v>
      </c>
      <c r="G28" s="2881">
        <v>133.4</v>
      </c>
      <c r="H28" s="2880">
        <v>129.5</v>
      </c>
      <c r="I28" s="2879">
        <v>24.565000000000001</v>
      </c>
      <c r="J28" s="2877">
        <v>21.091000000000001</v>
      </c>
      <c r="K28" s="2878">
        <v>21.748000000000001</v>
      </c>
      <c r="L28" s="2878">
        <v>22.004000000000001</v>
      </c>
      <c r="M28" s="2878">
        <v>23.978000000000002</v>
      </c>
      <c r="N28" s="2877">
        <v>18.59</v>
      </c>
      <c r="O28" s="2876">
        <v>-2.9239999999999999</v>
      </c>
    </row>
    <row r="29" spans="1:15" ht="8.1" customHeight="1">
      <c r="A29" s="2858" t="s">
        <v>1051</v>
      </c>
      <c r="B29" s="2854">
        <v>10.27</v>
      </c>
      <c r="C29" s="2853">
        <v>106.9</v>
      </c>
      <c r="D29" s="2853">
        <v>121.2</v>
      </c>
      <c r="E29" s="2839">
        <v>127.5</v>
      </c>
      <c r="F29" s="2839">
        <v>136.1</v>
      </c>
      <c r="G29" s="2839">
        <v>131.6</v>
      </c>
      <c r="H29" s="2853">
        <v>129.19999999999999</v>
      </c>
      <c r="I29" s="2852">
        <v>35.832000000000001</v>
      </c>
      <c r="J29" s="2850">
        <v>34.667000000000002</v>
      </c>
      <c r="K29" s="2851">
        <v>31.443000000000001</v>
      </c>
      <c r="L29" s="2851">
        <v>31.244</v>
      </c>
      <c r="M29" s="2851">
        <v>25.692</v>
      </c>
      <c r="N29" s="2850">
        <v>19.63</v>
      </c>
      <c r="O29" s="2849">
        <v>-1.8240000000000001</v>
      </c>
    </row>
    <row r="30" spans="1:15" ht="10.5" customHeight="1">
      <c r="A30" s="2875" t="s">
        <v>1052</v>
      </c>
      <c r="B30" s="2874">
        <v>5.55</v>
      </c>
      <c r="C30" s="2872">
        <v>110.4</v>
      </c>
      <c r="D30" s="2872">
        <v>117.1</v>
      </c>
      <c r="E30" s="2873">
        <v>134.9</v>
      </c>
      <c r="F30" s="2873">
        <v>130.80000000000001</v>
      </c>
      <c r="G30" s="2873">
        <v>141.4</v>
      </c>
      <c r="H30" s="2872">
        <v>137.19999999999999</v>
      </c>
      <c r="I30" s="2871">
        <v>18.454999999999998</v>
      </c>
      <c r="J30" s="2869">
        <v>11.63</v>
      </c>
      <c r="K30" s="2870">
        <v>22.081</v>
      </c>
      <c r="L30" s="2870">
        <v>17.309000000000001</v>
      </c>
      <c r="M30" s="2870">
        <v>26.815999999999999</v>
      </c>
      <c r="N30" s="2869">
        <v>23.048999999999999</v>
      </c>
      <c r="O30" s="2868">
        <v>-2.97</v>
      </c>
    </row>
    <row r="31" spans="1:15" s="2837" customFormat="1" ht="15" customHeight="1">
      <c r="A31" s="2867" t="s">
        <v>1053</v>
      </c>
      <c r="B31" s="2866">
        <v>606.41</v>
      </c>
      <c r="C31" s="2864">
        <v>136.1</v>
      </c>
      <c r="D31" s="2864">
        <v>140.5</v>
      </c>
      <c r="E31" s="2865">
        <v>140.80000000000001</v>
      </c>
      <c r="F31" s="2865">
        <v>143.9</v>
      </c>
      <c r="G31" s="2865">
        <v>145.69999999999999</v>
      </c>
      <c r="H31" s="2864">
        <v>147.5</v>
      </c>
      <c r="I31" s="2863">
        <v>-7.7290000000000001</v>
      </c>
      <c r="J31" s="2861">
        <v>0.78900000000000003</v>
      </c>
      <c r="K31" s="2862">
        <v>4.5289999999999999</v>
      </c>
      <c r="L31" s="2862">
        <v>8.1140000000000008</v>
      </c>
      <c r="M31" s="2862">
        <v>9.6310000000000002</v>
      </c>
      <c r="N31" s="2861">
        <v>9.9109999999999996</v>
      </c>
      <c r="O31" s="2860">
        <v>1.2350000000000001</v>
      </c>
    </row>
    <row r="32" spans="1:15" ht="10.5" customHeight="1">
      <c r="A32" s="2859" t="s">
        <v>1054</v>
      </c>
      <c r="B32" s="2854">
        <v>329.77</v>
      </c>
      <c r="C32" s="2853">
        <v>137.4</v>
      </c>
      <c r="D32" s="2853">
        <v>136.19999999999999</v>
      </c>
      <c r="E32" s="2839">
        <v>134</v>
      </c>
      <c r="F32" s="2839">
        <v>134.80000000000001</v>
      </c>
      <c r="G32" s="2839">
        <v>134.6</v>
      </c>
      <c r="H32" s="2853">
        <v>135.80000000000001</v>
      </c>
      <c r="I32" s="2852">
        <v>-0.86599999999999999</v>
      </c>
      <c r="J32" s="2850">
        <v>-3.2669999999999999</v>
      </c>
      <c r="K32" s="2851">
        <v>-4.83</v>
      </c>
      <c r="L32" s="2851">
        <v>-0.443</v>
      </c>
      <c r="M32" s="2851">
        <v>1.0509999999999999</v>
      </c>
      <c r="N32" s="2850">
        <v>1.875</v>
      </c>
      <c r="O32" s="2849">
        <v>0.89200000000000002</v>
      </c>
    </row>
    <row r="33" spans="1:16" ht="8.1" customHeight="1">
      <c r="A33" s="2858" t="s">
        <v>980</v>
      </c>
      <c r="B33" s="2854">
        <v>81.23</v>
      </c>
      <c r="C33" s="2853">
        <v>136.1</v>
      </c>
      <c r="D33" s="2853">
        <v>145.80000000000001</v>
      </c>
      <c r="E33" s="2839">
        <v>148.80000000000001</v>
      </c>
      <c r="F33" s="2839">
        <v>154.30000000000001</v>
      </c>
      <c r="G33" s="2839">
        <v>159.30000000000001</v>
      </c>
      <c r="H33" s="2853">
        <v>163.1</v>
      </c>
      <c r="I33" s="2852">
        <v>-6.008</v>
      </c>
      <c r="J33" s="2850">
        <v>5.423</v>
      </c>
      <c r="K33" s="2851">
        <v>9.4120000000000008</v>
      </c>
      <c r="L33" s="2851">
        <v>14.551</v>
      </c>
      <c r="M33" s="2851">
        <v>20.225999999999999</v>
      </c>
      <c r="N33" s="2850">
        <v>22.081</v>
      </c>
      <c r="O33" s="2849">
        <v>2.3849999999999998</v>
      </c>
    </row>
    <row r="34" spans="1:16" ht="8.1" customHeight="1">
      <c r="A34" s="2856" t="s">
        <v>1055</v>
      </c>
      <c r="B34" s="2854">
        <v>47.28</v>
      </c>
      <c r="C34" s="2853">
        <v>132.6</v>
      </c>
      <c r="D34" s="2853">
        <v>142.1</v>
      </c>
      <c r="E34" s="2839">
        <v>143.19999999999999</v>
      </c>
      <c r="F34" s="2839">
        <v>150.80000000000001</v>
      </c>
      <c r="G34" s="2839">
        <v>157.30000000000001</v>
      </c>
      <c r="H34" s="2853">
        <v>161</v>
      </c>
      <c r="I34" s="2852">
        <v>-4.3979999999999997</v>
      </c>
      <c r="J34" s="2850">
        <v>6.5220000000000002</v>
      </c>
      <c r="K34" s="2851">
        <v>9.8160000000000007</v>
      </c>
      <c r="L34" s="2851">
        <v>14.939</v>
      </c>
      <c r="M34" s="2851">
        <v>18.449000000000002</v>
      </c>
      <c r="N34" s="2850">
        <v>20.149000000000001</v>
      </c>
      <c r="O34" s="2849">
        <v>2.3519999999999999</v>
      </c>
    </row>
    <row r="35" spans="1:16" ht="8.1" customHeight="1">
      <c r="A35" s="2856" t="s">
        <v>970</v>
      </c>
      <c r="B35" s="2854">
        <v>17.190000000000001</v>
      </c>
      <c r="C35" s="2853">
        <v>146.19999999999999</v>
      </c>
      <c r="D35" s="2853">
        <v>158.6</v>
      </c>
      <c r="E35" s="2839">
        <v>167.6</v>
      </c>
      <c r="F35" s="2839">
        <v>167.1</v>
      </c>
      <c r="G35" s="2839">
        <v>169.2</v>
      </c>
      <c r="H35" s="2853">
        <v>173.3</v>
      </c>
      <c r="I35" s="2852">
        <v>-9.3049999999999997</v>
      </c>
      <c r="J35" s="2850">
        <v>4.9640000000000004</v>
      </c>
      <c r="K35" s="2851">
        <v>11.362</v>
      </c>
      <c r="L35" s="2851">
        <v>16.771000000000001</v>
      </c>
      <c r="M35" s="2851">
        <v>28.085000000000001</v>
      </c>
      <c r="N35" s="2850">
        <v>31.387</v>
      </c>
      <c r="O35" s="2849">
        <v>2.423</v>
      </c>
    </row>
    <row r="36" spans="1:16" ht="8.1" customHeight="1">
      <c r="A36" s="2856" t="s">
        <v>971</v>
      </c>
      <c r="B36" s="2854">
        <v>11.23</v>
      </c>
      <c r="C36" s="2853">
        <v>136.1</v>
      </c>
      <c r="D36" s="2853">
        <v>143.9</v>
      </c>
      <c r="E36" s="2839">
        <v>148.80000000000001</v>
      </c>
      <c r="F36" s="2839">
        <v>153</v>
      </c>
      <c r="G36" s="2839">
        <v>156.19999999999999</v>
      </c>
      <c r="H36" s="2853">
        <v>158.4</v>
      </c>
      <c r="I36" s="2852">
        <v>-8.9019999999999992</v>
      </c>
      <c r="J36" s="2850">
        <v>2.129</v>
      </c>
      <c r="K36" s="2851">
        <v>7.1269999999999998</v>
      </c>
      <c r="L36" s="2851">
        <v>11.597</v>
      </c>
      <c r="M36" s="2851">
        <v>17.887</v>
      </c>
      <c r="N36" s="2850">
        <v>19.637</v>
      </c>
      <c r="O36" s="2849">
        <v>1.4079999999999999</v>
      </c>
    </row>
    <row r="37" spans="1:16" ht="8.1" customHeight="1">
      <c r="A37" s="2856" t="s">
        <v>973</v>
      </c>
      <c r="B37" s="2854">
        <v>5.53</v>
      </c>
      <c r="C37" s="2853">
        <v>134.69999999999999</v>
      </c>
      <c r="D37" s="2853">
        <v>140.80000000000001</v>
      </c>
      <c r="E37" s="2839">
        <v>138.6</v>
      </c>
      <c r="F37" s="2839">
        <v>147.19999999999999</v>
      </c>
      <c r="G37" s="2839">
        <v>151.19999999999999</v>
      </c>
      <c r="H37" s="2853">
        <v>158.80000000000001</v>
      </c>
      <c r="I37" s="2852">
        <v>-1.101</v>
      </c>
      <c r="J37" s="2850">
        <v>4.3739999999999997</v>
      </c>
      <c r="K37" s="2851">
        <v>4.6829999999999998</v>
      </c>
      <c r="L37" s="2851">
        <v>10.18</v>
      </c>
      <c r="M37" s="2851">
        <v>14.286</v>
      </c>
      <c r="N37" s="2850">
        <v>14.989000000000001</v>
      </c>
      <c r="O37" s="2849">
        <v>5.0259999999999998</v>
      </c>
    </row>
    <row r="38" spans="1:16" ht="8.1" customHeight="1">
      <c r="A38" s="2856" t="s">
        <v>974</v>
      </c>
      <c r="B38" s="2854">
        <v>183.28</v>
      </c>
      <c r="C38" s="2853">
        <v>136.9</v>
      </c>
      <c r="D38" s="2853">
        <v>130.5</v>
      </c>
      <c r="E38" s="2839">
        <v>125.1</v>
      </c>
      <c r="F38" s="2839">
        <v>123.3</v>
      </c>
      <c r="G38" s="2839">
        <v>120.3</v>
      </c>
      <c r="H38" s="2853">
        <v>120.3</v>
      </c>
      <c r="I38" s="2852">
        <v>4.0270000000000001</v>
      </c>
      <c r="J38" s="2850">
        <v>-6.5860000000000003</v>
      </c>
      <c r="K38" s="2851">
        <v>-11.839</v>
      </c>
      <c r="L38" s="2851">
        <v>-7.3630000000000004</v>
      </c>
      <c r="M38" s="2851">
        <v>-7.9569999999999999</v>
      </c>
      <c r="N38" s="2850">
        <v>-8.2379999999999995</v>
      </c>
      <c r="O38" s="2849">
        <v>0</v>
      </c>
    </row>
    <row r="39" spans="1:16" ht="8.1" customHeight="1">
      <c r="A39" s="2856" t="s">
        <v>1056</v>
      </c>
      <c r="B39" s="2854">
        <v>3.91</v>
      </c>
      <c r="C39" s="2853">
        <v>142</v>
      </c>
      <c r="D39" s="2853">
        <v>148.9</v>
      </c>
      <c r="E39" s="2839">
        <v>138</v>
      </c>
      <c r="F39" s="2839">
        <v>143.9</v>
      </c>
      <c r="G39" s="2839">
        <v>151</v>
      </c>
      <c r="H39" s="2853">
        <v>159.69999999999999</v>
      </c>
      <c r="I39" s="2852">
        <v>7.9029999999999996</v>
      </c>
      <c r="J39" s="2850">
        <v>11.037000000000001</v>
      </c>
      <c r="K39" s="2851">
        <v>3.1389999999999998</v>
      </c>
      <c r="L39" s="2851">
        <v>7.79</v>
      </c>
      <c r="M39" s="2851">
        <v>12.855</v>
      </c>
      <c r="N39" s="2850">
        <v>16.739999999999998</v>
      </c>
      <c r="O39" s="2849">
        <v>5.7619999999999996</v>
      </c>
    </row>
    <row r="40" spans="1:16" ht="10.5" customHeight="1">
      <c r="A40" s="2857" t="s">
        <v>1057</v>
      </c>
      <c r="B40" s="2854">
        <v>61.35</v>
      </c>
      <c r="C40" s="2853">
        <v>140.5</v>
      </c>
      <c r="D40" s="2853">
        <v>139.9</v>
      </c>
      <c r="E40" s="2839">
        <v>140.80000000000001</v>
      </c>
      <c r="F40" s="2839">
        <v>142.6</v>
      </c>
      <c r="G40" s="2839">
        <v>143.80000000000001</v>
      </c>
      <c r="H40" s="2853">
        <v>144.6</v>
      </c>
      <c r="I40" s="2852">
        <v>-7.383</v>
      </c>
      <c r="J40" s="2850">
        <v>-5.2809999999999997</v>
      </c>
      <c r="K40" s="2851">
        <v>-2.4260000000000002</v>
      </c>
      <c r="L40" s="2851">
        <v>-0.627</v>
      </c>
      <c r="M40" s="2851">
        <v>1.625</v>
      </c>
      <c r="N40" s="2850">
        <v>3.879</v>
      </c>
      <c r="O40" s="2849">
        <v>0.55600000000000005</v>
      </c>
    </row>
    <row r="41" spans="1:16" ht="8.1" customHeight="1">
      <c r="A41" s="2856" t="s">
        <v>1058</v>
      </c>
      <c r="B41" s="2854">
        <v>33.46</v>
      </c>
      <c r="C41" s="2853">
        <v>155.30000000000001</v>
      </c>
      <c r="D41" s="2853">
        <v>158.30000000000001</v>
      </c>
      <c r="E41" s="2839">
        <v>160.30000000000001</v>
      </c>
      <c r="F41" s="2839">
        <v>163.6</v>
      </c>
      <c r="G41" s="2839">
        <v>164.9</v>
      </c>
      <c r="H41" s="2853">
        <v>165.5</v>
      </c>
      <c r="I41" s="2852">
        <v>-6.22</v>
      </c>
      <c r="J41" s="2850">
        <v>-1.7989999999999999</v>
      </c>
      <c r="K41" s="2851">
        <v>1.778</v>
      </c>
      <c r="L41" s="2851">
        <v>4.2039999999999997</v>
      </c>
      <c r="M41" s="2851">
        <v>5.57</v>
      </c>
      <c r="N41" s="2850">
        <v>7.3280000000000003</v>
      </c>
      <c r="O41" s="2849">
        <v>0.36399999999999999</v>
      </c>
    </row>
    <row r="42" spans="1:16" ht="8.1" customHeight="1">
      <c r="A42" s="2856" t="s">
        <v>1059</v>
      </c>
      <c r="B42" s="2854">
        <v>27.89</v>
      </c>
      <c r="C42" s="2853">
        <v>122.7</v>
      </c>
      <c r="D42" s="2853">
        <v>117.9</v>
      </c>
      <c r="E42" s="2839">
        <v>117.3</v>
      </c>
      <c r="F42" s="2839">
        <v>117.3</v>
      </c>
      <c r="G42" s="2839">
        <v>118.4</v>
      </c>
      <c r="H42" s="2853">
        <v>119.6</v>
      </c>
      <c r="I42" s="2852">
        <v>-9.1110000000000007</v>
      </c>
      <c r="J42" s="2850">
        <v>-10.41</v>
      </c>
      <c r="K42" s="2851">
        <v>-8.6449999999999996</v>
      </c>
      <c r="L42" s="2851">
        <v>-7.8550000000000004</v>
      </c>
      <c r="M42" s="2851">
        <v>-4.4390000000000001</v>
      </c>
      <c r="N42" s="2850">
        <v>-1.32</v>
      </c>
      <c r="O42" s="2849">
        <v>1.014</v>
      </c>
    </row>
    <row r="43" spans="1:16" ht="10.5" customHeight="1">
      <c r="A43" s="2855" t="s">
        <v>1060</v>
      </c>
      <c r="B43" s="2854">
        <v>242.51</v>
      </c>
      <c r="C43" s="2853">
        <v>132.30000000000001</v>
      </c>
      <c r="D43" s="2853">
        <v>144.9</v>
      </c>
      <c r="E43" s="2839">
        <v>149.1</v>
      </c>
      <c r="F43" s="2839">
        <v>155.5</v>
      </c>
      <c r="G43" s="2839">
        <v>160.19999999999999</v>
      </c>
      <c r="H43" s="2853">
        <v>163.19999999999999</v>
      </c>
      <c r="I43" s="2852">
        <v>-18.231999999999999</v>
      </c>
      <c r="J43" s="2850">
        <v>5.8440000000000003</v>
      </c>
      <c r="K43" s="2851">
        <v>19.663</v>
      </c>
      <c r="L43" s="2851">
        <v>22.248000000000001</v>
      </c>
      <c r="M43" s="2851">
        <v>23.420999999999999</v>
      </c>
      <c r="N43" s="2850">
        <v>22.984000000000002</v>
      </c>
      <c r="O43" s="2849">
        <v>1.873</v>
      </c>
    </row>
    <row r="44" spans="1:16" ht="10.5" customHeight="1">
      <c r="A44" s="2848" t="s">
        <v>1061</v>
      </c>
      <c r="B44" s="2847">
        <v>25.43</v>
      </c>
      <c r="C44" s="2845">
        <v>163.1</v>
      </c>
      <c r="D44" s="2845">
        <v>163.69999999999999</v>
      </c>
      <c r="E44" s="2846">
        <v>159.9</v>
      </c>
      <c r="F44" s="2846">
        <v>163.1</v>
      </c>
      <c r="G44" s="2846">
        <v>163.1</v>
      </c>
      <c r="H44" s="2845">
        <v>162.5</v>
      </c>
      <c r="I44" s="2844">
        <v>16.75</v>
      </c>
      <c r="J44" s="2842">
        <v>4.8689999999999998</v>
      </c>
      <c r="K44" s="2843">
        <v>-0.80600000000000005</v>
      </c>
      <c r="L44" s="2843">
        <v>-1.569</v>
      </c>
      <c r="M44" s="2843">
        <v>-2.101</v>
      </c>
      <c r="N44" s="2842">
        <v>-3.6749999999999998</v>
      </c>
      <c r="O44" s="2841">
        <v>-0.36799999999999999</v>
      </c>
    </row>
    <row r="45" spans="1:16" s="2837" customFormat="1" ht="14.1" customHeight="1">
      <c r="A45" s="1541" t="s">
        <v>669</v>
      </c>
      <c r="B45" s="2838"/>
      <c r="C45" s="2839"/>
      <c r="D45" s="2839"/>
      <c r="E45" s="2840"/>
      <c r="F45" s="2839"/>
      <c r="G45" s="2839"/>
      <c r="H45" s="2839"/>
      <c r="I45" s="2838"/>
      <c r="J45" s="2838"/>
      <c r="K45" s="2838"/>
      <c r="M45" s="2838"/>
      <c r="N45" s="2838"/>
    </row>
    <row r="46" spans="1:16" s="2837" customFormat="1" ht="14.1" customHeight="1">
      <c r="A46" s="14" t="s">
        <v>87</v>
      </c>
      <c r="B46" s="2838"/>
      <c r="C46" s="2839"/>
      <c r="D46" s="2839"/>
      <c r="E46" s="2840"/>
      <c r="F46" s="2839"/>
      <c r="G46" s="2839"/>
      <c r="H46" s="2839"/>
      <c r="I46" s="2838"/>
      <c r="J46" s="2838"/>
      <c r="K46" s="2838"/>
      <c r="L46" s="2838"/>
      <c r="M46" s="2838"/>
      <c r="N46" s="2838"/>
    </row>
    <row r="47" spans="1:16" s="2835" customFormat="1" ht="12" customHeight="1">
      <c r="E47" s="2836"/>
      <c r="H47" s="2836"/>
      <c r="J47" s="2836"/>
      <c r="N47" s="2836"/>
      <c r="P47" s="1551"/>
    </row>
    <row r="48" spans="1:16" ht="10.5" customHeight="1">
      <c r="A48" s="1554"/>
      <c r="I48" s="1555"/>
      <c r="J48" s="1556"/>
      <c r="K48" s="1557"/>
      <c r="L48" s="1555"/>
      <c r="M48" s="1555"/>
      <c r="N48" s="1555"/>
      <c r="O48" s="1558"/>
    </row>
    <row r="51" spans="13:13">
      <c r="M51" s="882"/>
    </row>
  </sheetData>
  <hyperlinks>
    <hyperlink ref="A46" location="Inhaltsverzeichnis!A1" display="Zurück zum Inhaltsverzeichnis"/>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31"/>
  <sheetViews>
    <sheetView showGridLines="0" zoomScaleNormal="100" workbookViewId="0">
      <selection activeCell="A27" sqref="A27"/>
    </sheetView>
  </sheetViews>
  <sheetFormatPr baseColWidth="10" defaultRowHeight="16.5"/>
  <cols>
    <col min="1" max="1" width="32" style="496" customWidth="1"/>
    <col min="2" max="2" width="7.5703125" style="1545" customWidth="1"/>
    <col min="3" max="3" width="9.42578125" style="1545" customWidth="1"/>
    <col min="4" max="4" width="10.7109375" style="1545" customWidth="1"/>
    <col min="5" max="8" width="7.5703125" style="1545" customWidth="1"/>
    <col min="9" max="9" width="9.42578125" style="496" customWidth="1"/>
    <col min="10" max="10" width="10.5703125" style="496" customWidth="1"/>
    <col min="11" max="15" width="7.5703125" style="496" customWidth="1"/>
    <col min="16" max="16384" width="11.42578125" style="496"/>
  </cols>
  <sheetData>
    <row r="1" spans="1:15" ht="30" customHeight="1">
      <c r="A1" s="108" t="s">
        <v>992</v>
      </c>
      <c r="B1" s="1488"/>
      <c r="C1" s="1488"/>
      <c r="D1" s="1488"/>
      <c r="E1" s="1488"/>
      <c r="F1" s="1488"/>
      <c r="G1" s="1488"/>
      <c r="H1" s="1488"/>
      <c r="I1" s="1489"/>
      <c r="J1" s="1489"/>
      <c r="K1" s="1489"/>
      <c r="L1" s="1489"/>
      <c r="M1" s="1489"/>
      <c r="N1" s="1489"/>
      <c r="O1" s="1489"/>
    </row>
    <row r="2" spans="1:15" ht="20.100000000000001" customHeight="1">
      <c r="A2" s="1490" t="s">
        <v>993</v>
      </c>
      <c r="B2" s="36"/>
      <c r="C2" s="36"/>
      <c r="D2" s="36"/>
      <c r="E2" s="36"/>
      <c r="F2" s="36"/>
      <c r="G2" s="36"/>
      <c r="H2" s="36"/>
      <c r="I2" s="1490"/>
      <c r="J2" s="1490"/>
      <c r="K2" s="1490"/>
      <c r="L2" s="1490"/>
      <c r="M2" s="1490"/>
      <c r="N2" s="1490"/>
      <c r="O2" s="1490"/>
    </row>
    <row r="3" spans="1:15" ht="20.100000000000001" customHeight="1">
      <c r="A3" s="110" t="s">
        <v>2407</v>
      </c>
      <c r="B3" s="36"/>
      <c r="C3" s="36"/>
      <c r="D3" s="36"/>
      <c r="E3" s="36"/>
      <c r="F3" s="36"/>
      <c r="G3" s="36"/>
      <c r="H3" s="36"/>
      <c r="I3" s="1490"/>
      <c r="J3" s="1490"/>
      <c r="K3" s="1490"/>
      <c r="L3" s="1490"/>
      <c r="M3" s="1490"/>
      <c r="N3" s="1490"/>
      <c r="O3" s="1490"/>
    </row>
    <row r="4" spans="1:15" ht="81.75" customHeight="1">
      <c r="A4" s="1491"/>
      <c r="B4" s="1492" t="s">
        <v>994</v>
      </c>
      <c r="C4" s="1493" t="s">
        <v>995</v>
      </c>
      <c r="D4" s="1494" t="s">
        <v>996</v>
      </c>
      <c r="E4" s="1494" t="s">
        <v>997</v>
      </c>
      <c r="F4" s="1494" t="s">
        <v>998</v>
      </c>
      <c r="G4" s="1494" t="s">
        <v>999</v>
      </c>
      <c r="H4" s="1494" t="s">
        <v>1000</v>
      </c>
      <c r="I4" s="1493" t="s">
        <v>1001</v>
      </c>
      <c r="J4" s="1495" t="s">
        <v>1002</v>
      </c>
      <c r="K4" s="1495" t="s">
        <v>1003</v>
      </c>
      <c r="L4" s="1495" t="s">
        <v>1004</v>
      </c>
      <c r="M4" s="1495" t="s">
        <v>1005</v>
      </c>
      <c r="N4" s="1492" t="s">
        <v>1006</v>
      </c>
      <c r="O4" s="1496" t="s">
        <v>1007</v>
      </c>
    </row>
    <row r="5" spans="1:15" ht="14.1" customHeight="1">
      <c r="A5" s="1497" t="s">
        <v>1008</v>
      </c>
      <c r="B5" s="1498">
        <v>1000</v>
      </c>
      <c r="C5" s="1499">
        <v>130.5</v>
      </c>
      <c r="D5" s="1500">
        <v>129.6</v>
      </c>
      <c r="E5" s="1499">
        <v>129.69999999999999</v>
      </c>
      <c r="F5" s="1500">
        <v>129.1</v>
      </c>
      <c r="G5" s="1500">
        <v>129</v>
      </c>
      <c r="H5" s="1501">
        <v>130.5</v>
      </c>
      <c r="I5" s="1502">
        <v>-6.6520000000000001</v>
      </c>
      <c r="J5" s="1503">
        <v>-3.8580000000000001</v>
      </c>
      <c r="K5" s="1504">
        <v>-4.5620000000000003</v>
      </c>
      <c r="L5" s="1504">
        <v>-1.601</v>
      </c>
      <c r="M5" s="1505">
        <v>-1.2250000000000001</v>
      </c>
      <c r="N5" s="1503">
        <v>0</v>
      </c>
      <c r="O5" s="1506">
        <v>1.163</v>
      </c>
    </row>
    <row r="6" spans="1:15" ht="27.75" customHeight="1">
      <c r="A6" s="1507" t="s">
        <v>1009</v>
      </c>
      <c r="B6" s="1508">
        <v>757.54</v>
      </c>
      <c r="C6" s="1509">
        <v>130.69999999999999</v>
      </c>
      <c r="D6" s="1510">
        <v>129.30000000000001</v>
      </c>
      <c r="E6" s="1509">
        <v>129.6</v>
      </c>
      <c r="F6" s="1510">
        <v>128.6</v>
      </c>
      <c r="G6" s="1510">
        <v>128.4</v>
      </c>
      <c r="H6" s="1511">
        <v>130.19999999999999</v>
      </c>
      <c r="I6" s="1512">
        <v>-9.7379999999999995</v>
      </c>
      <c r="J6" s="1513">
        <v>-5.4820000000000002</v>
      </c>
      <c r="K6" s="1514">
        <v>-6.1550000000000002</v>
      </c>
      <c r="L6" s="1514">
        <v>-2.3540000000000001</v>
      </c>
      <c r="M6" s="1515">
        <v>-1.91</v>
      </c>
      <c r="N6" s="1513">
        <v>-0.38300000000000001</v>
      </c>
      <c r="O6" s="1516">
        <v>1.4019999999999999</v>
      </c>
    </row>
    <row r="7" spans="1:15" ht="14.1" customHeight="1">
      <c r="A7" s="1517" t="s">
        <v>1010</v>
      </c>
      <c r="B7" s="1518">
        <v>50.34</v>
      </c>
      <c r="C7" s="1519">
        <v>123</v>
      </c>
      <c r="D7" s="1520">
        <v>126.4</v>
      </c>
      <c r="E7" s="1519">
        <v>126.7</v>
      </c>
      <c r="F7" s="1520">
        <v>127.4</v>
      </c>
      <c r="G7" s="1520">
        <v>127.5</v>
      </c>
      <c r="H7" s="1521">
        <v>116.2</v>
      </c>
      <c r="I7" s="1522">
        <v>-3.302</v>
      </c>
      <c r="J7" s="1523">
        <v>1.282</v>
      </c>
      <c r="K7" s="1524">
        <v>-1.17</v>
      </c>
      <c r="L7" s="1524">
        <v>4.2549999999999999</v>
      </c>
      <c r="M7" s="1525">
        <v>6.8730000000000002</v>
      </c>
      <c r="N7" s="1523">
        <v>-6.1390000000000002</v>
      </c>
      <c r="O7" s="1526">
        <v>-8.8629999999999995</v>
      </c>
    </row>
    <row r="8" spans="1:15" ht="14.1" customHeight="1">
      <c r="A8" s="1517" t="s">
        <v>1011</v>
      </c>
      <c r="B8" s="1518">
        <v>96.24</v>
      </c>
      <c r="C8" s="1519">
        <v>150.6</v>
      </c>
      <c r="D8" s="1520">
        <v>145.5</v>
      </c>
      <c r="E8" s="1519">
        <v>149.9</v>
      </c>
      <c r="F8" s="1520">
        <v>144.6</v>
      </c>
      <c r="G8" s="1520">
        <v>139.30000000000001</v>
      </c>
      <c r="H8" s="1521">
        <v>147.30000000000001</v>
      </c>
      <c r="I8" s="1522">
        <v>-6.7489999999999997</v>
      </c>
      <c r="J8" s="1523">
        <v>-5.335</v>
      </c>
      <c r="K8" s="1524">
        <v>0.40200000000000002</v>
      </c>
      <c r="L8" s="1524">
        <v>-1.1619999999999999</v>
      </c>
      <c r="M8" s="1525">
        <v>-12.003</v>
      </c>
      <c r="N8" s="1523">
        <v>-0.47299999999999998</v>
      </c>
      <c r="O8" s="1526">
        <v>5.7430000000000003</v>
      </c>
    </row>
    <row r="9" spans="1:15" ht="14.1" customHeight="1">
      <c r="A9" s="1527" t="s">
        <v>1012</v>
      </c>
      <c r="B9" s="1518">
        <v>57.73</v>
      </c>
      <c r="C9" s="1519">
        <v>153</v>
      </c>
      <c r="D9" s="1520">
        <v>146.9</v>
      </c>
      <c r="E9" s="1519">
        <v>153.80000000000001</v>
      </c>
      <c r="F9" s="1520">
        <v>146</v>
      </c>
      <c r="G9" s="1520">
        <v>137.9</v>
      </c>
      <c r="H9" s="1521">
        <v>152.1</v>
      </c>
      <c r="I9" s="1522">
        <v>-12.119</v>
      </c>
      <c r="J9" s="1522">
        <v>-5.8330000000000002</v>
      </c>
      <c r="K9" s="1524">
        <v>4.2009999999999996</v>
      </c>
      <c r="L9" s="1524">
        <v>1.601</v>
      </c>
      <c r="M9" s="1525">
        <v>-16.271999999999998</v>
      </c>
      <c r="N9" s="1523">
        <v>1.468</v>
      </c>
      <c r="O9" s="1526">
        <v>10.297000000000001</v>
      </c>
    </row>
    <row r="10" spans="1:15" ht="14.1" customHeight="1">
      <c r="A10" s="1527" t="s">
        <v>1013</v>
      </c>
      <c r="B10" s="1518">
        <v>26.7</v>
      </c>
      <c r="C10" s="1519">
        <v>132</v>
      </c>
      <c r="D10" s="1520">
        <v>128</v>
      </c>
      <c r="E10" s="1519">
        <v>128</v>
      </c>
      <c r="F10" s="1520">
        <v>127.5</v>
      </c>
      <c r="G10" s="1520">
        <v>126.8</v>
      </c>
      <c r="H10" s="1521">
        <v>125.1</v>
      </c>
      <c r="I10" s="1522">
        <v>1.2270000000000001</v>
      </c>
      <c r="J10" s="1522">
        <v>-6.569</v>
      </c>
      <c r="K10" s="1524">
        <v>-7.7809999999999997</v>
      </c>
      <c r="L10" s="1524">
        <v>-6.181</v>
      </c>
      <c r="M10" s="1525">
        <v>-5.5140000000000002</v>
      </c>
      <c r="N10" s="1523">
        <v>-3.5470000000000002</v>
      </c>
      <c r="O10" s="1526">
        <v>-1.341</v>
      </c>
    </row>
    <row r="11" spans="1:15" ht="14.1" customHeight="1">
      <c r="A11" s="331" t="s">
        <v>1014</v>
      </c>
      <c r="B11" s="1518">
        <v>47.14</v>
      </c>
      <c r="C11" s="1519">
        <v>152.9</v>
      </c>
      <c r="D11" s="1520">
        <v>149.9</v>
      </c>
      <c r="E11" s="1519">
        <v>155.19999999999999</v>
      </c>
      <c r="F11" s="1520">
        <v>141.9</v>
      </c>
      <c r="G11" s="1520">
        <v>147.80000000000001</v>
      </c>
      <c r="H11" s="1521">
        <v>152.4</v>
      </c>
      <c r="I11" s="1522">
        <v>-36.423999999999999</v>
      </c>
      <c r="J11" s="1523">
        <v>-18.355</v>
      </c>
      <c r="K11" s="1524">
        <v>-19.876000000000001</v>
      </c>
      <c r="L11" s="1524">
        <v>-5.9020000000000001</v>
      </c>
      <c r="M11" s="1524">
        <v>-1.9239999999999999</v>
      </c>
      <c r="N11" s="1523">
        <v>-1.4870000000000001</v>
      </c>
      <c r="O11" s="1526">
        <v>3.1120000000000001</v>
      </c>
    </row>
    <row r="12" spans="1:15" ht="14.1" customHeight="1">
      <c r="A12" s="1527" t="s">
        <v>1015</v>
      </c>
      <c r="B12" s="1518">
        <v>37.590000000000003</v>
      </c>
      <c r="C12" s="1519">
        <v>153.80000000000001</v>
      </c>
      <c r="D12" s="1520">
        <v>151.80000000000001</v>
      </c>
      <c r="E12" s="1519">
        <v>158.5</v>
      </c>
      <c r="F12" s="1520">
        <v>141.5</v>
      </c>
      <c r="G12" s="1520">
        <v>149</v>
      </c>
      <c r="H12" s="1521">
        <v>154.4</v>
      </c>
      <c r="I12" s="1522">
        <v>-39.448999999999998</v>
      </c>
      <c r="J12" s="1522">
        <v>-19.427</v>
      </c>
      <c r="K12" s="1524">
        <v>-20.71</v>
      </c>
      <c r="L12" s="1524">
        <v>-4.1980000000000004</v>
      </c>
      <c r="M12" s="1525">
        <v>-1.1279999999999999</v>
      </c>
      <c r="N12" s="1523">
        <v>-2.34</v>
      </c>
      <c r="O12" s="1526">
        <v>3.6240000000000001</v>
      </c>
    </row>
    <row r="13" spans="1:15" ht="14.1" customHeight="1">
      <c r="A13" s="1527" t="s">
        <v>1016</v>
      </c>
      <c r="B13" s="1518">
        <v>9.5500000000000007</v>
      </c>
      <c r="C13" s="1519">
        <v>149.5</v>
      </c>
      <c r="D13" s="1520">
        <v>142.6</v>
      </c>
      <c r="E13" s="1519">
        <v>142.5</v>
      </c>
      <c r="F13" s="1520">
        <v>143.30000000000001</v>
      </c>
      <c r="G13" s="1520">
        <v>143.30000000000001</v>
      </c>
      <c r="H13" s="1521">
        <v>144.6</v>
      </c>
      <c r="I13" s="1522">
        <v>-20.181999999999999</v>
      </c>
      <c r="J13" s="1522">
        <v>-13.523</v>
      </c>
      <c r="K13" s="1524">
        <v>-15.78</v>
      </c>
      <c r="L13" s="1524">
        <v>-12.247</v>
      </c>
      <c r="M13" s="1525">
        <v>-5.0359999999999996</v>
      </c>
      <c r="N13" s="1523">
        <v>2.4079999999999999</v>
      </c>
      <c r="O13" s="1526">
        <v>0.90700000000000003</v>
      </c>
    </row>
    <row r="14" spans="1:15" ht="14.1" customHeight="1">
      <c r="A14" s="1517" t="s">
        <v>1017</v>
      </c>
      <c r="B14" s="1518">
        <v>41.56</v>
      </c>
      <c r="C14" s="1519">
        <v>122.2</v>
      </c>
      <c r="D14" s="1520">
        <v>122.2</v>
      </c>
      <c r="E14" s="1519">
        <v>122.4</v>
      </c>
      <c r="F14" s="1520">
        <v>122.1</v>
      </c>
      <c r="G14" s="1520">
        <v>122.1</v>
      </c>
      <c r="H14" s="1521">
        <v>121.3</v>
      </c>
      <c r="I14" s="1522">
        <v>5.5270000000000001</v>
      </c>
      <c r="J14" s="1522">
        <v>0.90800000000000003</v>
      </c>
      <c r="K14" s="1524">
        <v>0.65800000000000003</v>
      </c>
      <c r="L14" s="1524">
        <v>0</v>
      </c>
      <c r="M14" s="1525">
        <v>-8.2000000000000003E-2</v>
      </c>
      <c r="N14" s="1523">
        <v>-0.65500000000000003</v>
      </c>
      <c r="O14" s="1526">
        <v>-0.65500000000000003</v>
      </c>
    </row>
    <row r="15" spans="1:15" ht="14.1" customHeight="1">
      <c r="A15" s="1517" t="s">
        <v>1018</v>
      </c>
      <c r="B15" s="1518">
        <v>251.65</v>
      </c>
      <c r="C15" s="1519">
        <v>127.7</v>
      </c>
      <c r="D15" s="1520">
        <v>124.2</v>
      </c>
      <c r="E15" s="1519">
        <v>122.1</v>
      </c>
      <c r="F15" s="1520">
        <v>123.4</v>
      </c>
      <c r="G15" s="1520">
        <v>123.6</v>
      </c>
      <c r="H15" s="1521">
        <v>126.4</v>
      </c>
      <c r="I15" s="1522">
        <v>-19.023</v>
      </c>
      <c r="J15" s="1523">
        <v>-11.79</v>
      </c>
      <c r="K15" s="1524">
        <v>-15.326000000000001</v>
      </c>
      <c r="L15" s="1524">
        <v>-7.9790000000000001</v>
      </c>
      <c r="M15" s="1525">
        <v>-2.4470000000000001</v>
      </c>
      <c r="N15" s="1523">
        <v>-1.018</v>
      </c>
      <c r="O15" s="1526">
        <v>2.2650000000000001</v>
      </c>
    </row>
    <row r="16" spans="1:15" ht="14.1" customHeight="1">
      <c r="A16" s="1527" t="s">
        <v>1019</v>
      </c>
      <c r="B16" s="1508">
        <v>16.55</v>
      </c>
      <c r="C16" s="1509">
        <v>114.3</v>
      </c>
      <c r="D16" s="1510">
        <v>110.4</v>
      </c>
      <c r="E16" s="1509">
        <v>105.9</v>
      </c>
      <c r="F16" s="1510">
        <v>108.8</v>
      </c>
      <c r="G16" s="1510">
        <v>115.6</v>
      </c>
      <c r="H16" s="1511">
        <v>118.9</v>
      </c>
      <c r="I16" s="1512">
        <v>-29.661999999999999</v>
      </c>
      <c r="J16" s="1512">
        <v>-17.117000000000001</v>
      </c>
      <c r="K16" s="1514">
        <v>-21.029</v>
      </c>
      <c r="L16" s="1514">
        <v>-12.47</v>
      </c>
      <c r="M16" s="1515">
        <v>-0.25900000000000001</v>
      </c>
      <c r="N16" s="1513">
        <v>7.0209999999999999</v>
      </c>
      <c r="O16" s="1516">
        <v>2.855</v>
      </c>
    </row>
    <row r="17" spans="1:18" ht="14.1" customHeight="1">
      <c r="A17" s="1527" t="s">
        <v>1020</v>
      </c>
      <c r="B17" s="1518">
        <v>22.32</v>
      </c>
      <c r="C17" s="1519">
        <v>122.9</v>
      </c>
      <c r="D17" s="1520">
        <v>118.9</v>
      </c>
      <c r="E17" s="1519">
        <v>122</v>
      </c>
      <c r="F17" s="1520">
        <v>117.2</v>
      </c>
      <c r="G17" s="1520">
        <v>113.6</v>
      </c>
      <c r="H17" s="1521">
        <v>118.6</v>
      </c>
      <c r="I17" s="1522">
        <v>-15.358000000000001</v>
      </c>
      <c r="J17" s="1522">
        <v>-11.07</v>
      </c>
      <c r="K17" s="1524">
        <v>-13.105</v>
      </c>
      <c r="L17" s="1524">
        <v>-11.614000000000001</v>
      </c>
      <c r="M17" s="1525">
        <v>-0.69899999999999995</v>
      </c>
      <c r="N17" s="1523">
        <v>-3.3410000000000002</v>
      </c>
      <c r="O17" s="1526">
        <v>4.4009999999999998</v>
      </c>
      <c r="R17" s="496" t="s">
        <v>532</v>
      </c>
    </row>
    <row r="18" spans="1:18" ht="14.1" customHeight="1">
      <c r="A18" s="1527" t="s">
        <v>1021</v>
      </c>
      <c r="B18" s="1518">
        <v>212.78</v>
      </c>
      <c r="C18" s="1519">
        <v>129.19999999999999</v>
      </c>
      <c r="D18" s="1520">
        <v>125.8</v>
      </c>
      <c r="E18" s="1519">
        <v>123.4</v>
      </c>
      <c r="F18" s="1520">
        <v>125.2</v>
      </c>
      <c r="G18" s="1520">
        <v>125.2</v>
      </c>
      <c r="H18" s="1521">
        <v>127.8</v>
      </c>
      <c r="I18" s="1522">
        <v>-18.588999999999999</v>
      </c>
      <c r="J18" s="1522">
        <v>-11.471</v>
      </c>
      <c r="K18" s="1524">
        <v>-15.131</v>
      </c>
      <c r="L18" s="1524">
        <v>-7.3280000000000003</v>
      </c>
      <c r="M18" s="1525">
        <v>-2.87</v>
      </c>
      <c r="N18" s="1523">
        <v>-1.3129999999999999</v>
      </c>
      <c r="O18" s="1526">
        <v>2.077</v>
      </c>
    </row>
    <row r="19" spans="1:18" ht="14.1" customHeight="1">
      <c r="A19" s="1517" t="s">
        <v>1022</v>
      </c>
      <c r="B19" s="1518">
        <v>25.96</v>
      </c>
      <c r="C19" s="1519">
        <v>164.3</v>
      </c>
      <c r="D19" s="1520">
        <v>164.4</v>
      </c>
      <c r="E19" s="1519">
        <v>164.3</v>
      </c>
      <c r="F19" s="1520">
        <v>164.4</v>
      </c>
      <c r="G19" s="1520">
        <v>164.4</v>
      </c>
      <c r="H19" s="1521">
        <v>164.4</v>
      </c>
      <c r="I19" s="1522">
        <v>24.375</v>
      </c>
      <c r="J19" s="1522">
        <v>0.122</v>
      </c>
      <c r="K19" s="1524">
        <v>6.0999999999999999E-2</v>
      </c>
      <c r="L19" s="1524">
        <v>0.122</v>
      </c>
      <c r="M19" s="1525">
        <v>6.0999999999999999E-2</v>
      </c>
      <c r="N19" s="1523">
        <v>6.0999999999999999E-2</v>
      </c>
      <c r="O19" s="1526">
        <v>0</v>
      </c>
    </row>
    <row r="20" spans="1:18" ht="14.1" customHeight="1">
      <c r="A20" s="1528" t="s">
        <v>1023</v>
      </c>
      <c r="B20" s="1508">
        <v>62.98</v>
      </c>
      <c r="C20" s="1509">
        <v>125.9</v>
      </c>
      <c r="D20" s="1510">
        <v>127.5</v>
      </c>
      <c r="E20" s="1509">
        <v>127.7</v>
      </c>
      <c r="F20" s="1510">
        <v>128</v>
      </c>
      <c r="G20" s="1510">
        <v>128.1</v>
      </c>
      <c r="H20" s="1511">
        <v>129.6</v>
      </c>
      <c r="I20" s="1512">
        <v>4.8289999999999997</v>
      </c>
      <c r="J20" s="1513">
        <v>3.2389999999999999</v>
      </c>
      <c r="K20" s="1514">
        <v>2.9009999999999998</v>
      </c>
      <c r="L20" s="1514">
        <v>3.1429999999999998</v>
      </c>
      <c r="M20" s="1515">
        <v>1.909</v>
      </c>
      <c r="N20" s="1513">
        <v>2.694</v>
      </c>
      <c r="O20" s="1516">
        <v>1.171</v>
      </c>
    </row>
    <row r="21" spans="1:18" ht="14.1" customHeight="1">
      <c r="A21" s="1517" t="s">
        <v>1024</v>
      </c>
      <c r="B21" s="1518">
        <v>30.83</v>
      </c>
      <c r="C21" s="1519">
        <v>140.4</v>
      </c>
      <c r="D21" s="1520">
        <v>143.19999999999999</v>
      </c>
      <c r="E21" s="1519">
        <v>142.9</v>
      </c>
      <c r="F21" s="1520">
        <v>144</v>
      </c>
      <c r="G21" s="1520">
        <v>145.1</v>
      </c>
      <c r="H21" s="1521">
        <v>145.9</v>
      </c>
      <c r="I21" s="1522">
        <v>8</v>
      </c>
      <c r="J21" s="1522">
        <v>4.9080000000000004</v>
      </c>
      <c r="K21" s="1524">
        <v>4.9960000000000004</v>
      </c>
      <c r="L21" s="1524">
        <v>4.1210000000000004</v>
      </c>
      <c r="M21" s="1525">
        <v>3.94</v>
      </c>
      <c r="N21" s="1523">
        <v>3.6960000000000002</v>
      </c>
      <c r="O21" s="1526">
        <v>0.55100000000000005</v>
      </c>
    </row>
    <row r="22" spans="1:18" ht="14.1" customHeight="1">
      <c r="A22" s="1529" t="s">
        <v>1025</v>
      </c>
      <c r="B22" s="1508">
        <v>242.46</v>
      </c>
      <c r="C22" s="1509">
        <v>129.80000000000001</v>
      </c>
      <c r="D22" s="1510">
        <v>130.4</v>
      </c>
      <c r="E22" s="1509">
        <v>130.1</v>
      </c>
      <c r="F22" s="1510">
        <v>130.4</v>
      </c>
      <c r="G22" s="1510">
        <v>130.9</v>
      </c>
      <c r="H22" s="1511">
        <v>131.19999999999999</v>
      </c>
      <c r="I22" s="1512">
        <v>4.593</v>
      </c>
      <c r="J22" s="1513">
        <v>1.637</v>
      </c>
      <c r="K22" s="1514">
        <v>1.0089999999999999</v>
      </c>
      <c r="L22" s="1514">
        <v>0.77300000000000002</v>
      </c>
      <c r="M22" s="1515">
        <v>1.081</v>
      </c>
      <c r="N22" s="1513">
        <v>0.92300000000000004</v>
      </c>
      <c r="O22" s="1516">
        <v>0.22900000000000001</v>
      </c>
    </row>
    <row r="23" spans="1:18" ht="14.1" customHeight="1">
      <c r="A23" s="1517" t="s">
        <v>1026</v>
      </c>
      <c r="B23" s="1508">
        <v>158.12</v>
      </c>
      <c r="C23" s="1509">
        <v>126.3</v>
      </c>
      <c r="D23" s="1510">
        <v>126.1</v>
      </c>
      <c r="E23" s="1509">
        <v>125.8</v>
      </c>
      <c r="F23" s="1510">
        <v>125.8</v>
      </c>
      <c r="G23" s="1510">
        <v>126</v>
      </c>
      <c r="H23" s="1511">
        <v>126.3</v>
      </c>
      <c r="I23" s="1512">
        <v>4.38</v>
      </c>
      <c r="J23" s="1512">
        <v>0.63800000000000001</v>
      </c>
      <c r="K23" s="1514">
        <v>-0.159</v>
      </c>
      <c r="L23" s="1514">
        <v>-0.39600000000000002</v>
      </c>
      <c r="M23" s="1515">
        <v>-0.23799999999999999</v>
      </c>
      <c r="N23" s="1513">
        <v>-0.23699999999999999</v>
      </c>
      <c r="O23" s="1516">
        <v>0.23799999999999999</v>
      </c>
    </row>
    <row r="24" spans="1:18" ht="14.1" customHeight="1">
      <c r="A24" s="1517" t="s">
        <v>1027</v>
      </c>
      <c r="B24" s="1518">
        <v>16.66</v>
      </c>
      <c r="C24" s="1519">
        <v>125.6</v>
      </c>
      <c r="D24" s="1520">
        <v>128.5</v>
      </c>
      <c r="E24" s="1519">
        <v>128.30000000000001</v>
      </c>
      <c r="F24" s="1520">
        <v>129.4</v>
      </c>
      <c r="G24" s="1520">
        <v>129.9</v>
      </c>
      <c r="H24" s="1521">
        <v>129.69999999999999</v>
      </c>
      <c r="I24" s="1522">
        <v>5.2809999999999997</v>
      </c>
      <c r="J24" s="1522">
        <v>4.8979999999999997</v>
      </c>
      <c r="K24" s="1524">
        <v>5.3369999999999997</v>
      </c>
      <c r="L24" s="1524">
        <v>5.1180000000000003</v>
      </c>
      <c r="M24" s="1525">
        <v>4.4210000000000003</v>
      </c>
      <c r="N24" s="1523">
        <v>2.5299999999999998</v>
      </c>
      <c r="O24" s="1526">
        <v>-0.154</v>
      </c>
    </row>
    <row r="25" spans="1:18" ht="14.1" customHeight="1">
      <c r="A25" s="1530" t="s">
        <v>1028</v>
      </c>
      <c r="B25" s="1531">
        <v>67.680000000000007</v>
      </c>
      <c r="C25" s="1532">
        <v>139</v>
      </c>
      <c r="D25" s="1533">
        <v>140.9</v>
      </c>
      <c r="E25" s="1532">
        <v>140.6</v>
      </c>
      <c r="F25" s="1533">
        <v>141.5</v>
      </c>
      <c r="G25" s="1533">
        <v>142.5</v>
      </c>
      <c r="H25" s="1534">
        <v>143.1</v>
      </c>
      <c r="I25" s="1535">
        <v>4.9059999999999997</v>
      </c>
      <c r="J25" s="1536">
        <v>2.9220000000000002</v>
      </c>
      <c r="K25" s="1537">
        <v>2.403</v>
      </c>
      <c r="L25" s="1537">
        <v>2.536</v>
      </c>
      <c r="M25" s="1538">
        <v>2.9620000000000002</v>
      </c>
      <c r="N25" s="1536">
        <v>3.024</v>
      </c>
      <c r="O25" s="1539">
        <v>0.42099999999999999</v>
      </c>
    </row>
    <row r="26" spans="1:18" ht="14.1" customHeight="1">
      <c r="A26" s="317" t="s">
        <v>601</v>
      </c>
      <c r="B26" s="317"/>
      <c r="C26" s="50"/>
      <c r="D26" s="50"/>
      <c r="E26" s="50"/>
      <c r="F26" s="50"/>
      <c r="G26" s="50"/>
      <c r="H26" s="50"/>
      <c r="I26" s="1540"/>
      <c r="J26" s="1540"/>
      <c r="K26" s="1540"/>
      <c r="L26" s="1540"/>
      <c r="M26" s="1540"/>
      <c r="N26" s="1540"/>
      <c r="O26" s="1540"/>
    </row>
    <row r="27" spans="1:18" ht="14.1" customHeight="1">
      <c r="A27" s="1541" t="s">
        <v>669</v>
      </c>
      <c r="B27" s="50"/>
      <c r="C27" s="50"/>
      <c r="D27" s="50"/>
      <c r="E27" s="50"/>
      <c r="F27" s="50"/>
      <c r="G27" s="50"/>
      <c r="H27" s="50"/>
      <c r="I27" s="1540"/>
      <c r="J27" s="1540"/>
      <c r="K27" s="1540"/>
      <c r="L27" s="1540"/>
      <c r="M27" s="1540"/>
      <c r="N27" s="1540"/>
      <c r="O27" s="253"/>
    </row>
    <row r="28" spans="1:18" ht="14.1" customHeight="1">
      <c r="A28" s="72" t="s">
        <v>205</v>
      </c>
      <c r="B28" s="1542"/>
      <c r="C28" s="1542"/>
      <c r="D28" s="1542"/>
      <c r="E28" s="1542"/>
      <c r="F28" s="1542"/>
      <c r="G28" s="1542"/>
      <c r="H28" s="1542"/>
      <c r="I28" s="1543"/>
      <c r="J28" s="1543"/>
      <c r="K28" s="1543"/>
      <c r="L28" s="1543"/>
      <c r="M28" s="1543"/>
      <c r="N28" s="1103"/>
      <c r="O28" s="1544"/>
    </row>
    <row r="29" spans="1:18" ht="14.1" customHeight="1">
      <c r="A29" s="14" t="s">
        <v>87</v>
      </c>
    </row>
    <row r="31" spans="1:18" ht="9" customHeight="1">
      <c r="N31" s="496" t="s">
        <v>532</v>
      </c>
    </row>
  </sheetData>
  <hyperlinks>
    <hyperlink ref="A29" location="Inhaltsverzeichnis!A1" display="Zurück zum Inhaltsverzeichnis"/>
  </hyperlinks>
  <pageMargins left="0.7" right="0.54" top="0.39370078740157483" bottom="0.19685039370078741" header="0.19685039370078741" footer="0.19685039370078741"/>
  <pageSetup paperSize="9" orientation="portrait" r:id="rId1"/>
  <headerFooter alignWithMargins="0">
    <oddFooter>&amp;L&amp;D / &amp;T&amp;R&amp;F / &amp;A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31"/>
  <sheetViews>
    <sheetView zoomScale="145" zoomScaleNormal="145" workbookViewId="0"/>
  </sheetViews>
  <sheetFormatPr baseColWidth="10" defaultRowHeight="16.5"/>
  <cols>
    <col min="1" max="1" width="18.5703125" style="2301" customWidth="1"/>
    <col min="2" max="2" width="5.140625" style="2903" customWidth="1"/>
    <col min="3" max="8" width="5.42578125" style="2903" customWidth="1"/>
    <col min="9" max="9" width="5.7109375" style="2301" customWidth="1"/>
    <col min="10" max="15" width="4.7109375" style="2301" customWidth="1"/>
    <col min="16" max="16384" width="11.42578125" style="2301"/>
  </cols>
  <sheetData>
    <row r="1" spans="1:15" ht="15.75" customHeight="1">
      <c r="A1" s="2964" t="s">
        <v>992</v>
      </c>
      <c r="B1" s="2965"/>
      <c r="C1" s="2965"/>
      <c r="D1" s="2965"/>
      <c r="E1" s="2965"/>
      <c r="F1" s="2965"/>
      <c r="G1" s="2965"/>
      <c r="H1" s="2965"/>
      <c r="I1" s="2964"/>
      <c r="J1" s="2964"/>
      <c r="K1" s="2964"/>
      <c r="L1" s="2964"/>
      <c r="M1" s="2964"/>
      <c r="N1" s="2964"/>
      <c r="O1" s="2964"/>
    </row>
    <row r="2" spans="1:15">
      <c r="A2" s="2961" t="s">
        <v>993</v>
      </c>
      <c r="B2" s="2962"/>
      <c r="C2" s="2962"/>
      <c r="D2" s="2962"/>
      <c r="E2" s="2962"/>
      <c r="F2" s="2962"/>
      <c r="G2" s="2962"/>
      <c r="H2" s="2962"/>
      <c r="I2" s="2961"/>
      <c r="J2" s="2961"/>
      <c r="K2" s="2961"/>
      <c r="L2" s="2961"/>
      <c r="M2" s="2961"/>
      <c r="N2" s="2961"/>
      <c r="O2" s="2961"/>
    </row>
    <row r="3" spans="1:15" ht="3" customHeight="1">
      <c r="A3" s="2961"/>
      <c r="B3" s="2962"/>
      <c r="C3" s="2963"/>
      <c r="D3" s="2963"/>
      <c r="E3" s="2962"/>
      <c r="F3" s="2962"/>
      <c r="G3" s="2962"/>
      <c r="H3" s="2962"/>
      <c r="I3" s="2961"/>
      <c r="J3" s="2961"/>
      <c r="K3" s="2961"/>
      <c r="L3" s="2961"/>
      <c r="M3" s="2961"/>
      <c r="N3" s="2961"/>
      <c r="O3" s="2961"/>
    </row>
    <row r="4" spans="1:15" ht="43.5" customHeight="1">
      <c r="A4" s="2960"/>
      <c r="B4" s="2956" t="s">
        <v>994</v>
      </c>
      <c r="C4" s="2958" t="s">
        <v>1031</v>
      </c>
      <c r="D4" s="2959" t="s">
        <v>2393</v>
      </c>
      <c r="E4" s="2959" t="s">
        <v>2397</v>
      </c>
      <c r="F4" s="2959" t="s">
        <v>997</v>
      </c>
      <c r="G4" s="2959" t="s">
        <v>998</v>
      </c>
      <c r="H4" s="2959" t="s">
        <v>2378</v>
      </c>
      <c r="I4" s="2958" t="s">
        <v>2392</v>
      </c>
      <c r="J4" s="2957" t="s">
        <v>2391</v>
      </c>
      <c r="K4" s="2957" t="s">
        <v>2396</v>
      </c>
      <c r="L4" s="2957" t="s">
        <v>2390</v>
      </c>
      <c r="M4" s="2957" t="s">
        <v>2395</v>
      </c>
      <c r="N4" s="2956" t="s">
        <v>2389</v>
      </c>
      <c r="O4" s="2955" t="s">
        <v>2394</v>
      </c>
    </row>
    <row r="5" spans="1:15" ht="17.25" customHeight="1">
      <c r="A5" s="2954" t="s">
        <v>2388</v>
      </c>
      <c r="B5" s="2953">
        <v>1000</v>
      </c>
      <c r="C5" s="2952">
        <v>130.5</v>
      </c>
      <c r="D5" s="2951">
        <v>129.6</v>
      </c>
      <c r="E5" s="2952">
        <v>130.5</v>
      </c>
      <c r="F5" s="2951">
        <v>129.69999999999999</v>
      </c>
      <c r="G5" s="2951">
        <v>129.1</v>
      </c>
      <c r="H5" s="2950">
        <v>129</v>
      </c>
      <c r="I5" s="2949">
        <v>-6.6520000000000001</v>
      </c>
      <c r="J5" s="2946">
        <v>-3.8580000000000001</v>
      </c>
      <c r="K5" s="2948">
        <v>-7.6429999999999998</v>
      </c>
      <c r="L5" s="2948">
        <v>-4.5620000000000003</v>
      </c>
      <c r="M5" s="2947">
        <v>-1.601</v>
      </c>
      <c r="N5" s="2946">
        <v>-1.2250000000000001</v>
      </c>
      <c r="O5" s="2945">
        <v>-7.6999999999999999E-2</v>
      </c>
    </row>
    <row r="6" spans="1:15" ht="16.5" customHeight="1">
      <c r="A6" s="2944" t="s">
        <v>2387</v>
      </c>
      <c r="B6" s="2938">
        <v>757.54</v>
      </c>
      <c r="C6" s="2937">
        <v>130.69999999999999</v>
      </c>
      <c r="D6" s="2936">
        <v>129.30000000000001</v>
      </c>
      <c r="E6" s="2937">
        <v>130.69999999999999</v>
      </c>
      <c r="F6" s="2936">
        <v>129.6</v>
      </c>
      <c r="G6" s="2936">
        <v>128.6</v>
      </c>
      <c r="H6" s="2935">
        <v>128.4</v>
      </c>
      <c r="I6" s="2934">
        <v>-9.7379999999999995</v>
      </c>
      <c r="J6" s="2931">
        <v>-5.4820000000000002</v>
      </c>
      <c r="K6" s="2933">
        <v>-10.663</v>
      </c>
      <c r="L6" s="2933">
        <v>-6.1550000000000002</v>
      </c>
      <c r="M6" s="2932">
        <v>-2.3540000000000001</v>
      </c>
      <c r="N6" s="2931">
        <v>-1.91</v>
      </c>
      <c r="O6" s="2930">
        <v>-0.156</v>
      </c>
    </row>
    <row r="7" spans="1:15" ht="8.1" customHeight="1">
      <c r="A7" s="2929" t="s">
        <v>1010</v>
      </c>
      <c r="B7" s="2928">
        <v>50.34</v>
      </c>
      <c r="C7" s="2927">
        <v>123</v>
      </c>
      <c r="D7" s="2926">
        <v>126.4</v>
      </c>
      <c r="E7" s="2927">
        <v>123.8</v>
      </c>
      <c r="F7" s="2926">
        <v>126.7</v>
      </c>
      <c r="G7" s="2926">
        <v>127.4</v>
      </c>
      <c r="H7" s="2925">
        <v>127.5</v>
      </c>
      <c r="I7" s="2924">
        <v>-3.302</v>
      </c>
      <c r="J7" s="2921">
        <v>1.282</v>
      </c>
      <c r="K7" s="2923">
        <v>-4.2539999999999996</v>
      </c>
      <c r="L7" s="2923">
        <v>-1.17</v>
      </c>
      <c r="M7" s="2922">
        <v>4.2549999999999999</v>
      </c>
      <c r="N7" s="2921">
        <v>6.8730000000000002</v>
      </c>
      <c r="O7" s="2920">
        <v>7.8E-2</v>
      </c>
    </row>
    <row r="8" spans="1:15" ht="8.1" customHeight="1">
      <c r="A8" s="2929" t="s">
        <v>1011</v>
      </c>
      <c r="B8" s="2928">
        <v>96.24</v>
      </c>
      <c r="C8" s="2927">
        <v>150.6</v>
      </c>
      <c r="D8" s="2926">
        <v>145.5</v>
      </c>
      <c r="E8" s="2927">
        <v>148</v>
      </c>
      <c r="F8" s="2926">
        <v>149.9</v>
      </c>
      <c r="G8" s="2926">
        <v>144.6</v>
      </c>
      <c r="H8" s="2925">
        <v>139.30000000000001</v>
      </c>
      <c r="I8" s="2924">
        <v>-6.7489999999999997</v>
      </c>
      <c r="J8" s="2921">
        <v>-5.335</v>
      </c>
      <c r="K8" s="2923">
        <v>-7.9029999999999996</v>
      </c>
      <c r="L8" s="2923">
        <v>0.40200000000000002</v>
      </c>
      <c r="M8" s="2922">
        <v>-1.1619999999999999</v>
      </c>
      <c r="N8" s="2921">
        <v>-12.003</v>
      </c>
      <c r="O8" s="2920">
        <v>-3.665</v>
      </c>
    </row>
    <row r="9" spans="1:15" ht="8.1" customHeight="1">
      <c r="A9" s="2941" t="s">
        <v>1012</v>
      </c>
      <c r="B9" s="2928">
        <v>57.73</v>
      </c>
      <c r="C9" s="2927">
        <v>153</v>
      </c>
      <c r="D9" s="2926">
        <v>146.9</v>
      </c>
      <c r="E9" s="2927">
        <v>149.9</v>
      </c>
      <c r="F9" s="2926">
        <v>153.80000000000001</v>
      </c>
      <c r="G9" s="2926">
        <v>146</v>
      </c>
      <c r="H9" s="2925">
        <v>137.9</v>
      </c>
      <c r="I9" s="2924">
        <v>-12.119</v>
      </c>
      <c r="J9" s="2924">
        <v>-5.8330000000000002</v>
      </c>
      <c r="K9" s="2923">
        <v>-10.721</v>
      </c>
      <c r="L9" s="2923">
        <v>4.2009999999999996</v>
      </c>
      <c r="M9" s="2922">
        <v>1.601</v>
      </c>
      <c r="N9" s="2921">
        <v>-16.271999999999998</v>
      </c>
      <c r="O9" s="2920">
        <v>-5.548</v>
      </c>
    </row>
    <row r="10" spans="1:15" ht="8.1" customHeight="1">
      <c r="A10" s="2941" t="s">
        <v>1013</v>
      </c>
      <c r="B10" s="2928">
        <v>26.7</v>
      </c>
      <c r="C10" s="2927">
        <v>132</v>
      </c>
      <c r="D10" s="2926">
        <v>128</v>
      </c>
      <c r="E10" s="2927">
        <v>129.69999999999999</v>
      </c>
      <c r="F10" s="2926">
        <v>128</v>
      </c>
      <c r="G10" s="2926">
        <v>127.5</v>
      </c>
      <c r="H10" s="2925">
        <v>126.8</v>
      </c>
      <c r="I10" s="2924">
        <v>1.2270000000000001</v>
      </c>
      <c r="J10" s="2924">
        <v>-6.569</v>
      </c>
      <c r="K10" s="2923">
        <v>-6.8250000000000002</v>
      </c>
      <c r="L10" s="2923">
        <v>-7.7809999999999997</v>
      </c>
      <c r="M10" s="2922">
        <v>-6.181</v>
      </c>
      <c r="N10" s="2921">
        <v>-5.5140000000000002</v>
      </c>
      <c r="O10" s="2920">
        <v>-0.54900000000000004</v>
      </c>
    </row>
    <row r="11" spans="1:15" ht="8.1" customHeight="1">
      <c r="A11" s="2943" t="s">
        <v>1014</v>
      </c>
      <c r="B11" s="2928">
        <v>47.14</v>
      </c>
      <c r="C11" s="2927">
        <v>152.9</v>
      </c>
      <c r="D11" s="2926">
        <v>149.9</v>
      </c>
      <c r="E11" s="2927">
        <v>154.69999999999999</v>
      </c>
      <c r="F11" s="2926">
        <v>155.19999999999999</v>
      </c>
      <c r="G11" s="2926">
        <v>141.9</v>
      </c>
      <c r="H11" s="2925">
        <v>147.80000000000001</v>
      </c>
      <c r="I11" s="2924">
        <v>-36.423999999999999</v>
      </c>
      <c r="J11" s="2921">
        <v>-18.355</v>
      </c>
      <c r="K11" s="2923">
        <v>-35.353000000000002</v>
      </c>
      <c r="L11" s="2923">
        <v>-19.876000000000001</v>
      </c>
      <c r="M11" s="2923">
        <v>-5.9020000000000001</v>
      </c>
      <c r="N11" s="2921">
        <v>-1.9239999999999999</v>
      </c>
      <c r="O11" s="2920">
        <v>4.1580000000000004</v>
      </c>
    </row>
    <row r="12" spans="1:15" ht="8.1" customHeight="1">
      <c r="A12" s="2941" t="s">
        <v>1015</v>
      </c>
      <c r="B12" s="2928">
        <v>37.590000000000003</v>
      </c>
      <c r="C12" s="2927">
        <v>153.80000000000001</v>
      </c>
      <c r="D12" s="2926">
        <v>151.80000000000001</v>
      </c>
      <c r="E12" s="2927">
        <v>158.1</v>
      </c>
      <c r="F12" s="2926">
        <v>158.5</v>
      </c>
      <c r="G12" s="2926">
        <v>141.5</v>
      </c>
      <c r="H12" s="2925">
        <v>149</v>
      </c>
      <c r="I12" s="2924">
        <v>-39.448999999999998</v>
      </c>
      <c r="J12" s="2924">
        <v>-19.427</v>
      </c>
      <c r="K12" s="2923">
        <v>-38.097000000000001</v>
      </c>
      <c r="L12" s="2923">
        <v>-20.71</v>
      </c>
      <c r="M12" s="2922">
        <v>-4.1980000000000004</v>
      </c>
      <c r="N12" s="2921">
        <v>-1.1279999999999999</v>
      </c>
      <c r="O12" s="2920">
        <v>5.3</v>
      </c>
    </row>
    <row r="13" spans="1:15" ht="8.1" customHeight="1">
      <c r="A13" s="2941" t="s">
        <v>1016</v>
      </c>
      <c r="B13" s="2928">
        <v>9.5500000000000007</v>
      </c>
      <c r="C13" s="2927">
        <v>149.5</v>
      </c>
      <c r="D13" s="2926">
        <v>142.6</v>
      </c>
      <c r="E13" s="2927">
        <v>141.19999999999999</v>
      </c>
      <c r="F13" s="2926">
        <v>142.5</v>
      </c>
      <c r="G13" s="2926">
        <v>143.30000000000001</v>
      </c>
      <c r="H13" s="2925">
        <v>143.30000000000001</v>
      </c>
      <c r="I13" s="2924">
        <v>-20.181999999999999</v>
      </c>
      <c r="J13" s="2924">
        <v>-13.523</v>
      </c>
      <c r="K13" s="2923">
        <v>-19.773</v>
      </c>
      <c r="L13" s="2923">
        <v>-15.78</v>
      </c>
      <c r="M13" s="2922">
        <v>-12.247</v>
      </c>
      <c r="N13" s="2921">
        <v>-5.0359999999999996</v>
      </c>
      <c r="O13" s="2920">
        <v>0</v>
      </c>
    </row>
    <row r="14" spans="1:15" ht="8.1" customHeight="1">
      <c r="A14" s="2929" t="s">
        <v>1017</v>
      </c>
      <c r="B14" s="2928">
        <v>41.56</v>
      </c>
      <c r="C14" s="2927">
        <v>122.2</v>
      </c>
      <c r="D14" s="2926">
        <v>122.2</v>
      </c>
      <c r="E14" s="2927">
        <v>122.1</v>
      </c>
      <c r="F14" s="2926">
        <v>122.4</v>
      </c>
      <c r="G14" s="2926">
        <v>122.1</v>
      </c>
      <c r="H14" s="2925">
        <v>122.1</v>
      </c>
      <c r="I14" s="2924">
        <v>5.5270000000000001</v>
      </c>
      <c r="J14" s="2924">
        <v>0.90800000000000003</v>
      </c>
      <c r="K14" s="2923">
        <v>2.9510000000000001</v>
      </c>
      <c r="L14" s="2923">
        <v>0.65800000000000003</v>
      </c>
      <c r="M14" s="2922">
        <v>0</v>
      </c>
      <c r="N14" s="2921">
        <v>-8.2000000000000003E-2</v>
      </c>
      <c r="O14" s="2920">
        <v>0</v>
      </c>
    </row>
    <row r="15" spans="1:15" ht="8.1" customHeight="1">
      <c r="A15" s="2929" t="s">
        <v>1018</v>
      </c>
      <c r="B15" s="2928">
        <v>251.65</v>
      </c>
      <c r="C15" s="2927">
        <v>127.7</v>
      </c>
      <c r="D15" s="2926">
        <v>124.2</v>
      </c>
      <c r="E15" s="2927">
        <v>127.7</v>
      </c>
      <c r="F15" s="2926">
        <v>122.1</v>
      </c>
      <c r="G15" s="2926">
        <v>123.4</v>
      </c>
      <c r="H15" s="2925">
        <v>123.6</v>
      </c>
      <c r="I15" s="2924">
        <v>-19.023</v>
      </c>
      <c r="J15" s="2921">
        <v>-11.79</v>
      </c>
      <c r="K15" s="2923">
        <v>-19.177</v>
      </c>
      <c r="L15" s="2923">
        <v>-15.326000000000001</v>
      </c>
      <c r="M15" s="2922">
        <v>-7.9790000000000001</v>
      </c>
      <c r="N15" s="2921">
        <v>-2.4470000000000001</v>
      </c>
      <c r="O15" s="2920">
        <v>0.16200000000000001</v>
      </c>
    </row>
    <row r="16" spans="1:15" ht="16.5" customHeight="1">
      <c r="A16" s="2942" t="s">
        <v>2386</v>
      </c>
      <c r="B16" s="2938">
        <v>16.55</v>
      </c>
      <c r="C16" s="2937">
        <v>114.3</v>
      </c>
      <c r="D16" s="2936">
        <v>110.4</v>
      </c>
      <c r="E16" s="2937">
        <v>111.1</v>
      </c>
      <c r="F16" s="2936">
        <v>105.9</v>
      </c>
      <c r="G16" s="2936">
        <v>108.8</v>
      </c>
      <c r="H16" s="2935">
        <v>115.6</v>
      </c>
      <c r="I16" s="2934">
        <v>-29.661999999999999</v>
      </c>
      <c r="J16" s="2934">
        <v>-17.117000000000001</v>
      </c>
      <c r="K16" s="2933">
        <v>-29.817</v>
      </c>
      <c r="L16" s="2933">
        <v>-21.029</v>
      </c>
      <c r="M16" s="2932">
        <v>-12.47</v>
      </c>
      <c r="N16" s="2931">
        <v>-0.25900000000000001</v>
      </c>
      <c r="O16" s="2930">
        <v>6.25</v>
      </c>
    </row>
    <row r="17" spans="1:18" ht="8.1" customHeight="1">
      <c r="A17" s="2941" t="s">
        <v>1020</v>
      </c>
      <c r="B17" s="2928">
        <v>22.32</v>
      </c>
      <c r="C17" s="2927">
        <v>122.9</v>
      </c>
      <c r="D17" s="2926">
        <v>118.9</v>
      </c>
      <c r="E17" s="2927">
        <v>122.7</v>
      </c>
      <c r="F17" s="2926">
        <v>122</v>
      </c>
      <c r="G17" s="2926">
        <v>117.2</v>
      </c>
      <c r="H17" s="2925">
        <v>113.6</v>
      </c>
      <c r="I17" s="2924">
        <v>-15.358000000000001</v>
      </c>
      <c r="J17" s="2924">
        <v>-11.07</v>
      </c>
      <c r="K17" s="2923">
        <v>-16.701000000000001</v>
      </c>
      <c r="L17" s="2923">
        <v>-13.105</v>
      </c>
      <c r="M17" s="2922">
        <v>-11.614000000000001</v>
      </c>
      <c r="N17" s="2921">
        <v>-0.69899999999999995</v>
      </c>
      <c r="O17" s="2920">
        <v>-3.0720000000000001</v>
      </c>
      <c r="R17" s="2301" t="s">
        <v>532</v>
      </c>
    </row>
    <row r="18" spans="1:18" ht="8.1" customHeight="1">
      <c r="A18" s="2941" t="s">
        <v>1021</v>
      </c>
      <c r="B18" s="2928">
        <v>212.78</v>
      </c>
      <c r="C18" s="2927">
        <v>129.19999999999999</v>
      </c>
      <c r="D18" s="2926">
        <v>125.8</v>
      </c>
      <c r="E18" s="2927">
        <v>129.5</v>
      </c>
      <c r="F18" s="2926">
        <v>123.4</v>
      </c>
      <c r="G18" s="2926">
        <v>125.2</v>
      </c>
      <c r="H18" s="2925">
        <v>125.2</v>
      </c>
      <c r="I18" s="2924">
        <v>-18.588999999999999</v>
      </c>
      <c r="J18" s="2924">
        <v>-11.471</v>
      </c>
      <c r="K18" s="2923">
        <v>-18.605</v>
      </c>
      <c r="L18" s="2923">
        <v>-15.131</v>
      </c>
      <c r="M18" s="2922">
        <v>-7.3280000000000003</v>
      </c>
      <c r="N18" s="2921">
        <v>-2.87</v>
      </c>
      <c r="O18" s="2920">
        <v>0</v>
      </c>
    </row>
    <row r="19" spans="1:18" ht="8.1" customHeight="1">
      <c r="A19" s="2929" t="s">
        <v>1022</v>
      </c>
      <c r="B19" s="2928">
        <v>25.96</v>
      </c>
      <c r="C19" s="2927">
        <v>164.3</v>
      </c>
      <c r="D19" s="2926">
        <v>164.4</v>
      </c>
      <c r="E19" s="2927">
        <v>164.3</v>
      </c>
      <c r="F19" s="2926">
        <v>164.3</v>
      </c>
      <c r="G19" s="2926">
        <v>164.4</v>
      </c>
      <c r="H19" s="2925">
        <v>164.4</v>
      </c>
      <c r="I19" s="2924">
        <v>24.375</v>
      </c>
      <c r="J19" s="2924">
        <v>0.122</v>
      </c>
      <c r="K19" s="2923">
        <v>0.122</v>
      </c>
      <c r="L19" s="2923">
        <v>6.0999999999999999E-2</v>
      </c>
      <c r="M19" s="2922">
        <v>0.122</v>
      </c>
      <c r="N19" s="2921">
        <v>6.0999999999999999E-2</v>
      </c>
      <c r="O19" s="2920">
        <v>0</v>
      </c>
    </row>
    <row r="20" spans="1:18" ht="16.5" customHeight="1">
      <c r="A20" s="2939" t="s">
        <v>2385</v>
      </c>
      <c r="B20" s="2938">
        <v>62.98</v>
      </c>
      <c r="C20" s="2937">
        <v>125.9</v>
      </c>
      <c r="D20" s="2936">
        <v>127.5</v>
      </c>
      <c r="E20" s="2937">
        <v>126.2</v>
      </c>
      <c r="F20" s="2936">
        <v>127.7</v>
      </c>
      <c r="G20" s="2936">
        <v>128</v>
      </c>
      <c r="H20" s="2935">
        <v>128.1</v>
      </c>
      <c r="I20" s="2934">
        <v>4.8289999999999997</v>
      </c>
      <c r="J20" s="2931">
        <v>3.2389999999999999</v>
      </c>
      <c r="K20" s="2933">
        <v>5.1669999999999998</v>
      </c>
      <c r="L20" s="2933">
        <v>2.9009999999999998</v>
      </c>
      <c r="M20" s="2932">
        <v>3.1429999999999998</v>
      </c>
      <c r="N20" s="2931">
        <v>1.909</v>
      </c>
      <c r="O20" s="2930">
        <v>7.8E-2</v>
      </c>
    </row>
    <row r="21" spans="1:18" ht="8.1" customHeight="1">
      <c r="A21" s="2929" t="s">
        <v>1024</v>
      </c>
      <c r="B21" s="2928">
        <v>30.83</v>
      </c>
      <c r="C21" s="2927">
        <v>140.4</v>
      </c>
      <c r="D21" s="2926">
        <v>143.19999999999999</v>
      </c>
      <c r="E21" s="2927">
        <v>140.69999999999999</v>
      </c>
      <c r="F21" s="2926">
        <v>142.9</v>
      </c>
      <c r="G21" s="2926">
        <v>144</v>
      </c>
      <c r="H21" s="2925">
        <v>145.1</v>
      </c>
      <c r="I21" s="2924">
        <v>8</v>
      </c>
      <c r="J21" s="2924">
        <v>4.9080000000000004</v>
      </c>
      <c r="K21" s="2923">
        <v>6.6719999999999997</v>
      </c>
      <c r="L21" s="2923">
        <v>4.9960000000000004</v>
      </c>
      <c r="M21" s="2922">
        <v>4.1210000000000004</v>
      </c>
      <c r="N21" s="2921">
        <v>3.94</v>
      </c>
      <c r="O21" s="2920">
        <v>0.76400000000000001</v>
      </c>
    </row>
    <row r="22" spans="1:18" ht="17.25" customHeight="1">
      <c r="A22" s="2940" t="s">
        <v>1025</v>
      </c>
      <c r="B22" s="2938">
        <v>242.46</v>
      </c>
      <c r="C22" s="2937">
        <v>129.80000000000001</v>
      </c>
      <c r="D22" s="2936">
        <v>130.4</v>
      </c>
      <c r="E22" s="2937">
        <v>130</v>
      </c>
      <c r="F22" s="2936">
        <v>130.1</v>
      </c>
      <c r="G22" s="2936">
        <v>130.4</v>
      </c>
      <c r="H22" s="2935">
        <v>130.9</v>
      </c>
      <c r="I22" s="2934">
        <v>4.593</v>
      </c>
      <c r="J22" s="2931">
        <v>1.637</v>
      </c>
      <c r="K22" s="2933">
        <v>3.5030000000000001</v>
      </c>
      <c r="L22" s="2933">
        <v>1.0089999999999999</v>
      </c>
      <c r="M22" s="2932">
        <v>0.77300000000000002</v>
      </c>
      <c r="N22" s="2931">
        <v>1.081</v>
      </c>
      <c r="O22" s="2930">
        <v>0.38300000000000001</v>
      </c>
    </row>
    <row r="23" spans="1:18" ht="16.5" customHeight="1">
      <c r="A23" s="2939" t="s">
        <v>1026</v>
      </c>
      <c r="B23" s="2938">
        <v>158.12</v>
      </c>
      <c r="C23" s="2937">
        <v>126.3</v>
      </c>
      <c r="D23" s="2936">
        <v>126.1</v>
      </c>
      <c r="E23" s="2937">
        <v>126.6</v>
      </c>
      <c r="F23" s="2936">
        <v>125.8</v>
      </c>
      <c r="G23" s="2936">
        <v>125.8</v>
      </c>
      <c r="H23" s="2935">
        <v>126</v>
      </c>
      <c r="I23" s="2934">
        <v>4.38</v>
      </c>
      <c r="J23" s="2934">
        <v>0.63800000000000001</v>
      </c>
      <c r="K23" s="2933">
        <v>3.347</v>
      </c>
      <c r="L23" s="2933">
        <v>-0.159</v>
      </c>
      <c r="M23" s="2932">
        <v>-0.39600000000000002</v>
      </c>
      <c r="N23" s="2931">
        <v>-0.23799999999999999</v>
      </c>
      <c r="O23" s="2930">
        <v>0.159</v>
      </c>
    </row>
    <row r="24" spans="1:18" ht="8.1" customHeight="1">
      <c r="A24" s="2929" t="s">
        <v>1027</v>
      </c>
      <c r="B24" s="2928">
        <v>16.66</v>
      </c>
      <c r="C24" s="2927">
        <v>125.6</v>
      </c>
      <c r="D24" s="2926">
        <v>128.5</v>
      </c>
      <c r="E24" s="2927">
        <v>126.5</v>
      </c>
      <c r="F24" s="2926">
        <v>128.30000000000001</v>
      </c>
      <c r="G24" s="2926">
        <v>129.4</v>
      </c>
      <c r="H24" s="2925">
        <v>129.9</v>
      </c>
      <c r="I24" s="2924">
        <v>5.2809999999999997</v>
      </c>
      <c r="J24" s="2924">
        <v>4.8979999999999997</v>
      </c>
      <c r="K24" s="2923">
        <v>4.7190000000000003</v>
      </c>
      <c r="L24" s="2923">
        <v>5.3369999999999997</v>
      </c>
      <c r="M24" s="2922">
        <v>5.1180000000000003</v>
      </c>
      <c r="N24" s="2921">
        <v>4.4210000000000003</v>
      </c>
      <c r="O24" s="2920">
        <v>0.38600000000000001</v>
      </c>
    </row>
    <row r="25" spans="1:18" ht="8.1" customHeight="1">
      <c r="A25" s="2919" t="s">
        <v>1028</v>
      </c>
      <c r="B25" s="2918">
        <v>67.680000000000007</v>
      </c>
      <c r="C25" s="2917">
        <v>139</v>
      </c>
      <c r="D25" s="2916">
        <v>140.9</v>
      </c>
      <c r="E25" s="2917">
        <v>138.9</v>
      </c>
      <c r="F25" s="2916">
        <v>140.6</v>
      </c>
      <c r="G25" s="2916">
        <v>141.5</v>
      </c>
      <c r="H25" s="2915">
        <v>142.5</v>
      </c>
      <c r="I25" s="2914">
        <v>4.9059999999999997</v>
      </c>
      <c r="J25" s="2911">
        <v>2.9220000000000002</v>
      </c>
      <c r="K25" s="2913">
        <v>3.657</v>
      </c>
      <c r="L25" s="2913">
        <v>2.403</v>
      </c>
      <c r="M25" s="2912">
        <v>2.536</v>
      </c>
      <c r="N25" s="2911">
        <v>2.9620000000000002</v>
      </c>
      <c r="O25" s="2910">
        <v>0.70699999999999996</v>
      </c>
    </row>
    <row r="26" spans="1:18" ht="13.5" customHeight="1">
      <c r="A26" s="2909" t="s">
        <v>601</v>
      </c>
      <c r="B26" s="2909"/>
      <c r="C26" s="2297"/>
      <c r="D26" s="2297"/>
      <c r="E26" s="2297"/>
      <c r="F26" s="2297"/>
      <c r="G26" s="2297"/>
      <c r="H26" s="2297"/>
      <c r="I26" s="2908"/>
      <c r="J26" s="2908"/>
      <c r="K26" s="2908"/>
      <c r="L26" s="2908"/>
      <c r="M26" s="2908"/>
      <c r="N26" s="2908"/>
      <c r="O26" s="2908"/>
    </row>
    <row r="27" spans="1:18" ht="9" customHeight="1">
      <c r="A27" s="2905" t="s">
        <v>669</v>
      </c>
      <c r="B27" s="2297"/>
      <c r="C27" s="2297"/>
      <c r="D27" s="2297"/>
      <c r="E27" s="2297"/>
      <c r="F27" s="2297"/>
      <c r="G27" s="2297"/>
      <c r="H27" s="2297"/>
      <c r="I27" s="2908"/>
      <c r="J27" s="2908"/>
      <c r="K27" s="2908"/>
      <c r="L27" s="2908"/>
      <c r="M27" s="2908"/>
      <c r="N27" s="2908"/>
      <c r="O27" s="2907"/>
    </row>
    <row r="28" spans="1:18" ht="14.1" customHeight="1">
      <c r="A28" s="14" t="s">
        <v>87</v>
      </c>
      <c r="B28" s="2297"/>
      <c r="C28" s="2297"/>
      <c r="D28" s="2297"/>
      <c r="E28" s="2297"/>
      <c r="F28" s="2297"/>
      <c r="G28" s="2297"/>
      <c r="H28" s="2297"/>
      <c r="I28" s="2906"/>
      <c r="J28" s="2906"/>
      <c r="K28" s="2906"/>
      <c r="L28" s="2906"/>
      <c r="M28" s="2906"/>
      <c r="N28" s="2905"/>
      <c r="O28" s="2904"/>
    </row>
    <row r="31" spans="1:18" ht="9" customHeight="1">
      <c r="N31" s="2301" t="s">
        <v>532</v>
      </c>
    </row>
  </sheetData>
  <hyperlinks>
    <hyperlink ref="A28" location="Inhaltsverzeichnis!A1" display="Zurück zum Inhaltsverzeichnis"/>
  </hyperlinks>
  <pageMargins left="0.7" right="0.54" top="0.39370078740157483" bottom="0.19685039370078741" header="0.19685039370078741" footer="0.19685039370078741"/>
  <pageSetup paperSize="9" orientation="portrait" r:id="rId1"/>
  <headerFooter alignWithMargins="0">
    <oddFooter>&amp;L&amp;D / &amp;T&amp;R&amp;F / &amp;A</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N18"/>
  <sheetViews>
    <sheetView showGridLines="0" zoomScaleNormal="100" workbookViewId="0"/>
  </sheetViews>
  <sheetFormatPr baseColWidth="10" defaultRowHeight="16.5"/>
  <cols>
    <col min="1" max="1" width="9.42578125" style="1" customWidth="1"/>
    <col min="2" max="13" width="8.5703125" style="1" customWidth="1"/>
    <col min="14" max="14" width="13.42578125" style="1" customWidth="1"/>
    <col min="15" max="16384" width="11.42578125" style="1"/>
  </cols>
  <sheetData>
    <row r="1" spans="1:14" ht="30" customHeight="1">
      <c r="A1" s="1153" t="s">
        <v>877</v>
      </c>
      <c r="B1" s="1154"/>
      <c r="C1" s="1154"/>
      <c r="D1" s="1154"/>
      <c r="E1" s="1154"/>
      <c r="F1" s="1154"/>
      <c r="G1" s="1154"/>
      <c r="H1" s="1154"/>
      <c r="I1" s="1154"/>
      <c r="J1" s="1154"/>
      <c r="K1" s="1154"/>
      <c r="L1" s="1154"/>
      <c r="M1" s="1154"/>
      <c r="N1" s="1154"/>
    </row>
    <row r="2" spans="1:14" ht="17.25">
      <c r="A2" s="1155" t="s">
        <v>878</v>
      </c>
      <c r="B2" s="1156"/>
      <c r="C2" s="1156"/>
      <c r="D2" s="1156"/>
      <c r="E2" s="1156"/>
      <c r="F2" s="1156"/>
      <c r="G2" s="1156"/>
      <c r="H2" s="1156"/>
      <c r="I2" s="1156"/>
      <c r="J2" s="1156"/>
      <c r="K2" s="1156"/>
      <c r="L2" s="1156"/>
      <c r="M2" s="1156"/>
      <c r="N2" s="1156"/>
    </row>
    <row r="3" spans="1:14" ht="20.100000000000001" customHeight="1">
      <c r="A3" s="1155" t="s">
        <v>2406</v>
      </c>
      <c r="B3" s="1156"/>
      <c r="C3" s="1156"/>
      <c r="D3" s="1156"/>
      <c r="E3" s="1156"/>
      <c r="F3" s="1156"/>
      <c r="G3" s="1156"/>
      <c r="H3" s="1156"/>
      <c r="I3" s="1156"/>
      <c r="J3" s="1156"/>
      <c r="K3" s="1156"/>
      <c r="L3" s="1156"/>
      <c r="M3" s="1156"/>
      <c r="N3" s="1156"/>
    </row>
    <row r="4" spans="1:14" ht="33.75" customHeight="1">
      <c r="A4" s="3328" t="s">
        <v>149</v>
      </c>
      <c r="B4" s="1157" t="s">
        <v>157</v>
      </c>
      <c r="C4" s="1158" t="s">
        <v>425</v>
      </c>
      <c r="D4" s="1159" t="s">
        <v>879</v>
      </c>
      <c r="E4" s="1158" t="s">
        <v>418</v>
      </c>
      <c r="F4" s="1159" t="s">
        <v>419</v>
      </c>
      <c r="G4" s="1158" t="s">
        <v>420</v>
      </c>
      <c r="H4" s="1158" t="s">
        <v>421</v>
      </c>
      <c r="I4" s="1160" t="s">
        <v>880</v>
      </c>
      <c r="J4" s="1161" t="s">
        <v>153</v>
      </c>
      <c r="K4" s="1158" t="s">
        <v>881</v>
      </c>
      <c r="L4" s="1158" t="s">
        <v>155</v>
      </c>
      <c r="M4" s="1158" t="s">
        <v>156</v>
      </c>
      <c r="N4" s="1162" t="s">
        <v>882</v>
      </c>
    </row>
    <row r="5" spans="1:14" ht="14.1" customHeight="1">
      <c r="A5" s="3329"/>
      <c r="B5" s="1163">
        <v>2023</v>
      </c>
      <c r="C5" s="1163"/>
      <c r="D5" s="1163"/>
      <c r="E5" s="1163"/>
      <c r="F5" s="1163"/>
      <c r="G5" s="1164"/>
      <c r="H5" s="1165">
        <v>2024</v>
      </c>
      <c r="I5" s="1166"/>
      <c r="J5" s="1166"/>
      <c r="K5" s="1166"/>
      <c r="L5" s="1166"/>
      <c r="M5" s="1166"/>
      <c r="N5" s="1167" t="s">
        <v>416</v>
      </c>
    </row>
    <row r="6" spans="1:14" ht="14.1" customHeight="1">
      <c r="A6" s="3330"/>
      <c r="B6" s="1168">
        <v>2024</v>
      </c>
      <c r="C6" s="1169"/>
      <c r="D6" s="1169"/>
      <c r="E6" s="1169"/>
      <c r="F6" s="1169"/>
      <c r="G6" s="1033"/>
      <c r="H6" s="1168">
        <v>2025</v>
      </c>
      <c r="I6" s="1169"/>
      <c r="J6" s="1169"/>
      <c r="K6" s="1169"/>
      <c r="L6" s="1169"/>
      <c r="M6" s="1033"/>
      <c r="N6" s="1170" t="s">
        <v>883</v>
      </c>
    </row>
    <row r="7" spans="1:14" s="1175" customFormat="1" ht="14.1" customHeight="1">
      <c r="A7" s="1171" t="s">
        <v>884</v>
      </c>
      <c r="B7" s="1172">
        <v>22.88</v>
      </c>
      <c r="C7" s="1172">
        <v>23.84</v>
      </c>
      <c r="D7" s="1172">
        <v>23.64</v>
      </c>
      <c r="E7" s="1172">
        <v>22.69</v>
      </c>
      <c r="F7" s="1172">
        <v>22.81</v>
      </c>
      <c r="G7" s="1172">
        <v>22.46</v>
      </c>
      <c r="H7" s="1172">
        <v>21.936600000000002</v>
      </c>
      <c r="I7" s="1172">
        <v>19.46</v>
      </c>
      <c r="J7" s="1172">
        <v>18.61</v>
      </c>
      <c r="K7" s="1172">
        <v>19.739999999999998</v>
      </c>
      <c r="L7" s="1172">
        <v>22.72</v>
      </c>
      <c r="M7" s="1173">
        <v>22.29</v>
      </c>
      <c r="N7" s="1174">
        <v>21.92305</v>
      </c>
    </row>
    <row r="8" spans="1:14" s="1178" customFormat="1" ht="14.1" customHeight="1">
      <c r="A8" s="1176"/>
      <c r="B8" s="1172">
        <v>21.23</v>
      </c>
      <c r="C8" s="1172">
        <v>21.72</v>
      </c>
      <c r="D8" s="1172">
        <v>22</v>
      </c>
      <c r="E8" s="1172">
        <v>22.18</v>
      </c>
      <c r="F8" s="1172">
        <v>22.18</v>
      </c>
      <c r="G8" s="1172">
        <v>23.06</v>
      </c>
      <c r="H8" s="1172">
        <v>23.38</v>
      </c>
      <c r="I8" s="1172">
        <v>23.3</v>
      </c>
      <c r="J8" s="1172"/>
      <c r="K8" s="1172"/>
      <c r="L8" s="1172"/>
      <c r="M8" s="1177"/>
      <c r="N8" s="1174"/>
    </row>
    <row r="9" spans="1:14" s="1175" customFormat="1" ht="14.1" customHeight="1">
      <c r="A9" s="1176" t="s">
        <v>885</v>
      </c>
      <c r="B9" s="1172">
        <v>21.26</v>
      </c>
      <c r="C9" s="1172">
        <v>22.62</v>
      </c>
      <c r="D9" s="1172">
        <v>22.28</v>
      </c>
      <c r="E9" s="1172">
        <v>21.02</v>
      </c>
      <c r="F9" s="1172">
        <v>20.93</v>
      </c>
      <c r="G9" s="1172">
        <v>20.64</v>
      </c>
      <c r="H9" s="1172">
        <v>19.951999999999998</v>
      </c>
      <c r="I9" s="1172">
        <v>18.25</v>
      </c>
      <c r="J9" s="1172">
        <v>17.55</v>
      </c>
      <c r="K9" s="1172">
        <v>18.61</v>
      </c>
      <c r="L9" s="1172">
        <v>21.12</v>
      </c>
      <c r="M9" s="1177">
        <v>19.93</v>
      </c>
      <c r="N9" s="1174">
        <v>20.346833333333336</v>
      </c>
    </row>
    <row r="10" spans="1:14" s="1178" customFormat="1" ht="14.1" customHeight="1">
      <c r="A10" s="1176"/>
      <c r="B10" s="1172">
        <v>19.07</v>
      </c>
      <c r="C10" s="1172">
        <v>18.45</v>
      </c>
      <c r="D10" s="1172">
        <v>19.18</v>
      </c>
      <c r="E10" s="1172">
        <v>19.45</v>
      </c>
      <c r="F10" s="1172">
        <v>19.66</v>
      </c>
      <c r="G10" s="1172">
        <v>19.989999999999998</v>
      </c>
      <c r="H10" s="1172">
        <v>20.53</v>
      </c>
      <c r="I10" s="1172">
        <v>20.69</v>
      </c>
      <c r="J10" s="1172"/>
      <c r="K10" s="1172"/>
      <c r="L10" s="1172"/>
      <c r="M10" s="1177"/>
      <c r="N10" s="1174"/>
    </row>
    <row r="11" spans="1:14" s="1175" customFormat="1" ht="14.1" customHeight="1">
      <c r="A11" s="1176" t="s">
        <v>886</v>
      </c>
      <c r="B11" s="1172">
        <v>19.3</v>
      </c>
      <c r="C11" s="1172">
        <v>19.22</v>
      </c>
      <c r="D11" s="1172">
        <v>19.28</v>
      </c>
      <c r="E11" s="1172">
        <v>18.8</v>
      </c>
      <c r="F11" s="1172">
        <v>18.649999999999999</v>
      </c>
      <c r="G11" s="1172">
        <v>18.68</v>
      </c>
      <c r="H11" s="1172">
        <v>18.561600000000002</v>
      </c>
      <c r="I11" s="1172">
        <v>16.649999999999999</v>
      </c>
      <c r="J11" s="1172">
        <v>15.84</v>
      </c>
      <c r="K11" s="1172">
        <v>16.87</v>
      </c>
      <c r="L11" s="1172">
        <v>19.149999999999999</v>
      </c>
      <c r="M11" s="1177">
        <v>18.079999999999998</v>
      </c>
      <c r="N11" s="1174">
        <v>18.256800000000002</v>
      </c>
    </row>
    <row r="12" spans="1:14" s="1178" customFormat="1" ht="14.1" customHeight="1">
      <c r="A12" s="1176"/>
      <c r="B12" s="1172">
        <v>16.86</v>
      </c>
      <c r="C12" s="1172">
        <v>17.809999999999999</v>
      </c>
      <c r="D12" s="1172">
        <v>18.579999999999998</v>
      </c>
      <c r="E12" s="1172">
        <v>19.170000000000002</v>
      </c>
      <c r="F12" s="1172">
        <v>19.25</v>
      </c>
      <c r="G12" s="1172">
        <v>20.02</v>
      </c>
      <c r="H12" s="1179">
        <v>20.67</v>
      </c>
      <c r="I12" s="1179">
        <v>20.83</v>
      </c>
      <c r="J12" s="1179"/>
      <c r="K12" s="1179"/>
      <c r="L12" s="1179"/>
      <c r="M12" s="1180"/>
      <c r="N12" s="1174"/>
    </row>
    <row r="13" spans="1:14" s="1175" customFormat="1" ht="14.1" customHeight="1">
      <c r="A13" s="1176" t="s">
        <v>887</v>
      </c>
      <c r="B13" s="1172">
        <v>33.46</v>
      </c>
      <c r="C13" s="1172">
        <v>36.79</v>
      </c>
      <c r="D13" s="1172">
        <v>35.71</v>
      </c>
      <c r="E13" s="1172">
        <v>34.880000000000003</v>
      </c>
      <c r="F13" s="1172">
        <v>34.83</v>
      </c>
      <c r="G13" s="1172">
        <v>34.79</v>
      </c>
      <c r="H13" s="1172">
        <v>33.09375</v>
      </c>
      <c r="I13" s="1172">
        <v>30.52</v>
      </c>
      <c r="J13" s="1172">
        <v>29.09</v>
      </c>
      <c r="K13" s="1172">
        <v>31.73</v>
      </c>
      <c r="L13" s="1172">
        <v>32.75</v>
      </c>
      <c r="M13" s="1177">
        <v>30.31</v>
      </c>
      <c r="N13" s="1174">
        <v>33.162812500000001</v>
      </c>
    </row>
    <row r="14" spans="1:14" s="1178" customFormat="1" ht="14.1" customHeight="1">
      <c r="A14" s="1181"/>
      <c r="B14" s="1182">
        <v>28.64</v>
      </c>
      <c r="C14" s="1182">
        <v>26.5</v>
      </c>
      <c r="D14" s="1182">
        <v>25.63</v>
      </c>
      <c r="E14" s="1182">
        <v>25.88</v>
      </c>
      <c r="F14" s="1182">
        <v>25.82</v>
      </c>
      <c r="G14" s="1182">
        <v>25.64</v>
      </c>
      <c r="H14" s="1182">
        <v>25.43</v>
      </c>
      <c r="I14" s="1182">
        <v>24.85</v>
      </c>
      <c r="J14" s="1182"/>
      <c r="K14" s="1182"/>
      <c r="L14" s="1182"/>
      <c r="M14" s="1183"/>
      <c r="N14" s="1184"/>
    </row>
    <row r="15" spans="1:14" s="1186" customFormat="1" ht="14.1" customHeight="1">
      <c r="A15" s="1185" t="s">
        <v>888</v>
      </c>
    </row>
    <row r="16" spans="1:14" s="1186" customFormat="1" ht="14.1" customHeight="1">
      <c r="A16" s="1185" t="s">
        <v>889</v>
      </c>
      <c r="B16" s="1187"/>
    </row>
    <row r="17" spans="1:1" s="1186" customFormat="1" ht="14.1" customHeight="1">
      <c r="A17" s="1188" t="s">
        <v>890</v>
      </c>
    </row>
    <row r="18" spans="1:1" s="1186" customFormat="1" ht="14.1" customHeight="1">
      <c r="A18" s="1189" t="s">
        <v>87</v>
      </c>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233"/>
  <sheetViews>
    <sheetView showZeros="0" topLeftCell="A6" zoomScale="150" zoomScaleNormal="150" workbookViewId="0">
      <pane xSplit="18" ySplit="13" topLeftCell="S19" activePane="bottomRight" state="frozen"/>
      <selection activeCell="P34" sqref="P34"/>
      <selection pane="topRight" activeCell="P34" sqref="P34"/>
      <selection pane="bottomLeft" activeCell="P34" sqref="P34"/>
      <selection pane="bottomRight" activeCell="C13" sqref="C13"/>
    </sheetView>
  </sheetViews>
  <sheetFormatPr baseColWidth="10" defaultColWidth="11.42578125" defaultRowHeight="12.75"/>
  <cols>
    <col min="1" max="1" width="4.42578125" style="2001" customWidth="1"/>
    <col min="2" max="2" width="0.5703125" style="2001" customWidth="1"/>
    <col min="3" max="3" width="11.85546875" style="2001" customWidth="1"/>
    <col min="4" max="4" width="3" style="2001" customWidth="1"/>
    <col min="5" max="5" width="0.42578125" style="2001" customWidth="1"/>
    <col min="6" max="17" width="5.28515625" style="2002" customWidth="1"/>
    <col min="18" max="18" width="8.5703125" style="2001" bestFit="1" customWidth="1"/>
    <col min="19" max="24" width="8.5703125" style="2001" customWidth="1"/>
    <col min="25" max="16384" width="11.42578125" style="2001"/>
  </cols>
  <sheetData>
    <row r="1" spans="1:24">
      <c r="A1" s="2000"/>
    </row>
    <row r="4" spans="1:24" ht="24.75" customHeight="1">
      <c r="B4" s="2003"/>
      <c r="C4" s="2004"/>
      <c r="D4" s="2005"/>
      <c r="E4" s="2005"/>
      <c r="F4" s="2006"/>
      <c r="G4" s="2006"/>
      <c r="H4" s="2006"/>
      <c r="I4" s="2006"/>
      <c r="J4" s="2006"/>
      <c r="K4" s="2006"/>
      <c r="L4" s="2006"/>
      <c r="M4" s="2006"/>
      <c r="N4" s="2006"/>
      <c r="O4" s="2006"/>
      <c r="P4" s="2006"/>
      <c r="Q4" s="2006"/>
      <c r="R4" s="2007"/>
      <c r="S4" s="2007"/>
      <c r="T4" s="2007"/>
      <c r="U4" s="2007"/>
      <c r="V4" s="2007"/>
      <c r="W4" s="2007"/>
      <c r="X4" s="2007"/>
    </row>
    <row r="5" spans="1:24" ht="12.75" customHeight="1">
      <c r="B5" s="2003"/>
      <c r="C5" s="2003"/>
      <c r="D5" s="2003"/>
      <c r="E5" s="2003"/>
      <c r="F5" s="2006"/>
      <c r="G5" s="2006"/>
      <c r="H5" s="2006"/>
      <c r="I5" s="2006"/>
      <c r="J5" s="2006"/>
      <c r="K5" s="2006"/>
      <c r="L5" s="2006"/>
      <c r="M5" s="2006"/>
      <c r="N5" s="2006"/>
      <c r="O5" s="2006"/>
      <c r="P5" s="2006"/>
      <c r="Q5" s="2006"/>
    </row>
    <row r="6" spans="1:24" ht="12.75" customHeight="1">
      <c r="B6" s="2003"/>
      <c r="C6" s="2003"/>
      <c r="D6" s="2003"/>
      <c r="E6" s="2003"/>
      <c r="F6" s="2006"/>
      <c r="G6" s="2006"/>
      <c r="H6" s="2006"/>
      <c r="I6" s="2006"/>
      <c r="J6" s="2006"/>
      <c r="K6" s="2006"/>
      <c r="L6" s="2006"/>
      <c r="M6" s="2006"/>
      <c r="N6" s="2006"/>
      <c r="O6" s="2006"/>
      <c r="P6" s="2006"/>
      <c r="Q6" s="2006"/>
    </row>
    <row r="7" spans="1:24" ht="12.75" customHeight="1">
      <c r="B7" s="2003"/>
      <c r="C7" s="2003"/>
      <c r="D7" s="2003"/>
      <c r="E7" s="2003"/>
      <c r="F7" s="2006"/>
      <c r="G7" s="2006"/>
      <c r="H7" s="2006"/>
      <c r="I7" s="2006"/>
      <c r="J7" s="2006"/>
      <c r="K7" s="2006"/>
      <c r="L7" s="2006"/>
      <c r="M7" s="2006"/>
      <c r="N7" s="2006"/>
      <c r="O7" s="2006"/>
      <c r="P7" s="2006"/>
      <c r="Q7" s="2006"/>
    </row>
    <row r="8" spans="1:24" ht="12.75" customHeight="1">
      <c r="B8" s="2003"/>
      <c r="C8" s="2003"/>
      <c r="D8" s="2003"/>
      <c r="E8" s="2003"/>
      <c r="F8" s="2006"/>
      <c r="G8" s="2006"/>
      <c r="H8" s="2006"/>
      <c r="I8" s="2006"/>
      <c r="J8" s="2006"/>
      <c r="K8" s="2006"/>
      <c r="L8" s="2006"/>
      <c r="M8" s="2006"/>
      <c r="N8" s="2006"/>
      <c r="O8" s="2006"/>
      <c r="P8" s="2006"/>
      <c r="Q8" s="2006"/>
    </row>
    <row r="9" spans="1:24" ht="12.75" customHeight="1">
      <c r="B9" s="2003"/>
      <c r="C9" s="2003"/>
      <c r="D9" s="2003"/>
      <c r="E9" s="2003"/>
      <c r="F9" s="2006"/>
      <c r="G9" s="2006"/>
      <c r="H9" s="2006"/>
      <c r="I9" s="2006"/>
      <c r="J9" s="2006"/>
      <c r="K9" s="2006"/>
      <c r="L9" s="2006"/>
      <c r="M9" s="2006"/>
      <c r="N9" s="2006"/>
      <c r="O9" s="2006"/>
      <c r="P9" s="2006"/>
      <c r="Q9" s="2006"/>
    </row>
    <row r="10" spans="1:24" ht="12.75" customHeight="1">
      <c r="B10" s="2003"/>
      <c r="C10" s="2003"/>
      <c r="D10" s="2003"/>
      <c r="E10" s="2003"/>
      <c r="F10" s="2006"/>
      <c r="G10" s="2006"/>
      <c r="H10" s="2006"/>
      <c r="I10" s="2006"/>
      <c r="J10" s="2006"/>
      <c r="K10" s="2006"/>
      <c r="L10" s="2006"/>
      <c r="M10" s="2006"/>
      <c r="N10" s="2006"/>
      <c r="O10" s="2006"/>
      <c r="P10" s="2006"/>
      <c r="Q10" s="2006"/>
    </row>
    <row r="11" spans="1:24" ht="12.75" customHeight="1">
      <c r="B11" s="2003"/>
      <c r="C11" s="2003"/>
      <c r="D11" s="2003"/>
      <c r="E11" s="2003"/>
      <c r="F11" s="2006"/>
      <c r="G11" s="2006"/>
      <c r="H11" s="2006"/>
      <c r="I11" s="2006"/>
      <c r="J11" s="2006"/>
      <c r="K11" s="2006"/>
      <c r="L11" s="2006"/>
      <c r="M11" s="2006"/>
      <c r="N11" s="2006"/>
      <c r="O11" s="2006"/>
      <c r="P11" s="2006"/>
      <c r="Q11" s="2006"/>
    </row>
    <row r="12" spans="1:24" ht="15.75" customHeight="1">
      <c r="B12" s="3343" t="s">
        <v>2065</v>
      </c>
      <c r="C12" s="3343"/>
      <c r="D12" s="3343"/>
      <c r="E12" s="3343"/>
      <c r="F12" s="3343"/>
      <c r="G12" s="3343"/>
      <c r="H12" s="3343"/>
      <c r="I12" s="3343"/>
      <c r="J12" s="3343"/>
      <c r="K12" s="3343"/>
      <c r="L12" s="3343"/>
      <c r="M12" s="3343"/>
      <c r="N12" s="3343"/>
      <c r="O12" s="3343"/>
      <c r="P12" s="3344"/>
      <c r="Q12" s="3344"/>
      <c r="R12" s="3344"/>
      <c r="S12" s="2008"/>
      <c r="T12" s="2008"/>
      <c r="U12" s="2008"/>
      <c r="V12" s="2008"/>
      <c r="W12" s="2008"/>
      <c r="X12" s="2008"/>
    </row>
    <row r="13" spans="1:24" ht="15.75" customHeight="1">
      <c r="C13" s="2009" t="s">
        <v>1215</v>
      </c>
      <c r="D13" s="3345">
        <v>45730</v>
      </c>
      <c r="E13" s="3345"/>
      <c r="F13" s="3345"/>
      <c r="G13" s="2010"/>
      <c r="H13" s="2010"/>
      <c r="I13" s="2011" t="s">
        <v>2066</v>
      </c>
      <c r="J13" s="2001"/>
      <c r="K13" s="2010"/>
      <c r="L13" s="2010"/>
      <c r="M13" s="2010"/>
      <c r="N13" s="2010"/>
      <c r="O13" s="2010"/>
      <c r="P13" s="2010"/>
      <c r="Q13" s="2010"/>
      <c r="R13" s="2012" t="s">
        <v>2067</v>
      </c>
      <c r="S13" s="2010"/>
      <c r="T13" s="2010"/>
      <c r="U13" s="2010"/>
      <c r="V13" s="2010"/>
      <c r="W13" s="2010"/>
      <c r="X13" s="2010"/>
    </row>
    <row r="14" spans="1:24" ht="3" customHeight="1">
      <c r="B14" s="2013"/>
      <c r="C14" s="2013"/>
      <c r="D14" s="2013"/>
      <c r="E14" s="2013"/>
      <c r="F14" s="2013"/>
      <c r="G14" s="2013"/>
      <c r="H14" s="2013"/>
      <c r="I14" s="2013"/>
      <c r="J14" s="2013"/>
      <c r="K14" s="2013"/>
      <c r="L14" s="2013"/>
      <c r="M14" s="2013"/>
      <c r="N14" s="2013"/>
      <c r="O14" s="2013"/>
      <c r="P14" s="2013"/>
      <c r="Q14" s="2013"/>
      <c r="R14" s="2013"/>
      <c r="S14" s="2014"/>
      <c r="T14" s="2014"/>
      <c r="U14" s="2014"/>
      <c r="V14" s="2014"/>
      <c r="W14" s="2014"/>
      <c r="X14" s="2014"/>
    </row>
    <row r="15" spans="1:24" ht="18" customHeight="1">
      <c r="B15" s="3346" t="s">
        <v>803</v>
      </c>
      <c r="C15" s="3177"/>
      <c r="D15" s="3177"/>
      <c r="E15" s="3347"/>
      <c r="F15" s="3353" t="s">
        <v>2068</v>
      </c>
      <c r="G15" s="3354"/>
      <c r="H15" s="3354"/>
      <c r="I15" s="3354"/>
      <c r="J15" s="3354"/>
      <c r="K15" s="3354"/>
      <c r="L15" s="3354"/>
      <c r="M15" s="3354"/>
      <c r="N15" s="3354"/>
      <c r="O15" s="3354"/>
      <c r="P15" s="3354"/>
      <c r="Q15" s="3355"/>
      <c r="R15" s="3356" t="s">
        <v>2069</v>
      </c>
      <c r="S15" s="2015"/>
      <c r="T15" s="2015"/>
      <c r="U15" s="2015"/>
      <c r="V15" s="2015"/>
      <c r="W15" s="2015"/>
      <c r="X15" s="2015"/>
    </row>
    <row r="16" spans="1:24" ht="11.25" customHeight="1">
      <c r="B16" s="3348"/>
      <c r="C16" s="3179"/>
      <c r="D16" s="3179"/>
      <c r="E16" s="3349"/>
      <c r="F16" s="3339" t="s">
        <v>151</v>
      </c>
      <c r="G16" s="3339" t="s">
        <v>836</v>
      </c>
      <c r="H16" s="3339" t="s">
        <v>2020</v>
      </c>
      <c r="I16" s="3339" t="s">
        <v>2021</v>
      </c>
      <c r="J16" s="3339" t="s">
        <v>155</v>
      </c>
      <c r="K16" s="3339" t="s">
        <v>2022</v>
      </c>
      <c r="L16" s="3339" t="s">
        <v>2023</v>
      </c>
      <c r="M16" s="3339" t="s">
        <v>158</v>
      </c>
      <c r="N16" s="3339" t="s">
        <v>2024</v>
      </c>
      <c r="O16" s="3339" t="s">
        <v>160</v>
      </c>
      <c r="P16" s="3339" t="s">
        <v>161</v>
      </c>
      <c r="Q16" s="3341" t="s">
        <v>2070</v>
      </c>
      <c r="R16" s="3357"/>
      <c r="S16" s="2016"/>
      <c r="T16" s="2016"/>
      <c r="U16" s="2016"/>
      <c r="V16" s="2016"/>
      <c r="W16" s="2016"/>
      <c r="X16" s="2016"/>
    </row>
    <row r="17" spans="1:24" ht="11.25" customHeight="1">
      <c r="B17" s="3350"/>
      <c r="C17" s="3351"/>
      <c r="D17" s="3351"/>
      <c r="E17" s="3352"/>
      <c r="F17" s="3340"/>
      <c r="G17" s="3340"/>
      <c r="H17" s="3340"/>
      <c r="I17" s="3340"/>
      <c r="J17" s="3340"/>
      <c r="K17" s="3340"/>
      <c r="L17" s="3340"/>
      <c r="M17" s="3340"/>
      <c r="N17" s="3340"/>
      <c r="O17" s="3340"/>
      <c r="P17" s="3340"/>
      <c r="Q17" s="3342"/>
      <c r="R17" s="3358"/>
      <c r="S17" s="2016"/>
      <c r="T17" s="2016"/>
      <c r="U17" s="2016"/>
      <c r="V17" s="2016"/>
      <c r="W17" s="2016"/>
      <c r="X17" s="2016"/>
    </row>
    <row r="18" spans="1:24" ht="3" customHeight="1">
      <c r="B18" s="2017"/>
      <c r="C18" s="2018"/>
      <c r="D18" s="2018"/>
      <c r="E18" s="2018"/>
      <c r="F18" s="2019"/>
      <c r="G18" s="2019"/>
      <c r="H18" s="2019"/>
      <c r="I18" s="2019"/>
      <c r="J18" s="2019"/>
      <c r="K18" s="2019"/>
      <c r="L18" s="2019"/>
      <c r="M18" s="2019"/>
      <c r="N18" s="2019"/>
      <c r="O18" s="2019"/>
      <c r="P18" s="2019"/>
      <c r="Q18" s="2019"/>
      <c r="R18" s="2020"/>
      <c r="S18" s="2021"/>
      <c r="T18" s="2021"/>
      <c r="U18" s="2021"/>
      <c r="V18" s="2021"/>
      <c r="W18" s="2021"/>
      <c r="X18" s="2021"/>
    </row>
    <row r="19" spans="1:24" ht="11.25" customHeight="1">
      <c r="A19" s="2022"/>
      <c r="B19" s="2023"/>
      <c r="C19" s="3335" t="s">
        <v>186</v>
      </c>
      <c r="D19" s="3335"/>
      <c r="E19" s="3335"/>
      <c r="F19" s="3335"/>
      <c r="G19" s="3335"/>
      <c r="H19" s="3335"/>
      <c r="I19" s="3335"/>
      <c r="J19" s="3335"/>
      <c r="K19" s="3335"/>
      <c r="L19" s="3335"/>
      <c r="M19" s="3335"/>
      <c r="N19" s="3335"/>
      <c r="O19" s="3335"/>
      <c r="P19" s="3335"/>
      <c r="Q19" s="3335"/>
      <c r="R19" s="3336"/>
      <c r="S19" s="2024"/>
      <c r="T19" s="2024"/>
      <c r="U19" s="2024"/>
      <c r="V19" s="2024"/>
      <c r="W19" s="2024"/>
      <c r="X19" s="2024"/>
    </row>
    <row r="20" spans="1:24" ht="9" customHeight="1">
      <c r="B20" s="2017"/>
      <c r="C20" s="2025" t="s">
        <v>2071</v>
      </c>
      <c r="D20" s="2026"/>
      <c r="E20" s="2027"/>
      <c r="F20" s="2027"/>
      <c r="G20" s="2027"/>
      <c r="H20" s="2027"/>
      <c r="I20" s="2027"/>
      <c r="J20" s="2027"/>
      <c r="K20" s="2027"/>
      <c r="L20" s="2027"/>
      <c r="M20" s="2027"/>
      <c r="N20" s="2027"/>
      <c r="O20" s="2027"/>
      <c r="P20" s="2027"/>
      <c r="Q20" s="2027"/>
      <c r="R20" s="2028"/>
      <c r="S20" s="2027"/>
      <c r="T20" s="2027"/>
      <c r="U20" s="2027"/>
      <c r="V20" s="2027"/>
      <c r="W20" s="2027"/>
      <c r="X20" s="2027"/>
    </row>
    <row r="21" spans="1:24" ht="9" customHeight="1">
      <c r="B21" s="2017"/>
      <c r="C21" s="3331" t="s">
        <v>2072</v>
      </c>
      <c r="D21" s="3331"/>
      <c r="E21" s="2027"/>
      <c r="F21" s="2029">
        <v>44.181395553100003</v>
      </c>
      <c r="G21" s="2029">
        <v>44.095249514099997</v>
      </c>
      <c r="H21" s="2029">
        <v>44.119016423799998</v>
      </c>
      <c r="I21" s="2029">
        <v>44.070662243299999</v>
      </c>
      <c r="J21" s="2029">
        <v>44.329378564099997</v>
      </c>
      <c r="K21" s="2029">
        <v>44.500795944700002</v>
      </c>
      <c r="L21" s="2029">
        <v>45.108876184800003</v>
      </c>
      <c r="M21" s="2029">
        <v>45.427330529000002</v>
      </c>
      <c r="N21" s="2029">
        <v>46.778157452000002</v>
      </c>
      <c r="O21" s="2029">
        <v>48.214233699200001</v>
      </c>
      <c r="P21" s="2029">
        <v>49.138465559300002</v>
      </c>
      <c r="Q21" s="2029">
        <v>49.343321084700001</v>
      </c>
      <c r="R21" s="2030"/>
      <c r="S21" s="2027"/>
      <c r="T21" s="2027"/>
      <c r="U21" s="2027"/>
      <c r="V21" s="2027"/>
      <c r="W21" s="2027"/>
      <c r="X21" s="2027"/>
    </row>
    <row r="22" spans="1:24" ht="9" customHeight="1">
      <c r="B22" s="2017"/>
      <c r="C22" s="3331"/>
      <c r="D22" s="3331"/>
      <c r="E22" s="2027"/>
      <c r="F22" s="2029">
        <v>49.421491984299998</v>
      </c>
      <c r="G22" s="2029"/>
      <c r="H22" s="2029">
        <v>0</v>
      </c>
      <c r="I22" s="2029">
        <v>0</v>
      </c>
      <c r="J22" s="2029">
        <v>0</v>
      </c>
      <c r="K22" s="2029">
        <v>0</v>
      </c>
      <c r="L22" s="2029">
        <v>0</v>
      </c>
      <c r="M22" s="2029">
        <v>0</v>
      </c>
      <c r="N22" s="2029">
        <v>0</v>
      </c>
      <c r="O22" s="2029">
        <v>0</v>
      </c>
      <c r="P22" s="2029">
        <v>0</v>
      </c>
      <c r="Q22" s="2029">
        <v>0</v>
      </c>
      <c r="R22" s="2030"/>
      <c r="S22" s="2027"/>
      <c r="T22" s="2027"/>
      <c r="U22" s="2027"/>
      <c r="V22" s="2027"/>
      <c r="W22" s="2027"/>
      <c r="X22" s="2027"/>
    </row>
    <row r="23" spans="1:24" ht="3" customHeight="1">
      <c r="B23" s="2017"/>
      <c r="C23" s="2027"/>
      <c r="D23" s="2027"/>
      <c r="E23" s="2027"/>
      <c r="F23" s="2027"/>
      <c r="G23" s="2027"/>
      <c r="H23" s="2027"/>
      <c r="I23" s="2027"/>
      <c r="J23" s="2027"/>
      <c r="K23" s="2027"/>
      <c r="L23" s="2027"/>
      <c r="M23" s="2027"/>
      <c r="N23" s="2027"/>
      <c r="O23" s="2027"/>
      <c r="P23" s="2027"/>
      <c r="Q23" s="2027"/>
      <c r="R23" s="2028"/>
      <c r="S23" s="2027"/>
      <c r="T23" s="2027"/>
      <c r="U23" s="2027"/>
      <c r="V23" s="2027"/>
      <c r="W23" s="2027"/>
      <c r="X23" s="2027"/>
    </row>
    <row r="24" spans="1:24" ht="9" customHeight="1">
      <c r="A24" s="2031"/>
      <c r="B24" s="2017"/>
      <c r="C24" s="2032" t="s">
        <v>2073</v>
      </c>
      <c r="D24" s="2018"/>
      <c r="E24" s="2018"/>
      <c r="F24" s="2019"/>
      <c r="G24" s="2019"/>
      <c r="H24" s="2019"/>
      <c r="I24" s="2019"/>
      <c r="J24" s="2019"/>
      <c r="K24" s="2019"/>
      <c r="L24" s="2019"/>
      <c r="M24" s="2019"/>
      <c r="N24" s="2019"/>
      <c r="O24" s="2019"/>
      <c r="P24" s="2019"/>
      <c r="Q24" s="2019"/>
      <c r="R24" s="2020"/>
      <c r="S24" s="2021"/>
      <c r="T24" s="2021"/>
      <c r="U24" s="2021"/>
      <c r="V24" s="2021"/>
      <c r="W24" s="2021"/>
      <c r="X24" s="2021"/>
    </row>
    <row r="25" spans="1:24" ht="9" customHeight="1">
      <c r="A25" s="2031"/>
      <c r="B25" s="2017"/>
      <c r="C25" s="3331" t="s">
        <v>2074</v>
      </c>
      <c r="D25" s="3332"/>
      <c r="E25" s="2033"/>
      <c r="F25" s="2034">
        <v>48.041047245199998</v>
      </c>
      <c r="G25" s="2034">
        <v>47.421870356699998</v>
      </c>
      <c r="H25" s="2034">
        <v>47.338659967799998</v>
      </c>
      <c r="I25" s="2034">
        <v>47.143938032900003</v>
      </c>
      <c r="J25" s="2034">
        <v>47.340268036700003</v>
      </c>
      <c r="K25" s="2034">
        <v>47.079805822200001</v>
      </c>
      <c r="L25" s="2034">
        <v>47.654518791000001</v>
      </c>
      <c r="M25" s="2034">
        <v>47.952342072299999</v>
      </c>
      <c r="N25" s="2034">
        <v>50.0834178462</v>
      </c>
      <c r="O25" s="2034">
        <v>52.440591145399999</v>
      </c>
      <c r="P25" s="2034">
        <v>53.647585748300003</v>
      </c>
      <c r="Q25" s="2034">
        <v>53.769979651299998</v>
      </c>
      <c r="R25" s="2035" t="s">
        <v>2075</v>
      </c>
      <c r="S25" s="2036"/>
      <c r="T25" s="2036"/>
      <c r="U25" s="2036"/>
      <c r="V25" s="2036"/>
      <c r="W25" s="2036"/>
      <c r="X25" s="2036"/>
    </row>
    <row r="26" spans="1:24" ht="9" customHeight="1">
      <c r="B26" s="2017"/>
      <c r="C26" s="3332"/>
      <c r="D26" s="3332"/>
      <c r="E26" s="2033"/>
      <c r="F26" s="2034">
        <v>53.789246182900001</v>
      </c>
      <c r="G26" s="2034"/>
      <c r="H26" s="2034" t="s">
        <v>557</v>
      </c>
      <c r="I26" s="2034" t="s">
        <v>557</v>
      </c>
      <c r="J26" s="2034" t="s">
        <v>557</v>
      </c>
      <c r="K26" s="2034" t="s">
        <v>557</v>
      </c>
      <c r="L26" s="2034" t="s">
        <v>557</v>
      </c>
      <c r="M26" s="2034" t="s">
        <v>557</v>
      </c>
      <c r="N26" s="2034" t="s">
        <v>557</v>
      </c>
      <c r="O26" s="2034" t="s">
        <v>557</v>
      </c>
      <c r="P26" s="2034" t="s">
        <v>557</v>
      </c>
      <c r="Q26" s="2034" t="s">
        <v>557</v>
      </c>
      <c r="R26" s="2035" t="s">
        <v>2075</v>
      </c>
      <c r="S26" s="2036"/>
      <c r="T26" s="2036"/>
      <c r="U26" s="2036"/>
      <c r="V26" s="2036"/>
      <c r="W26" s="2036"/>
      <c r="X26" s="2036"/>
    </row>
    <row r="27" spans="1:24" ht="3" customHeight="1">
      <c r="B27" s="2017"/>
      <c r="C27" s="2033"/>
      <c r="D27" s="2037"/>
      <c r="E27" s="2033"/>
      <c r="F27" s="2038"/>
      <c r="G27" s="2038"/>
      <c r="H27" s="2038"/>
      <c r="I27" s="2038"/>
      <c r="J27" s="2038"/>
      <c r="K27" s="2038"/>
      <c r="L27" s="2038"/>
      <c r="M27" s="2038"/>
      <c r="N27" s="2038"/>
      <c r="O27" s="2038"/>
      <c r="P27" s="2038"/>
      <c r="Q27" s="2038"/>
      <c r="R27" s="2039"/>
      <c r="S27" s="2019"/>
      <c r="T27" s="2019"/>
      <c r="U27" s="2019"/>
      <c r="V27" s="2019"/>
      <c r="W27" s="2019"/>
      <c r="X27" s="2019"/>
    </row>
    <row r="28" spans="1:24" ht="9" customHeight="1">
      <c r="B28" s="2017"/>
      <c r="C28" s="3331" t="s">
        <v>2072</v>
      </c>
      <c r="D28" s="3332"/>
      <c r="E28" s="2033"/>
      <c r="F28" s="2034">
        <v>46.679805687299996</v>
      </c>
      <c r="G28" s="2034">
        <v>46.617078386999999</v>
      </c>
      <c r="H28" s="2034">
        <v>46.687170933700003</v>
      </c>
      <c r="I28" s="2034">
        <v>46.620399387699997</v>
      </c>
      <c r="J28" s="2034">
        <v>47.031739671799997</v>
      </c>
      <c r="K28" s="2034">
        <v>47.1736990689</v>
      </c>
      <c r="L28" s="2034">
        <v>47.901434023599997</v>
      </c>
      <c r="M28" s="2034">
        <v>48.233233988599999</v>
      </c>
      <c r="N28" s="2034">
        <v>49.576830072100002</v>
      </c>
      <c r="O28" s="2034">
        <v>51.0465925914</v>
      </c>
      <c r="P28" s="2034">
        <v>52.002210766799998</v>
      </c>
      <c r="Q28" s="2034">
        <v>52.2440970038</v>
      </c>
      <c r="R28" s="2035" t="s">
        <v>2075</v>
      </c>
      <c r="S28" s="2036"/>
      <c r="T28" s="2036"/>
      <c r="U28" s="2036"/>
      <c r="V28" s="2036"/>
      <c r="W28" s="2036"/>
      <c r="X28" s="2036"/>
    </row>
    <row r="29" spans="1:24" ht="9" customHeight="1">
      <c r="B29" s="2017"/>
      <c r="C29" s="3332"/>
      <c r="D29" s="3332"/>
      <c r="E29" s="2018"/>
      <c r="F29" s="2034">
        <v>52.425848995400003</v>
      </c>
      <c r="G29" s="2034"/>
      <c r="H29" s="2034" t="s">
        <v>557</v>
      </c>
      <c r="I29" s="2034" t="s">
        <v>557</v>
      </c>
      <c r="J29" s="2034" t="s">
        <v>557</v>
      </c>
      <c r="K29" s="2034" t="s">
        <v>557</v>
      </c>
      <c r="L29" s="2034" t="s">
        <v>557</v>
      </c>
      <c r="M29" s="2034" t="s">
        <v>557</v>
      </c>
      <c r="N29" s="2034" t="s">
        <v>557</v>
      </c>
      <c r="O29" s="2034" t="s">
        <v>557</v>
      </c>
      <c r="P29" s="2034" t="s">
        <v>557</v>
      </c>
      <c r="Q29" s="2034" t="s">
        <v>557</v>
      </c>
      <c r="R29" s="2035" t="s">
        <v>2075</v>
      </c>
      <c r="S29" s="2036"/>
      <c r="T29" s="2036"/>
      <c r="U29" s="2036"/>
      <c r="V29" s="2036"/>
      <c r="W29" s="2036"/>
      <c r="X29" s="2036"/>
    </row>
    <row r="30" spans="1:24" ht="3" customHeight="1">
      <c r="B30" s="2017"/>
      <c r="C30" s="2040"/>
      <c r="D30" s="2040"/>
      <c r="E30" s="2018"/>
      <c r="F30" s="2034"/>
      <c r="G30" s="2034"/>
      <c r="H30" s="2034"/>
      <c r="I30" s="2034"/>
      <c r="J30" s="2034"/>
      <c r="K30" s="2034"/>
      <c r="L30" s="2034"/>
      <c r="M30" s="2034"/>
      <c r="N30" s="2034"/>
      <c r="O30" s="2034"/>
      <c r="P30" s="2034"/>
      <c r="Q30" s="2034"/>
      <c r="R30" s="2035"/>
      <c r="S30" s="2036"/>
      <c r="T30" s="2036"/>
      <c r="U30" s="2036"/>
      <c r="V30" s="2036"/>
      <c r="W30" s="2036"/>
      <c r="X30" s="2036"/>
    </row>
    <row r="31" spans="1:24" ht="9" customHeight="1">
      <c r="B31" s="2017"/>
      <c r="C31" s="3333" t="s">
        <v>2076</v>
      </c>
      <c r="D31" s="3333"/>
      <c r="E31" s="2041"/>
      <c r="F31" s="2029">
        <v>2.4984101341999998</v>
      </c>
      <c r="G31" s="2029">
        <v>2.5218288729</v>
      </c>
      <c r="H31" s="2029">
        <v>2.5681545098999998</v>
      </c>
      <c r="I31" s="2029">
        <v>2.5497371443999999</v>
      </c>
      <c r="J31" s="2029">
        <v>2.7023611077999998</v>
      </c>
      <c r="K31" s="2029">
        <v>2.6729031241999999</v>
      </c>
      <c r="L31" s="2029">
        <v>2.7925578388000001</v>
      </c>
      <c r="M31" s="2029">
        <v>2.8059034596000001</v>
      </c>
      <c r="N31" s="2029">
        <v>2.7986726201000001</v>
      </c>
      <c r="O31" s="2029">
        <v>2.8323588922999998</v>
      </c>
      <c r="P31" s="2029">
        <v>2.8637452074</v>
      </c>
      <c r="Q31" s="2029">
        <v>2.9007759191</v>
      </c>
      <c r="R31" s="2030"/>
      <c r="S31" s="2042"/>
      <c r="T31" s="2042"/>
      <c r="U31" s="2042"/>
      <c r="V31" s="2042"/>
      <c r="W31" s="2042"/>
      <c r="X31" s="2042"/>
    </row>
    <row r="32" spans="1:24" ht="9" customHeight="1">
      <c r="B32" s="2017"/>
      <c r="C32" s="3333"/>
      <c r="D32" s="3333"/>
      <c r="E32" s="2041"/>
      <c r="F32" s="2029">
        <v>3.0043570111000002</v>
      </c>
      <c r="G32" s="2029"/>
      <c r="H32" s="2029">
        <v>0</v>
      </c>
      <c r="I32" s="2029">
        <v>0</v>
      </c>
      <c r="J32" s="2029">
        <v>0</v>
      </c>
      <c r="K32" s="2029">
        <v>0</v>
      </c>
      <c r="L32" s="2029">
        <v>0</v>
      </c>
      <c r="M32" s="2029">
        <v>0</v>
      </c>
      <c r="N32" s="2029">
        <v>0</v>
      </c>
      <c r="O32" s="2029">
        <v>0</v>
      </c>
      <c r="P32" s="2029">
        <v>0</v>
      </c>
      <c r="Q32" s="2029">
        <v>0</v>
      </c>
      <c r="R32" s="2030"/>
      <c r="S32" s="2042"/>
      <c r="T32" s="2042"/>
      <c r="U32" s="2042"/>
      <c r="V32" s="2042"/>
      <c r="W32" s="2042"/>
      <c r="X32" s="2042"/>
    </row>
    <row r="33" spans="1:24" ht="3" customHeight="1">
      <c r="B33" s="2017"/>
      <c r="C33" s="2040"/>
      <c r="D33" s="2040"/>
      <c r="E33" s="2018"/>
      <c r="F33" s="2038"/>
      <c r="G33" s="2038"/>
      <c r="H33" s="2038"/>
      <c r="I33" s="2038"/>
      <c r="J33" s="2038"/>
      <c r="K33" s="2038"/>
      <c r="L33" s="2038"/>
      <c r="M33" s="2038"/>
      <c r="N33" s="2038"/>
      <c r="O33" s="2038"/>
      <c r="P33" s="2038"/>
      <c r="Q33" s="2038"/>
      <c r="R33" s="2043"/>
      <c r="S33" s="2034"/>
      <c r="T33" s="2034"/>
      <c r="U33" s="2034"/>
      <c r="V33" s="2034"/>
      <c r="W33" s="2034"/>
      <c r="X33" s="2034"/>
    </row>
    <row r="34" spans="1:24" ht="9" customHeight="1">
      <c r="B34" s="2017"/>
      <c r="C34" s="2032" t="s">
        <v>2077</v>
      </c>
      <c r="D34" s="2040"/>
      <c r="E34" s="2018"/>
      <c r="F34" s="2038"/>
      <c r="G34" s="2038"/>
      <c r="H34" s="2038"/>
      <c r="I34" s="2038"/>
      <c r="J34" s="2038"/>
      <c r="K34" s="2038"/>
      <c r="L34" s="2038"/>
      <c r="M34" s="2038"/>
      <c r="N34" s="2038"/>
      <c r="O34" s="2038"/>
      <c r="P34" s="2038"/>
      <c r="Q34" s="2038"/>
      <c r="R34" s="2043"/>
      <c r="S34" s="2034"/>
      <c r="T34" s="2034"/>
      <c r="U34" s="2034"/>
      <c r="V34" s="2034"/>
      <c r="W34" s="2034"/>
      <c r="X34" s="2034"/>
    </row>
    <row r="35" spans="1:24" ht="9" customHeight="1">
      <c r="B35" s="2017"/>
      <c r="C35" s="3331" t="s">
        <v>2072</v>
      </c>
      <c r="D35" s="3332"/>
      <c r="E35" s="2018"/>
      <c r="F35" s="2034">
        <v>48.714361777699999</v>
      </c>
      <c r="G35" s="2034">
        <v>48.608201550700002</v>
      </c>
      <c r="H35" s="2034">
        <v>48.663035605099999</v>
      </c>
      <c r="I35" s="2034">
        <v>48.577588397200003</v>
      </c>
      <c r="J35" s="2034">
        <v>48.991695536199998</v>
      </c>
      <c r="K35" s="2034">
        <v>49.124423843199999</v>
      </c>
      <c r="L35" s="2034">
        <v>49.891778219999999</v>
      </c>
      <c r="M35" s="2034">
        <v>50.248337153100003</v>
      </c>
      <c r="N35" s="2034">
        <v>51.604755122599997</v>
      </c>
      <c r="O35" s="2034">
        <v>53.099782622699998</v>
      </c>
      <c r="P35" s="2034">
        <v>54.071039957099998</v>
      </c>
      <c r="Q35" s="2034">
        <v>54.289976862899998</v>
      </c>
      <c r="R35" s="2035" t="s">
        <v>2075</v>
      </c>
      <c r="S35" s="2036"/>
      <c r="T35" s="2036"/>
      <c r="U35" s="2036"/>
      <c r="V35" s="2036"/>
      <c r="W35" s="2036"/>
      <c r="X35" s="2036"/>
    </row>
    <row r="36" spans="1:24" ht="9" customHeight="1">
      <c r="B36" s="2017"/>
      <c r="C36" s="3332"/>
      <c r="D36" s="3332"/>
      <c r="E36" s="2018"/>
      <c r="F36" s="2034">
        <v>54.504009903300002</v>
      </c>
      <c r="G36" s="2034"/>
      <c r="H36" s="2034" t="s">
        <v>557</v>
      </c>
      <c r="I36" s="2034" t="s">
        <v>557</v>
      </c>
      <c r="J36" s="2034" t="s">
        <v>557</v>
      </c>
      <c r="K36" s="2034" t="s">
        <v>557</v>
      </c>
      <c r="L36" s="2034" t="s">
        <v>557</v>
      </c>
      <c r="M36" s="2034" t="s">
        <v>557</v>
      </c>
      <c r="N36" s="2034" t="s">
        <v>557</v>
      </c>
      <c r="O36" s="2034" t="s">
        <v>557</v>
      </c>
      <c r="P36" s="2034" t="s">
        <v>557</v>
      </c>
      <c r="Q36" s="2034" t="s">
        <v>557</v>
      </c>
      <c r="R36" s="2035" t="s">
        <v>2075</v>
      </c>
      <c r="S36" s="2036"/>
      <c r="T36" s="2036"/>
      <c r="U36" s="2036"/>
      <c r="V36" s="2036"/>
      <c r="W36" s="2036"/>
      <c r="X36" s="2036"/>
    </row>
    <row r="37" spans="1:24" ht="3" customHeight="1">
      <c r="B37" s="2017"/>
      <c r="C37" s="2040"/>
      <c r="D37" s="2040"/>
      <c r="E37" s="2018"/>
      <c r="F37" s="2038"/>
      <c r="G37" s="2038"/>
      <c r="H37" s="2038"/>
      <c r="I37" s="2038"/>
      <c r="J37" s="2038"/>
      <c r="K37" s="2038"/>
      <c r="L37" s="2038"/>
      <c r="M37" s="2038"/>
      <c r="N37" s="2038"/>
      <c r="O37" s="2038"/>
      <c r="P37" s="2038"/>
      <c r="Q37" s="2038"/>
      <c r="R37" s="2043"/>
      <c r="S37" s="2034"/>
      <c r="T37" s="2034"/>
      <c r="U37" s="2034"/>
      <c r="V37" s="2034"/>
      <c r="W37" s="2034"/>
      <c r="X37" s="2034"/>
    </row>
    <row r="38" spans="1:24" ht="9" customHeight="1">
      <c r="B38" s="2023"/>
      <c r="C38" s="3333" t="s">
        <v>2078</v>
      </c>
      <c r="D38" s="3334"/>
      <c r="E38" s="2018"/>
      <c r="F38" s="2044">
        <v>4.2921983659</v>
      </c>
      <c r="G38" s="2044">
        <v>4.1911853884000001</v>
      </c>
      <c r="H38" s="2044">
        <v>4.1562011538999997</v>
      </c>
      <c r="I38" s="2044">
        <v>4.1196177842999999</v>
      </c>
      <c r="J38" s="2044">
        <v>4.0583718862999998</v>
      </c>
      <c r="K38" s="2044">
        <v>3.9773966087999999</v>
      </c>
      <c r="L38" s="2044">
        <v>3.9249955487000001</v>
      </c>
      <c r="M38" s="2044">
        <v>3.9119761567000002</v>
      </c>
      <c r="N38" s="2044">
        <v>4.0697090735000003</v>
      </c>
      <c r="O38" s="2044">
        <v>4.2427866232999998</v>
      </c>
      <c r="P38" s="2044">
        <v>4.2893775140999999</v>
      </c>
      <c r="Q38" s="2044">
        <v>4.2817022664</v>
      </c>
      <c r="R38" s="2035" t="s">
        <v>2075</v>
      </c>
      <c r="S38" s="2036"/>
      <c r="T38" s="2036"/>
      <c r="U38" s="2036"/>
      <c r="V38" s="2036"/>
      <c r="W38" s="2036"/>
      <c r="X38" s="2036"/>
    </row>
    <row r="39" spans="1:24" ht="9" customHeight="1">
      <c r="B39" s="2017"/>
      <c r="C39" s="3334"/>
      <c r="D39" s="3334"/>
      <c r="E39" s="2018"/>
      <c r="F39" s="2044">
        <v>4.2842280967999997</v>
      </c>
      <c r="G39" s="2044"/>
      <c r="H39" s="2044" t="s">
        <v>557</v>
      </c>
      <c r="I39" s="2044" t="s">
        <v>557</v>
      </c>
      <c r="J39" s="2044" t="s">
        <v>557</v>
      </c>
      <c r="K39" s="2044" t="s">
        <v>557</v>
      </c>
      <c r="L39" s="2044" t="s">
        <v>557</v>
      </c>
      <c r="M39" s="2044" t="s">
        <v>557</v>
      </c>
      <c r="N39" s="2044" t="s">
        <v>557</v>
      </c>
      <c r="O39" s="2044" t="s">
        <v>557</v>
      </c>
      <c r="P39" s="2044" t="s">
        <v>557</v>
      </c>
      <c r="Q39" s="2044" t="s">
        <v>557</v>
      </c>
      <c r="R39" s="2035" t="s">
        <v>2075</v>
      </c>
      <c r="S39" s="2036"/>
      <c r="T39" s="2036"/>
      <c r="U39" s="2036"/>
      <c r="V39" s="2036"/>
      <c r="W39" s="2036"/>
      <c r="X39" s="2036"/>
    </row>
    <row r="40" spans="1:24" ht="3" customHeight="1">
      <c r="B40" s="2017"/>
      <c r="C40" s="2045"/>
      <c r="D40" s="2045"/>
      <c r="E40" s="2018"/>
      <c r="F40" s="2038"/>
      <c r="G40" s="2038"/>
      <c r="H40" s="2038"/>
      <c r="I40" s="2038"/>
      <c r="J40" s="2038"/>
      <c r="K40" s="2038"/>
      <c r="L40" s="2038"/>
      <c r="M40" s="2038"/>
      <c r="N40" s="2038"/>
      <c r="O40" s="2038"/>
      <c r="P40" s="2038"/>
      <c r="Q40" s="2038"/>
      <c r="R40" s="2046"/>
      <c r="S40" s="2044"/>
      <c r="T40" s="2044"/>
      <c r="U40" s="2044"/>
      <c r="V40" s="2044"/>
      <c r="W40" s="2044"/>
      <c r="X40" s="2044"/>
    </row>
    <row r="41" spans="1:24" ht="9" customHeight="1">
      <c r="B41" s="2017"/>
      <c r="C41" s="3333" t="s">
        <v>2079</v>
      </c>
      <c r="D41" s="3334"/>
      <c r="E41" s="2018"/>
      <c r="F41" s="2044">
        <v>3.5360948164999999</v>
      </c>
      <c r="G41" s="2044">
        <v>3.4681839096</v>
      </c>
      <c r="H41" s="2044">
        <v>3.4542472129999999</v>
      </c>
      <c r="I41" s="2044">
        <v>3.4475129139999998</v>
      </c>
      <c r="J41" s="2044">
        <v>3.4360603370999998</v>
      </c>
      <c r="K41" s="2044">
        <v>3.3922430958000001</v>
      </c>
      <c r="L41" s="2044">
        <v>3.3899525947</v>
      </c>
      <c r="M41" s="2044">
        <v>3.3903692073</v>
      </c>
      <c r="N41" s="2044">
        <v>3.4766023752000002</v>
      </c>
      <c r="O41" s="2044">
        <v>3.5769238977</v>
      </c>
      <c r="P41" s="2044">
        <v>3.6069192026999999</v>
      </c>
      <c r="Q41" s="2044">
        <v>3.5830323378000002</v>
      </c>
      <c r="R41" s="2035" t="s">
        <v>2075</v>
      </c>
      <c r="S41" s="2036"/>
      <c r="T41" s="2036"/>
      <c r="U41" s="2036"/>
      <c r="V41" s="2036"/>
      <c r="W41" s="2036"/>
      <c r="X41" s="2036"/>
    </row>
    <row r="42" spans="1:24" ht="9" customHeight="1">
      <c r="B42" s="2017"/>
      <c r="C42" s="3334"/>
      <c r="D42" s="3334"/>
      <c r="E42" s="2018"/>
      <c r="F42" s="2044">
        <v>3.5413880812</v>
      </c>
      <c r="G42" s="2044"/>
      <c r="H42" s="2044" t="s">
        <v>557</v>
      </c>
      <c r="I42" s="2044" t="s">
        <v>557</v>
      </c>
      <c r="J42" s="2044" t="s">
        <v>557</v>
      </c>
      <c r="K42" s="2044" t="s">
        <v>557</v>
      </c>
      <c r="L42" s="2044" t="s">
        <v>557</v>
      </c>
      <c r="M42" s="2044" t="s">
        <v>557</v>
      </c>
      <c r="N42" s="2044" t="s">
        <v>557</v>
      </c>
      <c r="O42" s="2044" t="s">
        <v>557</v>
      </c>
      <c r="P42" s="2044" t="s">
        <v>557</v>
      </c>
      <c r="Q42" s="2044" t="s">
        <v>557</v>
      </c>
      <c r="R42" s="2035" t="s">
        <v>2075</v>
      </c>
      <c r="S42" s="2036"/>
      <c r="T42" s="2036"/>
      <c r="U42" s="2036"/>
      <c r="V42" s="2036"/>
      <c r="W42" s="2036"/>
      <c r="X42" s="2036"/>
    </row>
    <row r="43" spans="1:24" ht="3" customHeight="1">
      <c r="B43" s="2017"/>
      <c r="C43" s="2047"/>
      <c r="D43" s="2047"/>
      <c r="E43" s="2018"/>
      <c r="F43" s="2034"/>
      <c r="G43" s="2034"/>
      <c r="H43" s="2034"/>
      <c r="I43" s="2034"/>
      <c r="J43" s="2034"/>
      <c r="K43" s="2034"/>
      <c r="L43" s="2034"/>
      <c r="M43" s="2034"/>
      <c r="N43" s="2034"/>
      <c r="O43" s="2034"/>
      <c r="P43" s="2034"/>
      <c r="Q43" s="2034"/>
      <c r="R43" s="2048"/>
      <c r="S43" s="2038"/>
      <c r="T43" s="2038"/>
      <c r="U43" s="2038"/>
      <c r="V43" s="2038"/>
      <c r="W43" s="2038"/>
      <c r="X43" s="2038"/>
    </row>
    <row r="44" spans="1:24" ht="11.25" customHeight="1">
      <c r="A44" s="2022"/>
      <c r="B44" s="2017"/>
      <c r="C44" s="3335" t="s">
        <v>187</v>
      </c>
      <c r="D44" s="3335"/>
      <c r="E44" s="3335"/>
      <c r="F44" s="3335"/>
      <c r="G44" s="3335"/>
      <c r="H44" s="3335"/>
      <c r="I44" s="3335"/>
      <c r="J44" s="3335"/>
      <c r="K44" s="3335"/>
      <c r="L44" s="3335"/>
      <c r="M44" s="3335"/>
      <c r="N44" s="3335"/>
      <c r="O44" s="3335"/>
      <c r="P44" s="3335"/>
      <c r="Q44" s="3335"/>
      <c r="R44" s="3336"/>
      <c r="S44" s="2027"/>
      <c r="T44" s="2027"/>
      <c r="U44" s="2027"/>
      <c r="V44" s="2027"/>
      <c r="W44" s="2027"/>
      <c r="X44" s="2027"/>
    </row>
    <row r="45" spans="1:24" ht="9" customHeight="1">
      <c r="B45" s="2017"/>
      <c r="C45" s="2025" t="s">
        <v>2071</v>
      </c>
      <c r="D45" s="2026"/>
      <c r="E45" s="2027"/>
      <c r="F45" s="2027"/>
      <c r="G45" s="2027"/>
      <c r="H45" s="2027"/>
      <c r="I45" s="2027"/>
      <c r="J45" s="2027"/>
      <c r="K45" s="2027"/>
      <c r="L45" s="2027"/>
      <c r="M45" s="2027"/>
      <c r="N45" s="2027"/>
      <c r="O45" s="2027"/>
      <c r="P45" s="2027"/>
      <c r="Q45" s="2027"/>
      <c r="R45" s="2028"/>
      <c r="S45" s="2027"/>
      <c r="T45" s="2027"/>
      <c r="U45" s="2027"/>
      <c r="V45" s="2027"/>
      <c r="W45" s="2027"/>
      <c r="X45" s="2027"/>
    </row>
    <row r="46" spans="1:24" ht="9" customHeight="1">
      <c r="B46" s="2017"/>
      <c r="C46" s="3331" t="s">
        <v>2072</v>
      </c>
      <c r="D46" s="3331"/>
      <c r="E46" s="2027"/>
      <c r="F46" s="2029">
        <v>44.068995875600002</v>
      </c>
      <c r="G46" s="2029">
        <v>44.155225754100002</v>
      </c>
      <c r="H46" s="2029">
        <v>44.211022834200001</v>
      </c>
      <c r="I46" s="2029">
        <v>44.352007882300001</v>
      </c>
      <c r="J46" s="2029">
        <v>44.428111714899998</v>
      </c>
      <c r="K46" s="2029">
        <v>44.578831876400002</v>
      </c>
      <c r="L46" s="2029">
        <v>44.988592633300001</v>
      </c>
      <c r="M46" s="2029">
        <v>45.414835269999998</v>
      </c>
      <c r="N46" s="2029">
        <v>46.3278532924</v>
      </c>
      <c r="O46" s="2029">
        <v>47.857307261199999</v>
      </c>
      <c r="P46" s="2029">
        <v>48.839394195799997</v>
      </c>
      <c r="Q46" s="2029">
        <v>49.558238211899997</v>
      </c>
      <c r="R46" s="2030"/>
      <c r="S46" s="2027"/>
      <c r="T46" s="2027"/>
      <c r="U46" s="2027"/>
      <c r="V46" s="2027"/>
      <c r="W46" s="2027"/>
      <c r="X46" s="2027"/>
    </row>
    <row r="47" spans="1:24" ht="9" customHeight="1">
      <c r="B47" s="2017"/>
      <c r="C47" s="3331"/>
      <c r="D47" s="3331"/>
      <c r="E47" s="2027"/>
      <c r="F47" s="2029">
        <v>49.641375873800001</v>
      </c>
      <c r="G47" s="2029"/>
      <c r="H47" s="2029">
        <v>0</v>
      </c>
      <c r="I47" s="2029">
        <v>0</v>
      </c>
      <c r="J47" s="2029">
        <v>0</v>
      </c>
      <c r="K47" s="2029">
        <v>0</v>
      </c>
      <c r="L47" s="2029">
        <v>0</v>
      </c>
      <c r="M47" s="2029">
        <v>0</v>
      </c>
      <c r="N47" s="2029">
        <v>0</v>
      </c>
      <c r="O47" s="2029">
        <v>0</v>
      </c>
      <c r="P47" s="2029">
        <v>0</v>
      </c>
      <c r="Q47" s="2029">
        <v>0</v>
      </c>
      <c r="R47" s="2030"/>
      <c r="S47" s="2027"/>
      <c r="T47" s="2027"/>
      <c r="U47" s="2027"/>
      <c r="V47" s="2027"/>
      <c r="W47" s="2027"/>
      <c r="X47" s="2027"/>
    </row>
    <row r="48" spans="1:24" ht="3" customHeight="1">
      <c r="B48" s="2017"/>
      <c r="C48" s="2027"/>
      <c r="D48" s="2027"/>
      <c r="E48" s="2027"/>
      <c r="F48" s="2027"/>
      <c r="G48" s="2027"/>
      <c r="H48" s="2027"/>
      <c r="I48" s="2027"/>
      <c r="J48" s="2027"/>
      <c r="K48" s="2027"/>
      <c r="L48" s="2027"/>
      <c r="M48" s="2027"/>
      <c r="N48" s="2027"/>
      <c r="O48" s="2027"/>
      <c r="P48" s="2027"/>
      <c r="Q48" s="2027"/>
      <c r="R48" s="2028"/>
      <c r="S48" s="2027"/>
      <c r="T48" s="2027"/>
      <c r="U48" s="2027"/>
      <c r="V48" s="2027"/>
      <c r="W48" s="2027"/>
      <c r="X48" s="2027"/>
    </row>
    <row r="49" spans="1:24" ht="9" customHeight="1">
      <c r="A49" s="2031"/>
      <c r="B49" s="2017"/>
      <c r="C49" s="2032" t="s">
        <v>2073</v>
      </c>
      <c r="D49" s="2018"/>
      <c r="E49" s="2018"/>
      <c r="F49" s="2019"/>
      <c r="G49" s="2019"/>
      <c r="H49" s="2019"/>
      <c r="I49" s="2019"/>
      <c r="J49" s="2019"/>
      <c r="K49" s="2019"/>
      <c r="L49" s="2019"/>
      <c r="M49" s="2019"/>
      <c r="N49" s="2019"/>
      <c r="O49" s="2019"/>
      <c r="P49" s="2019"/>
      <c r="Q49" s="2019"/>
      <c r="R49" s="2048"/>
      <c r="S49" s="2038"/>
      <c r="T49" s="2038"/>
      <c r="U49" s="2038"/>
      <c r="V49" s="2038"/>
      <c r="W49" s="2038"/>
      <c r="X49" s="2038"/>
    </row>
    <row r="50" spans="1:24" ht="9" customHeight="1">
      <c r="A50" s="2031"/>
      <c r="B50" s="2017"/>
      <c r="C50" s="3331" t="s">
        <v>2074</v>
      </c>
      <c r="D50" s="3332"/>
      <c r="E50" s="2033"/>
      <c r="F50" s="2034">
        <v>48.371530601099998</v>
      </c>
      <c r="G50" s="2034">
        <v>47.951131411600002</v>
      </c>
      <c r="H50" s="2034">
        <v>47.915799060200001</v>
      </c>
      <c r="I50" s="2034">
        <v>47.8809715557</v>
      </c>
      <c r="J50" s="2034">
        <v>47.611131346000001</v>
      </c>
      <c r="K50" s="2034">
        <v>47.461958553499997</v>
      </c>
      <c r="L50" s="2034">
        <v>47.669618912899999</v>
      </c>
      <c r="M50" s="2034">
        <v>48.103373379399997</v>
      </c>
      <c r="N50" s="2034">
        <v>49.647143575999998</v>
      </c>
      <c r="O50" s="2034">
        <v>52.065540669599997</v>
      </c>
      <c r="P50" s="2034">
        <v>53.714771905799999</v>
      </c>
      <c r="Q50" s="2034">
        <v>54.426307208099999</v>
      </c>
      <c r="R50" s="2035" t="s">
        <v>2075</v>
      </c>
      <c r="S50" s="2036"/>
      <c r="T50" s="2036"/>
      <c r="U50" s="2036"/>
      <c r="V50" s="2036"/>
      <c r="W50" s="2036"/>
      <c r="X50" s="2036"/>
    </row>
    <row r="51" spans="1:24" ht="9" customHeight="1">
      <c r="A51" s="2049"/>
      <c r="B51" s="2023"/>
      <c r="C51" s="3332"/>
      <c r="D51" s="3332"/>
      <c r="E51" s="2033"/>
      <c r="F51" s="2034">
        <v>54.308336066700001</v>
      </c>
      <c r="G51" s="2034"/>
      <c r="H51" s="2034" t="s">
        <v>557</v>
      </c>
      <c r="I51" s="2034" t="s">
        <v>557</v>
      </c>
      <c r="J51" s="2034" t="s">
        <v>557</v>
      </c>
      <c r="K51" s="2034" t="s">
        <v>557</v>
      </c>
      <c r="L51" s="2034" t="s">
        <v>557</v>
      </c>
      <c r="M51" s="2034" t="s">
        <v>557</v>
      </c>
      <c r="N51" s="2034" t="s">
        <v>557</v>
      </c>
      <c r="O51" s="2034" t="s">
        <v>557</v>
      </c>
      <c r="P51" s="2034" t="s">
        <v>557</v>
      </c>
      <c r="Q51" s="2034" t="s">
        <v>557</v>
      </c>
      <c r="R51" s="2035" t="s">
        <v>2075</v>
      </c>
      <c r="S51" s="2036"/>
      <c r="T51" s="2036"/>
      <c r="U51" s="2036"/>
      <c r="V51" s="2036"/>
      <c r="W51" s="2036"/>
      <c r="X51" s="2036"/>
    </row>
    <row r="52" spans="1:24" ht="3" customHeight="1">
      <c r="B52" s="2017"/>
      <c r="C52" s="2033"/>
      <c r="D52" s="2037"/>
      <c r="E52" s="2033"/>
      <c r="F52" s="2019"/>
      <c r="G52" s="2019"/>
      <c r="H52" s="2019"/>
      <c r="I52" s="2019"/>
      <c r="J52" s="2019"/>
      <c r="K52" s="2019"/>
      <c r="L52" s="2019"/>
      <c r="M52" s="2019"/>
      <c r="N52" s="2019"/>
      <c r="O52" s="2019"/>
      <c r="P52" s="2019"/>
      <c r="Q52" s="2019"/>
      <c r="R52" s="2039"/>
      <c r="S52" s="2019"/>
      <c r="T52" s="2019"/>
      <c r="U52" s="2019"/>
      <c r="V52" s="2019"/>
      <c r="W52" s="2019"/>
      <c r="X52" s="2019"/>
    </row>
    <row r="53" spans="1:24" ht="9" customHeight="1">
      <c r="B53" s="2017"/>
      <c r="C53" s="3331" t="s">
        <v>2072</v>
      </c>
      <c r="D53" s="3332"/>
      <c r="E53" s="2033"/>
      <c r="F53" s="2034">
        <v>46.575263170500001</v>
      </c>
      <c r="G53" s="2034">
        <v>46.671670379799998</v>
      </c>
      <c r="H53" s="2034">
        <v>46.756346925700001</v>
      </c>
      <c r="I53" s="2034">
        <v>46.900656455099998</v>
      </c>
      <c r="J53" s="2034">
        <v>46.9541243623</v>
      </c>
      <c r="K53" s="2034">
        <v>47.1024706014</v>
      </c>
      <c r="L53" s="2034">
        <v>47.519203081199997</v>
      </c>
      <c r="M53" s="2034">
        <v>47.9237927064</v>
      </c>
      <c r="N53" s="2034">
        <v>48.817395980000001</v>
      </c>
      <c r="O53" s="2034">
        <v>50.381825156600001</v>
      </c>
      <c r="P53" s="2034">
        <v>51.6025770145</v>
      </c>
      <c r="Q53" s="2034">
        <v>52.367355515500002</v>
      </c>
      <c r="R53" s="2035" t="s">
        <v>2075</v>
      </c>
      <c r="S53" s="2036"/>
      <c r="T53" s="2036"/>
      <c r="U53" s="2036"/>
      <c r="V53" s="2036"/>
      <c r="W53" s="2036"/>
      <c r="X53" s="2036"/>
    </row>
    <row r="54" spans="1:24" ht="9" customHeight="1">
      <c r="B54" s="2017"/>
      <c r="C54" s="3332"/>
      <c r="D54" s="3332"/>
      <c r="E54" s="2018"/>
      <c r="F54" s="2034">
        <v>52.508385309799998</v>
      </c>
      <c r="G54" s="2034"/>
      <c r="H54" s="2034" t="s">
        <v>557</v>
      </c>
      <c r="I54" s="2034" t="s">
        <v>557</v>
      </c>
      <c r="J54" s="2034" t="s">
        <v>557</v>
      </c>
      <c r="K54" s="2034" t="s">
        <v>557</v>
      </c>
      <c r="L54" s="2034" t="s">
        <v>557</v>
      </c>
      <c r="M54" s="2034" t="s">
        <v>557</v>
      </c>
      <c r="N54" s="2034" t="s">
        <v>557</v>
      </c>
      <c r="O54" s="2034" t="s">
        <v>557</v>
      </c>
      <c r="P54" s="2034" t="s">
        <v>557</v>
      </c>
      <c r="Q54" s="2034" t="s">
        <v>557</v>
      </c>
      <c r="R54" s="2035" t="s">
        <v>2075</v>
      </c>
      <c r="S54" s="2036"/>
      <c r="T54" s="2036"/>
      <c r="U54" s="2036"/>
      <c r="V54" s="2036"/>
      <c r="W54" s="2036"/>
      <c r="X54" s="2036"/>
    </row>
    <row r="55" spans="1:24" ht="3" customHeight="1">
      <c r="B55" s="2017"/>
      <c r="C55" s="2040"/>
      <c r="D55" s="2040"/>
      <c r="E55" s="2018"/>
      <c r="F55" s="2034"/>
      <c r="G55" s="2034"/>
      <c r="H55" s="2034"/>
      <c r="I55" s="2034"/>
      <c r="J55" s="2034"/>
      <c r="K55" s="2034"/>
      <c r="L55" s="2034"/>
      <c r="M55" s="2034"/>
      <c r="N55" s="2034"/>
      <c r="O55" s="2034"/>
      <c r="P55" s="2034"/>
      <c r="Q55" s="2034"/>
      <c r="R55" s="2035"/>
      <c r="S55" s="2036"/>
      <c r="T55" s="2036"/>
      <c r="U55" s="2036"/>
      <c r="V55" s="2036"/>
      <c r="W55" s="2036"/>
      <c r="X55" s="2036"/>
    </row>
    <row r="56" spans="1:24" ht="9" customHeight="1">
      <c r="B56" s="2017"/>
      <c r="C56" s="3333" t="s">
        <v>2076</v>
      </c>
      <c r="D56" s="3333"/>
      <c r="E56" s="2041"/>
      <c r="F56" s="2029">
        <v>2.5062672949000002</v>
      </c>
      <c r="G56" s="2029">
        <v>2.5164446257000002</v>
      </c>
      <c r="H56" s="2029">
        <v>2.5453240914999999</v>
      </c>
      <c r="I56" s="2029">
        <v>2.5486485727999999</v>
      </c>
      <c r="J56" s="2029">
        <v>2.5260126474</v>
      </c>
      <c r="K56" s="2029">
        <v>2.5236387250000001</v>
      </c>
      <c r="L56" s="2029">
        <v>2.530610448</v>
      </c>
      <c r="M56" s="2029">
        <v>2.5089574363999998</v>
      </c>
      <c r="N56" s="2029">
        <v>2.4895426877000002</v>
      </c>
      <c r="O56" s="2029">
        <v>2.5245178953999998</v>
      </c>
      <c r="P56" s="2029">
        <v>2.7631828185999998</v>
      </c>
      <c r="Q56" s="2029">
        <v>2.8091173035999999</v>
      </c>
      <c r="R56" s="2030"/>
      <c r="S56" s="2042"/>
      <c r="T56" s="2042"/>
      <c r="U56" s="2042"/>
      <c r="V56" s="2042"/>
      <c r="W56" s="2042"/>
      <c r="X56" s="2042"/>
    </row>
    <row r="57" spans="1:24" ht="9" customHeight="1">
      <c r="B57" s="2017"/>
      <c r="C57" s="3333"/>
      <c r="D57" s="3333"/>
      <c r="E57" s="2041"/>
      <c r="F57" s="2029">
        <v>2.867009436</v>
      </c>
      <c r="G57" s="2029"/>
      <c r="H57" s="2029">
        <v>0</v>
      </c>
      <c r="I57" s="2029">
        <v>0</v>
      </c>
      <c r="J57" s="2029">
        <v>0</v>
      </c>
      <c r="K57" s="2029">
        <v>0</v>
      </c>
      <c r="L57" s="2029">
        <v>0</v>
      </c>
      <c r="M57" s="2029">
        <v>0</v>
      </c>
      <c r="N57" s="2029">
        <v>0</v>
      </c>
      <c r="O57" s="2029">
        <v>0</v>
      </c>
      <c r="P57" s="2029">
        <v>0</v>
      </c>
      <c r="Q57" s="2029">
        <v>0</v>
      </c>
      <c r="R57" s="2030"/>
      <c r="S57" s="2042"/>
      <c r="T57" s="2042"/>
      <c r="U57" s="2042"/>
      <c r="V57" s="2042"/>
      <c r="W57" s="2042"/>
      <c r="X57" s="2042"/>
    </row>
    <row r="58" spans="1:24" ht="3" customHeight="1">
      <c r="B58" s="2017"/>
      <c r="C58" s="2040"/>
      <c r="D58" s="2040"/>
      <c r="E58" s="2018"/>
      <c r="F58" s="2034"/>
      <c r="G58" s="2034"/>
      <c r="H58" s="2034"/>
      <c r="I58" s="2034"/>
      <c r="J58" s="2034"/>
      <c r="K58" s="2034"/>
      <c r="L58" s="2034"/>
      <c r="M58" s="2034"/>
      <c r="N58" s="2034"/>
      <c r="O58" s="2034"/>
      <c r="P58" s="2034"/>
      <c r="Q58" s="2034"/>
      <c r="R58" s="2043"/>
      <c r="S58" s="2034"/>
      <c r="T58" s="2034"/>
      <c r="U58" s="2034"/>
      <c r="V58" s="2034"/>
      <c r="W58" s="2034"/>
      <c r="X58" s="2034"/>
    </row>
    <row r="59" spans="1:24" ht="9" customHeight="1">
      <c r="B59" s="2017"/>
      <c r="C59" s="2032" t="s">
        <v>2077</v>
      </c>
      <c r="D59" s="2040"/>
      <c r="E59" s="2018"/>
      <c r="F59" s="2038"/>
      <c r="G59" s="2038"/>
      <c r="H59" s="2038"/>
      <c r="I59" s="2038"/>
      <c r="J59" s="2038"/>
      <c r="K59" s="2038"/>
      <c r="L59" s="2038"/>
      <c r="M59" s="2038"/>
      <c r="N59" s="2038"/>
      <c r="O59" s="2038"/>
      <c r="P59" s="2038"/>
      <c r="Q59" s="2038"/>
      <c r="R59" s="2043"/>
      <c r="S59" s="2034"/>
      <c r="T59" s="2034"/>
      <c r="U59" s="2034"/>
      <c r="V59" s="2034"/>
      <c r="W59" s="2034"/>
      <c r="X59" s="2034"/>
    </row>
    <row r="60" spans="1:24" ht="9" customHeight="1">
      <c r="B60" s="2017"/>
      <c r="C60" s="3331" t="s">
        <v>2072</v>
      </c>
      <c r="D60" s="3332"/>
      <c r="E60" s="2018"/>
      <c r="F60" s="2034">
        <v>48.416650792399999</v>
      </c>
      <c r="G60" s="2034">
        <v>48.524642356299999</v>
      </c>
      <c r="H60" s="2034">
        <v>48.582209687899997</v>
      </c>
      <c r="I60" s="2034">
        <v>48.7176632639</v>
      </c>
      <c r="J60" s="2034">
        <v>48.762805893699998</v>
      </c>
      <c r="K60" s="2034">
        <v>48.929764009499998</v>
      </c>
      <c r="L60" s="2034">
        <v>49.363110188100002</v>
      </c>
      <c r="M60" s="2034">
        <v>49.793830851899997</v>
      </c>
      <c r="N60" s="2034">
        <v>50.718416457099998</v>
      </c>
      <c r="O60" s="2034">
        <v>52.287990219999998</v>
      </c>
      <c r="P60" s="2034">
        <v>53.526540046000001</v>
      </c>
      <c r="Q60" s="2034">
        <v>54.271501903000001</v>
      </c>
      <c r="R60" s="2035" t="s">
        <v>2075</v>
      </c>
      <c r="S60" s="2036"/>
      <c r="T60" s="2036"/>
      <c r="U60" s="2036"/>
      <c r="V60" s="2036"/>
      <c r="W60" s="2036"/>
      <c r="X60" s="2036"/>
    </row>
    <row r="61" spans="1:24" ht="9" customHeight="1">
      <c r="B61" s="2023"/>
      <c r="C61" s="3332"/>
      <c r="D61" s="3332"/>
      <c r="E61" s="2018"/>
      <c r="F61" s="2034">
        <v>54.390939146800001</v>
      </c>
      <c r="G61" s="2034"/>
      <c r="H61" s="2034" t="s">
        <v>557</v>
      </c>
      <c r="I61" s="2034" t="s">
        <v>557</v>
      </c>
      <c r="J61" s="2034" t="s">
        <v>557</v>
      </c>
      <c r="K61" s="2034" t="s">
        <v>557</v>
      </c>
      <c r="L61" s="2034" t="s">
        <v>557</v>
      </c>
      <c r="M61" s="2034" t="s">
        <v>557</v>
      </c>
      <c r="N61" s="2034" t="s">
        <v>557</v>
      </c>
      <c r="O61" s="2034" t="s">
        <v>557</v>
      </c>
      <c r="P61" s="2034" t="s">
        <v>557</v>
      </c>
      <c r="Q61" s="2034" t="s">
        <v>557</v>
      </c>
      <c r="R61" s="2035" t="s">
        <v>2075</v>
      </c>
      <c r="S61" s="2036"/>
      <c r="T61" s="2036"/>
      <c r="U61" s="2036"/>
      <c r="V61" s="2036"/>
      <c r="W61" s="2036"/>
      <c r="X61" s="2036"/>
    </row>
    <row r="62" spans="1:24" ht="3" customHeight="1">
      <c r="B62" s="2017"/>
      <c r="C62" s="2040"/>
      <c r="D62" s="2040"/>
      <c r="E62" s="2018"/>
      <c r="F62" s="2034"/>
      <c r="G62" s="2034"/>
      <c r="H62" s="2034"/>
      <c r="I62" s="2034"/>
      <c r="J62" s="2034"/>
      <c r="K62" s="2034"/>
      <c r="L62" s="2034"/>
      <c r="M62" s="2034"/>
      <c r="N62" s="2034"/>
      <c r="O62" s="2034"/>
      <c r="P62" s="2034"/>
      <c r="Q62" s="2034"/>
      <c r="R62" s="2043"/>
      <c r="S62" s="2034"/>
      <c r="T62" s="2034"/>
      <c r="U62" s="2034"/>
      <c r="V62" s="2034"/>
      <c r="W62" s="2034"/>
      <c r="X62" s="2034"/>
    </row>
    <row r="63" spans="1:24" ht="9" customHeight="1">
      <c r="B63" s="2017"/>
      <c r="C63" s="3333" t="s">
        <v>2078</v>
      </c>
      <c r="D63" s="3334"/>
      <c r="E63" s="2018"/>
      <c r="F63" s="2044">
        <v>4.3422871635</v>
      </c>
      <c r="G63" s="2044">
        <v>4.2467434439999998</v>
      </c>
      <c r="H63" s="2044">
        <v>4.2188196029</v>
      </c>
      <c r="I63" s="2044">
        <v>4.1825250291999998</v>
      </c>
      <c r="J63" s="2044">
        <v>4.1152018270999999</v>
      </c>
      <c r="K63" s="2044">
        <v>4.0613003422</v>
      </c>
      <c r="L63" s="2044">
        <v>4.0157548911000003</v>
      </c>
      <c r="M63" s="2044">
        <v>4.0080998741</v>
      </c>
      <c r="N63" s="2044">
        <v>4.1269886004999998</v>
      </c>
      <c r="O63" s="2044">
        <v>4.2872388942999997</v>
      </c>
      <c r="P63" s="2044">
        <v>4.3714258709999996</v>
      </c>
      <c r="Q63" s="2044">
        <v>4.3708087251999999</v>
      </c>
      <c r="R63" s="2035" t="s">
        <v>2075</v>
      </c>
      <c r="S63" s="2036"/>
      <c r="T63" s="2036"/>
      <c r="U63" s="2036"/>
      <c r="V63" s="2036"/>
      <c r="W63" s="2036"/>
      <c r="X63" s="2036"/>
    </row>
    <row r="64" spans="1:24" ht="9" customHeight="1">
      <c r="B64" s="2017"/>
      <c r="C64" s="3334"/>
      <c r="D64" s="3334"/>
      <c r="E64" s="2018"/>
      <c r="F64" s="2044">
        <v>4.3351201063999998</v>
      </c>
      <c r="G64" s="2044"/>
      <c r="H64" s="2044" t="s">
        <v>557</v>
      </c>
      <c r="I64" s="2044" t="s">
        <v>557</v>
      </c>
      <c r="J64" s="2044" t="s">
        <v>557</v>
      </c>
      <c r="K64" s="2044" t="s">
        <v>557</v>
      </c>
      <c r="L64" s="2044" t="s">
        <v>557</v>
      </c>
      <c r="M64" s="2044" t="s">
        <v>557</v>
      </c>
      <c r="N64" s="2044" t="s">
        <v>557</v>
      </c>
      <c r="O64" s="2044" t="s">
        <v>557</v>
      </c>
      <c r="P64" s="2044" t="s">
        <v>557</v>
      </c>
      <c r="Q64" s="2044" t="s">
        <v>557</v>
      </c>
      <c r="R64" s="2035" t="s">
        <v>2075</v>
      </c>
      <c r="S64" s="2036"/>
      <c r="T64" s="2036"/>
      <c r="U64" s="2036"/>
      <c r="V64" s="2036"/>
      <c r="W64" s="2036"/>
      <c r="X64" s="2036"/>
    </row>
    <row r="65" spans="1:24" ht="3" customHeight="1">
      <c r="B65" s="2017"/>
      <c r="C65" s="2045"/>
      <c r="D65" s="2045"/>
      <c r="E65" s="2018"/>
      <c r="F65" s="2044"/>
      <c r="G65" s="2044"/>
      <c r="H65" s="2044"/>
      <c r="I65" s="2044"/>
      <c r="J65" s="2044"/>
      <c r="K65" s="2044"/>
      <c r="L65" s="2044"/>
      <c r="M65" s="2044"/>
      <c r="N65" s="2044"/>
      <c r="O65" s="2044"/>
      <c r="P65" s="2044"/>
      <c r="Q65" s="2044"/>
      <c r="R65" s="2046"/>
      <c r="S65" s="2044"/>
      <c r="T65" s="2044"/>
      <c r="U65" s="2044"/>
      <c r="V65" s="2044"/>
      <c r="W65" s="2044"/>
      <c r="X65" s="2044"/>
    </row>
    <row r="66" spans="1:24" ht="9" customHeight="1">
      <c r="B66" s="2017"/>
      <c r="C66" s="3333" t="s">
        <v>2079</v>
      </c>
      <c r="D66" s="3334"/>
      <c r="E66" s="2018"/>
      <c r="F66" s="2044">
        <v>3.6037414565999999</v>
      </c>
      <c r="G66" s="2044">
        <v>3.5431284010000001</v>
      </c>
      <c r="H66" s="2044">
        <v>3.5328816472</v>
      </c>
      <c r="I66" s="2044">
        <v>3.5140279181</v>
      </c>
      <c r="J66" s="2044">
        <v>3.4812409807</v>
      </c>
      <c r="K66" s="2044">
        <v>3.4456333602</v>
      </c>
      <c r="L66" s="2044">
        <v>3.4257896209999998</v>
      </c>
      <c r="M66" s="2044">
        <v>3.4380378712000002</v>
      </c>
      <c r="N66" s="2044">
        <v>3.5151710906</v>
      </c>
      <c r="O66" s="2044">
        <v>3.6137156527999998</v>
      </c>
      <c r="P66" s="2044">
        <v>3.660661304</v>
      </c>
      <c r="Q66" s="2044">
        <v>3.6483463187999998</v>
      </c>
      <c r="R66" s="2035" t="s">
        <v>2075</v>
      </c>
      <c r="S66" s="2036"/>
      <c r="T66" s="2036"/>
      <c r="U66" s="2036"/>
      <c r="V66" s="2036"/>
      <c r="W66" s="2036"/>
      <c r="X66" s="2036"/>
    </row>
    <row r="67" spans="1:24" ht="9" customHeight="1">
      <c r="B67" s="2017"/>
      <c r="C67" s="3334"/>
      <c r="D67" s="3334"/>
      <c r="E67" s="2018"/>
      <c r="F67" s="2044">
        <v>3.6097193019999998</v>
      </c>
      <c r="G67" s="2044"/>
      <c r="H67" s="2044" t="s">
        <v>557</v>
      </c>
      <c r="I67" s="2044" t="s">
        <v>557</v>
      </c>
      <c r="J67" s="2044" t="s">
        <v>557</v>
      </c>
      <c r="K67" s="2044" t="s">
        <v>557</v>
      </c>
      <c r="L67" s="2044" t="s">
        <v>557</v>
      </c>
      <c r="M67" s="2044" t="s">
        <v>557</v>
      </c>
      <c r="N67" s="2044" t="s">
        <v>557</v>
      </c>
      <c r="O67" s="2044" t="s">
        <v>557</v>
      </c>
      <c r="P67" s="2044" t="s">
        <v>557</v>
      </c>
      <c r="Q67" s="2044" t="s">
        <v>557</v>
      </c>
      <c r="R67" s="2035" t="s">
        <v>2075</v>
      </c>
      <c r="S67" s="2036"/>
      <c r="T67" s="2036"/>
      <c r="U67" s="2036"/>
      <c r="V67" s="2036"/>
      <c r="W67" s="2036"/>
      <c r="X67" s="2036"/>
    </row>
    <row r="68" spans="1:24" ht="3" customHeight="1">
      <c r="B68" s="2023"/>
      <c r="C68" s="2047"/>
      <c r="D68" s="2047"/>
      <c r="E68" s="2018"/>
      <c r="F68" s="2034"/>
      <c r="G68" s="2034"/>
      <c r="H68" s="2034"/>
      <c r="I68" s="2034"/>
      <c r="J68" s="2034"/>
      <c r="K68" s="2034"/>
      <c r="L68" s="2034"/>
      <c r="M68" s="2034"/>
      <c r="N68" s="2034"/>
      <c r="O68" s="2034"/>
      <c r="P68" s="2034"/>
      <c r="Q68" s="2034"/>
      <c r="R68" s="2048"/>
      <c r="S68" s="2038"/>
      <c r="T68" s="2038"/>
      <c r="U68" s="2038"/>
      <c r="V68" s="2038"/>
      <c r="W68" s="2038"/>
      <c r="X68" s="2038"/>
    </row>
    <row r="69" spans="1:24" ht="11.25" customHeight="1">
      <c r="A69" s="2022"/>
      <c r="B69" s="2017"/>
      <c r="C69" s="3337" t="s">
        <v>2033</v>
      </c>
      <c r="D69" s="3337"/>
      <c r="E69" s="3337"/>
      <c r="F69" s="3337"/>
      <c r="G69" s="3337"/>
      <c r="H69" s="3337"/>
      <c r="I69" s="3337"/>
      <c r="J69" s="3337"/>
      <c r="K69" s="3337"/>
      <c r="L69" s="3337"/>
      <c r="M69" s="3337"/>
      <c r="N69" s="3337"/>
      <c r="O69" s="3337"/>
      <c r="P69" s="3337"/>
      <c r="Q69" s="3337"/>
      <c r="R69" s="3338"/>
      <c r="S69" s="2026"/>
      <c r="T69" s="2026"/>
      <c r="U69" s="2026"/>
      <c r="V69" s="2026"/>
      <c r="W69" s="2026"/>
      <c r="X69" s="2026"/>
    </row>
    <row r="70" spans="1:24" ht="9" customHeight="1">
      <c r="B70" s="2017"/>
      <c r="C70" s="2025" t="s">
        <v>2071</v>
      </c>
      <c r="D70" s="2026"/>
      <c r="E70" s="2027"/>
      <c r="F70" s="2027"/>
      <c r="G70" s="2027"/>
      <c r="H70" s="2027"/>
      <c r="I70" s="2027"/>
      <c r="J70" s="2027"/>
      <c r="K70" s="2027"/>
      <c r="L70" s="2027"/>
      <c r="M70" s="2027"/>
      <c r="N70" s="2027"/>
      <c r="O70" s="2027"/>
      <c r="P70" s="2027"/>
      <c r="Q70" s="2027"/>
      <c r="R70" s="2028"/>
      <c r="S70" s="2027"/>
      <c r="T70" s="2027"/>
      <c r="U70" s="2027"/>
      <c r="V70" s="2027"/>
      <c r="W70" s="2027"/>
      <c r="X70" s="2027"/>
    </row>
    <row r="71" spans="1:24" ht="9" customHeight="1">
      <c r="B71" s="2017"/>
      <c r="C71" s="3331" t="s">
        <v>2072</v>
      </c>
      <c r="D71" s="3331"/>
      <c r="E71" s="2027"/>
      <c r="F71" s="2029">
        <v>39.295503999700003</v>
      </c>
      <c r="G71" s="2029">
        <v>39.670401576000003</v>
      </c>
      <c r="H71" s="2029">
        <v>40.870161416499997</v>
      </c>
      <c r="I71" s="2029">
        <v>40.953204899200003</v>
      </c>
      <c r="J71" s="2029">
        <v>41.144726534299998</v>
      </c>
      <c r="K71" s="2029">
        <v>41.848543035500001</v>
      </c>
      <c r="L71" s="2029">
        <v>42.194806216300002</v>
      </c>
      <c r="M71" s="2029">
        <v>42.955263136600003</v>
      </c>
      <c r="N71" s="2029">
        <v>43.977845592500003</v>
      </c>
      <c r="O71" s="2029">
        <v>45.372301323800002</v>
      </c>
      <c r="P71" s="2029">
        <v>46.973946199899999</v>
      </c>
      <c r="Q71" s="2029">
        <v>48.385781327700002</v>
      </c>
      <c r="R71" s="2030"/>
      <c r="S71" s="2027"/>
      <c r="T71" s="2027"/>
      <c r="U71" s="2027"/>
      <c r="V71" s="2027"/>
      <c r="W71" s="2027"/>
      <c r="X71" s="2027"/>
    </row>
    <row r="72" spans="1:24" ht="9" customHeight="1">
      <c r="B72" s="2017"/>
      <c r="C72" s="3331"/>
      <c r="D72" s="3331"/>
      <c r="E72" s="2027"/>
      <c r="F72" s="2029">
        <v>48.979611108900002</v>
      </c>
      <c r="G72" s="2029"/>
      <c r="H72" s="2029">
        <v>0</v>
      </c>
      <c r="I72" s="2029">
        <v>0</v>
      </c>
      <c r="J72" s="2029">
        <v>0</v>
      </c>
      <c r="K72" s="2029">
        <v>0</v>
      </c>
      <c r="L72" s="2029">
        <v>0</v>
      </c>
      <c r="M72" s="2029">
        <v>0</v>
      </c>
      <c r="N72" s="2029">
        <v>0</v>
      </c>
      <c r="O72" s="2029">
        <v>0</v>
      </c>
      <c r="P72" s="2029">
        <v>0</v>
      </c>
      <c r="Q72" s="2029">
        <v>0</v>
      </c>
      <c r="R72" s="2030"/>
      <c r="S72" s="2027"/>
      <c r="T72" s="2027"/>
      <c r="U72" s="2027"/>
      <c r="V72" s="2027"/>
      <c r="W72" s="2027"/>
      <c r="X72" s="2027"/>
    </row>
    <row r="73" spans="1:24" ht="3" customHeight="1">
      <c r="B73" s="2017"/>
      <c r="C73" s="2027"/>
      <c r="D73" s="2027"/>
      <c r="E73" s="2027"/>
      <c r="F73" s="2027"/>
      <c r="G73" s="2027"/>
      <c r="H73" s="2027"/>
      <c r="I73" s="2027"/>
      <c r="J73" s="2027"/>
      <c r="K73" s="2027"/>
      <c r="L73" s="2027"/>
      <c r="M73" s="2027"/>
      <c r="N73" s="2027"/>
      <c r="O73" s="2027"/>
      <c r="P73" s="2027"/>
      <c r="Q73" s="2027"/>
      <c r="R73" s="2028"/>
      <c r="S73" s="2027"/>
      <c r="T73" s="2027"/>
      <c r="U73" s="2027"/>
      <c r="V73" s="2027"/>
      <c r="W73" s="2027"/>
      <c r="X73" s="2027"/>
    </row>
    <row r="74" spans="1:24" ht="9" customHeight="1">
      <c r="A74" s="2031"/>
      <c r="B74" s="2017"/>
      <c r="C74" s="2032" t="s">
        <v>2073</v>
      </c>
      <c r="D74" s="2018"/>
      <c r="E74" s="2018"/>
      <c r="F74" s="2019"/>
      <c r="G74" s="2019"/>
      <c r="H74" s="2019"/>
      <c r="I74" s="2019"/>
      <c r="J74" s="2019"/>
      <c r="K74" s="2019"/>
      <c r="L74" s="2019"/>
      <c r="M74" s="2019"/>
      <c r="N74" s="2019"/>
      <c r="O74" s="2019"/>
      <c r="P74" s="2019"/>
      <c r="Q74" s="2019"/>
      <c r="R74" s="2048"/>
      <c r="S74" s="2038"/>
      <c r="T74" s="2038"/>
      <c r="U74" s="2038"/>
      <c r="V74" s="2038"/>
      <c r="W74" s="2038"/>
      <c r="X74" s="2038"/>
    </row>
    <row r="75" spans="1:24" ht="9" customHeight="1">
      <c r="A75" s="2031"/>
      <c r="B75" s="2017"/>
      <c r="C75" s="3331" t="s">
        <v>2074</v>
      </c>
      <c r="D75" s="3332"/>
      <c r="E75" s="2033"/>
      <c r="F75" s="2034">
        <v>42.406113431199998</v>
      </c>
      <c r="G75" s="2034">
        <v>42.2236307067</v>
      </c>
      <c r="H75" s="2034">
        <v>43.448049029499998</v>
      </c>
      <c r="I75" s="2034">
        <v>43.439005098099997</v>
      </c>
      <c r="J75" s="2034">
        <v>43.110803858799997</v>
      </c>
      <c r="K75" s="2034">
        <v>43.491510511900003</v>
      </c>
      <c r="L75" s="2034">
        <v>43.537530676800003</v>
      </c>
      <c r="M75" s="2034">
        <v>44.354661223999997</v>
      </c>
      <c r="N75" s="2034">
        <v>46.228504755400003</v>
      </c>
      <c r="O75" s="2034">
        <v>48.6805159416</v>
      </c>
      <c r="P75" s="2034">
        <v>50.683840305499999</v>
      </c>
      <c r="Q75" s="2034">
        <v>52.173956709199999</v>
      </c>
      <c r="R75" s="2035" t="s">
        <v>2075</v>
      </c>
      <c r="S75" s="2036"/>
      <c r="T75" s="2036"/>
      <c r="U75" s="2036"/>
      <c r="V75" s="2036"/>
      <c r="W75" s="2036"/>
      <c r="X75" s="2036"/>
    </row>
    <row r="76" spans="1:24" ht="9" customHeight="1">
      <c r="B76" s="2017"/>
      <c r="C76" s="3332"/>
      <c r="D76" s="3332"/>
      <c r="E76" s="2033"/>
      <c r="F76" s="2034">
        <v>53.025270111200001</v>
      </c>
      <c r="G76" s="2034"/>
      <c r="H76" s="2034" t="s">
        <v>557</v>
      </c>
      <c r="I76" s="2034" t="s">
        <v>557</v>
      </c>
      <c r="J76" s="2034" t="s">
        <v>557</v>
      </c>
      <c r="K76" s="2034" t="s">
        <v>557</v>
      </c>
      <c r="L76" s="2034" t="s">
        <v>557</v>
      </c>
      <c r="M76" s="2034" t="s">
        <v>557</v>
      </c>
      <c r="N76" s="2034" t="s">
        <v>557</v>
      </c>
      <c r="O76" s="2034" t="s">
        <v>557</v>
      </c>
      <c r="P76" s="2034" t="s">
        <v>557</v>
      </c>
      <c r="Q76" s="2034" t="s">
        <v>557</v>
      </c>
      <c r="R76" s="2035" t="s">
        <v>2075</v>
      </c>
      <c r="S76" s="2036"/>
      <c r="T76" s="2036"/>
      <c r="U76" s="2036"/>
      <c r="V76" s="2036"/>
      <c r="W76" s="2036"/>
      <c r="X76" s="2036"/>
    </row>
    <row r="77" spans="1:24" ht="3" customHeight="1">
      <c r="B77" s="2017"/>
      <c r="C77" s="2033"/>
      <c r="D77" s="2037"/>
      <c r="E77" s="2033"/>
      <c r="F77" s="2019"/>
      <c r="G77" s="2019"/>
      <c r="H77" s="2019"/>
      <c r="I77" s="2019"/>
      <c r="J77" s="2019"/>
      <c r="K77" s="2019"/>
      <c r="L77" s="2019"/>
      <c r="M77" s="2019"/>
      <c r="N77" s="2019"/>
      <c r="O77" s="2019"/>
      <c r="P77" s="2019"/>
      <c r="Q77" s="2019"/>
      <c r="R77" s="2039"/>
      <c r="S77" s="2019"/>
      <c r="T77" s="2019"/>
      <c r="U77" s="2019"/>
      <c r="V77" s="2019"/>
      <c r="W77" s="2019"/>
      <c r="X77" s="2019"/>
    </row>
    <row r="78" spans="1:24" ht="9" customHeight="1">
      <c r="B78" s="2017"/>
      <c r="C78" s="3331" t="s">
        <v>2072</v>
      </c>
      <c r="D78" s="3332"/>
      <c r="E78" s="2033"/>
      <c r="F78" s="2034">
        <v>40.954608440800001</v>
      </c>
      <c r="G78" s="2034">
        <v>41.358985520799997</v>
      </c>
      <c r="H78" s="2034">
        <v>42.617332920700001</v>
      </c>
      <c r="I78" s="2034">
        <v>42.736032177299997</v>
      </c>
      <c r="J78" s="2034">
        <v>42.880751648</v>
      </c>
      <c r="K78" s="2034">
        <v>43.571526281899999</v>
      </c>
      <c r="L78" s="2034">
        <v>43.891575654100002</v>
      </c>
      <c r="M78" s="2034">
        <v>44.612229295799999</v>
      </c>
      <c r="N78" s="2034">
        <v>45.644895654199999</v>
      </c>
      <c r="O78" s="2034">
        <v>47.127428912500001</v>
      </c>
      <c r="P78" s="2034">
        <v>48.817415175299999</v>
      </c>
      <c r="Q78" s="2034">
        <v>50.314918728099997</v>
      </c>
      <c r="R78" s="2035" t="s">
        <v>2075</v>
      </c>
      <c r="S78" s="2036"/>
      <c r="T78" s="2036"/>
      <c r="U78" s="2036"/>
      <c r="V78" s="2036"/>
      <c r="W78" s="2036"/>
      <c r="X78" s="2036"/>
    </row>
    <row r="79" spans="1:24" ht="9" customHeight="1">
      <c r="B79" s="2023"/>
      <c r="C79" s="3332"/>
      <c r="D79" s="3332"/>
      <c r="E79" s="2018"/>
      <c r="F79" s="2034">
        <v>50.934133575899999</v>
      </c>
      <c r="G79" s="2034"/>
      <c r="H79" s="2034" t="s">
        <v>557</v>
      </c>
      <c r="I79" s="2034" t="s">
        <v>557</v>
      </c>
      <c r="J79" s="2034" t="s">
        <v>557</v>
      </c>
      <c r="K79" s="2034" t="s">
        <v>557</v>
      </c>
      <c r="L79" s="2034" t="s">
        <v>557</v>
      </c>
      <c r="M79" s="2034" t="s">
        <v>557</v>
      </c>
      <c r="N79" s="2034" t="s">
        <v>557</v>
      </c>
      <c r="O79" s="2034" t="s">
        <v>557</v>
      </c>
      <c r="P79" s="2034" t="s">
        <v>557</v>
      </c>
      <c r="Q79" s="2034" t="s">
        <v>557</v>
      </c>
      <c r="R79" s="2035" t="s">
        <v>2075</v>
      </c>
      <c r="S79" s="2036"/>
      <c r="T79" s="2036"/>
      <c r="U79" s="2036"/>
      <c r="V79" s="2036"/>
      <c r="W79" s="2036"/>
      <c r="X79" s="2036"/>
    </row>
    <row r="80" spans="1:24" ht="3" customHeight="1">
      <c r="B80" s="2023"/>
      <c r="C80" s="2040"/>
      <c r="D80" s="2040"/>
      <c r="E80" s="2018"/>
      <c r="F80" s="2034"/>
      <c r="G80" s="2034"/>
      <c r="H80" s="2034"/>
      <c r="I80" s="2034"/>
      <c r="J80" s="2034"/>
      <c r="K80" s="2034"/>
      <c r="L80" s="2034"/>
      <c r="M80" s="2034"/>
      <c r="N80" s="2034"/>
      <c r="O80" s="2034"/>
      <c r="P80" s="2034"/>
      <c r="Q80" s="2034"/>
      <c r="R80" s="2035"/>
      <c r="S80" s="2036"/>
      <c r="T80" s="2036"/>
      <c r="U80" s="2036"/>
      <c r="V80" s="2036"/>
      <c r="W80" s="2036"/>
      <c r="X80" s="2036"/>
    </row>
    <row r="81" spans="1:24" ht="9" customHeight="1">
      <c r="B81" s="2017"/>
      <c r="C81" s="3333" t="s">
        <v>2076</v>
      </c>
      <c r="D81" s="3333"/>
      <c r="E81" s="2041"/>
      <c r="F81" s="2029">
        <v>1.6591044411</v>
      </c>
      <c r="G81" s="2029">
        <v>1.6885839448</v>
      </c>
      <c r="H81" s="2029">
        <v>1.7471715042</v>
      </c>
      <c r="I81" s="2029">
        <v>1.7828272781000001</v>
      </c>
      <c r="J81" s="2029">
        <v>1.7360251137</v>
      </c>
      <c r="K81" s="2029">
        <v>1.7229832463999999</v>
      </c>
      <c r="L81" s="2029">
        <v>1.6967694378</v>
      </c>
      <c r="M81" s="2029">
        <v>1.6569661592</v>
      </c>
      <c r="N81" s="2029">
        <v>1.6670500616999999</v>
      </c>
      <c r="O81" s="2029">
        <v>1.7551275887</v>
      </c>
      <c r="P81" s="2029">
        <v>1.8434689753</v>
      </c>
      <c r="Q81" s="2029">
        <v>1.9291374003999999</v>
      </c>
      <c r="R81" s="2030"/>
      <c r="S81" s="2042"/>
      <c r="T81" s="2042"/>
      <c r="U81" s="2042"/>
      <c r="V81" s="2042"/>
      <c r="W81" s="2042"/>
      <c r="X81" s="2042"/>
    </row>
    <row r="82" spans="1:24" ht="9" customHeight="1">
      <c r="B82" s="2017"/>
      <c r="C82" s="3333"/>
      <c r="D82" s="3333"/>
      <c r="E82" s="2041"/>
      <c r="F82" s="2029">
        <v>1.9545224670000001</v>
      </c>
      <c r="G82" s="2029"/>
      <c r="H82" s="2029">
        <v>0</v>
      </c>
      <c r="I82" s="2029">
        <v>0</v>
      </c>
      <c r="J82" s="2029">
        <v>0</v>
      </c>
      <c r="K82" s="2029">
        <v>0</v>
      </c>
      <c r="L82" s="2029">
        <v>0</v>
      </c>
      <c r="M82" s="2029">
        <v>0</v>
      </c>
      <c r="N82" s="2029">
        <v>0</v>
      </c>
      <c r="O82" s="2029">
        <v>0</v>
      </c>
      <c r="P82" s="2029">
        <v>0</v>
      </c>
      <c r="Q82" s="2029">
        <v>0</v>
      </c>
      <c r="R82" s="2030"/>
      <c r="S82" s="2042"/>
      <c r="T82" s="2042"/>
      <c r="U82" s="2042"/>
      <c r="V82" s="2042"/>
      <c r="W82" s="2042"/>
      <c r="X82" s="2042"/>
    </row>
    <row r="83" spans="1:24" ht="3" customHeight="1">
      <c r="B83" s="2017"/>
      <c r="C83" s="2040"/>
      <c r="D83" s="2040"/>
      <c r="E83" s="2018"/>
      <c r="F83" s="2034"/>
      <c r="G83" s="2034"/>
      <c r="H83" s="2034"/>
      <c r="I83" s="2034"/>
      <c r="J83" s="2034"/>
      <c r="K83" s="2034"/>
      <c r="L83" s="2034"/>
      <c r="M83" s="2034"/>
      <c r="N83" s="2034"/>
      <c r="O83" s="2034"/>
      <c r="P83" s="2034"/>
      <c r="Q83" s="2034"/>
      <c r="R83" s="2043"/>
      <c r="S83" s="2034"/>
      <c r="T83" s="2034"/>
      <c r="U83" s="2034"/>
      <c r="V83" s="2034"/>
      <c r="W83" s="2034"/>
      <c r="X83" s="2034"/>
    </row>
    <row r="84" spans="1:24" ht="9" customHeight="1">
      <c r="B84" s="2017"/>
      <c r="C84" s="2032" t="s">
        <v>2077</v>
      </c>
      <c r="D84" s="2040"/>
      <c r="E84" s="2018"/>
      <c r="F84" s="2038"/>
      <c r="G84" s="2038"/>
      <c r="H84" s="2038"/>
      <c r="I84" s="2038"/>
      <c r="J84" s="2038"/>
      <c r="K84" s="2038"/>
      <c r="L84" s="2038"/>
      <c r="M84" s="2038"/>
      <c r="N84" s="2038"/>
      <c r="O84" s="2038"/>
      <c r="P84" s="2038"/>
      <c r="Q84" s="2038"/>
      <c r="R84" s="2043"/>
      <c r="S84" s="2034"/>
      <c r="T84" s="2034"/>
      <c r="U84" s="2034"/>
      <c r="V84" s="2034"/>
      <c r="W84" s="2034"/>
      <c r="X84" s="2034"/>
    </row>
    <row r="85" spans="1:24" ht="9" customHeight="1">
      <c r="B85" s="2017"/>
      <c r="C85" s="3331" t="s">
        <v>2072</v>
      </c>
      <c r="D85" s="3332"/>
      <c r="E85" s="2018"/>
      <c r="F85" s="2034">
        <v>43.373859967199998</v>
      </c>
      <c r="G85" s="2034">
        <v>43.763918240599999</v>
      </c>
      <c r="H85" s="2034">
        <v>45.026866370900002</v>
      </c>
      <c r="I85" s="2034">
        <v>45.143871902599997</v>
      </c>
      <c r="J85" s="2034">
        <v>45.277049074799997</v>
      </c>
      <c r="K85" s="2034">
        <v>45.997412123899998</v>
      </c>
      <c r="L85" s="2034">
        <v>46.328478103400002</v>
      </c>
      <c r="M85" s="2034">
        <v>47.0581711305</v>
      </c>
      <c r="N85" s="2034">
        <v>48.117479244499997</v>
      </c>
      <c r="O85" s="2034">
        <v>49.596458456699999</v>
      </c>
      <c r="P85" s="2034">
        <v>51.292370051799999</v>
      </c>
      <c r="Q85" s="2034">
        <v>52.782797413899999</v>
      </c>
      <c r="R85" s="2035" t="s">
        <v>2075</v>
      </c>
      <c r="S85" s="2036"/>
      <c r="T85" s="2036"/>
      <c r="U85" s="2036"/>
      <c r="V85" s="2036"/>
      <c r="W85" s="2036"/>
      <c r="X85" s="2036"/>
    </row>
    <row r="86" spans="1:24" ht="9" customHeight="1">
      <c r="B86" s="2017"/>
      <c r="C86" s="3332"/>
      <c r="D86" s="3332"/>
      <c r="E86" s="2018"/>
      <c r="F86" s="2034">
        <v>53.4312639718</v>
      </c>
      <c r="G86" s="2034"/>
      <c r="H86" s="2034" t="s">
        <v>557</v>
      </c>
      <c r="I86" s="2034" t="s">
        <v>557</v>
      </c>
      <c r="J86" s="2034" t="s">
        <v>557</v>
      </c>
      <c r="K86" s="2034" t="s">
        <v>557</v>
      </c>
      <c r="L86" s="2034" t="s">
        <v>557</v>
      </c>
      <c r="M86" s="2034" t="s">
        <v>557</v>
      </c>
      <c r="N86" s="2034" t="s">
        <v>557</v>
      </c>
      <c r="O86" s="2034" t="s">
        <v>557</v>
      </c>
      <c r="P86" s="2034" t="s">
        <v>557</v>
      </c>
      <c r="Q86" s="2034" t="s">
        <v>557</v>
      </c>
      <c r="R86" s="2035" t="s">
        <v>2075</v>
      </c>
      <c r="S86" s="2036"/>
      <c r="T86" s="2036"/>
      <c r="U86" s="2036"/>
      <c r="V86" s="2036"/>
      <c r="W86" s="2036"/>
      <c r="X86" s="2036"/>
    </row>
    <row r="87" spans="1:24" ht="3" customHeight="1">
      <c r="B87" s="2017"/>
      <c r="C87" s="2040"/>
      <c r="D87" s="2040"/>
      <c r="E87" s="2018"/>
      <c r="F87" s="2034"/>
      <c r="G87" s="2034"/>
      <c r="H87" s="2034"/>
      <c r="I87" s="2034"/>
      <c r="J87" s="2034"/>
      <c r="K87" s="2034"/>
      <c r="L87" s="2034"/>
      <c r="M87" s="2034"/>
      <c r="N87" s="2034"/>
      <c r="O87" s="2034"/>
      <c r="P87" s="2034"/>
      <c r="Q87" s="2034"/>
      <c r="R87" s="2043"/>
      <c r="S87" s="2034"/>
      <c r="T87" s="2034"/>
      <c r="U87" s="2034"/>
      <c r="V87" s="2034"/>
      <c r="W87" s="2034"/>
      <c r="X87" s="2034"/>
    </row>
    <row r="88" spans="1:24" ht="9" customHeight="1">
      <c r="B88" s="2017"/>
      <c r="C88" s="3333" t="s">
        <v>2078</v>
      </c>
      <c r="D88" s="3334"/>
      <c r="E88" s="2018"/>
      <c r="F88" s="2044">
        <v>4.2550677699000001</v>
      </c>
      <c r="G88" s="2044">
        <v>4.1601123572000001</v>
      </c>
      <c r="H88" s="2044">
        <v>4.1517141220999996</v>
      </c>
      <c r="I88" s="2044">
        <v>4.1292145740999997</v>
      </c>
      <c r="J88" s="2044">
        <v>4.0439307301999996</v>
      </c>
      <c r="K88" s="2044">
        <v>3.9892115423000001</v>
      </c>
      <c r="L88" s="2044">
        <v>3.9304495258999999</v>
      </c>
      <c r="M88" s="2044">
        <v>3.9552334588</v>
      </c>
      <c r="N88" s="2044">
        <v>4.0729462313999996</v>
      </c>
      <c r="O88" s="2044">
        <v>4.2307268663000004</v>
      </c>
      <c r="P88" s="2044">
        <v>4.2869999526000004</v>
      </c>
      <c r="Q88" s="2044">
        <v>4.2953322539999998</v>
      </c>
      <c r="R88" s="2035" t="s">
        <v>2075</v>
      </c>
      <c r="S88" s="2036"/>
      <c r="T88" s="2036"/>
      <c r="U88" s="2036"/>
      <c r="V88" s="2036"/>
      <c r="W88" s="2036"/>
      <c r="X88" s="2036"/>
    </row>
    <row r="89" spans="1:24" ht="9" customHeight="1">
      <c r="B89" s="2023"/>
      <c r="C89" s="3334"/>
      <c r="D89" s="3334"/>
      <c r="E89" s="2018"/>
      <c r="F89" s="2044">
        <v>4.2760909198999997</v>
      </c>
      <c r="G89" s="2044"/>
      <c r="H89" s="2044" t="s">
        <v>557</v>
      </c>
      <c r="I89" s="2044" t="s">
        <v>557</v>
      </c>
      <c r="J89" s="2044" t="s">
        <v>557</v>
      </c>
      <c r="K89" s="2044" t="s">
        <v>557</v>
      </c>
      <c r="L89" s="2044" t="s">
        <v>557</v>
      </c>
      <c r="M89" s="2044" t="s">
        <v>557</v>
      </c>
      <c r="N89" s="2044" t="s">
        <v>557</v>
      </c>
      <c r="O89" s="2044" t="s">
        <v>557</v>
      </c>
      <c r="P89" s="2044" t="s">
        <v>557</v>
      </c>
      <c r="Q89" s="2044" t="s">
        <v>557</v>
      </c>
      <c r="R89" s="2035" t="s">
        <v>2075</v>
      </c>
      <c r="S89" s="2036"/>
      <c r="T89" s="2036"/>
      <c r="U89" s="2036"/>
      <c r="V89" s="2036"/>
      <c r="W89" s="2036"/>
      <c r="X89" s="2036"/>
    </row>
    <row r="90" spans="1:24" ht="3" customHeight="1">
      <c r="B90" s="2017"/>
      <c r="C90" s="2045"/>
      <c r="D90" s="2045"/>
      <c r="E90" s="2018"/>
      <c r="F90" s="2044"/>
      <c r="G90" s="2044"/>
      <c r="H90" s="2044"/>
      <c r="I90" s="2044"/>
      <c r="J90" s="2044"/>
      <c r="K90" s="2044"/>
      <c r="L90" s="2044"/>
      <c r="M90" s="2044"/>
      <c r="N90" s="2044"/>
      <c r="O90" s="2044"/>
      <c r="P90" s="2044"/>
      <c r="Q90" s="2044"/>
      <c r="R90" s="2046"/>
      <c r="S90" s="2044"/>
      <c r="T90" s="2044"/>
      <c r="U90" s="2044"/>
      <c r="V90" s="2044"/>
      <c r="W90" s="2044"/>
      <c r="X90" s="2044"/>
    </row>
    <row r="91" spans="1:24" ht="9" customHeight="1">
      <c r="B91" s="2017"/>
      <c r="C91" s="3333" t="s">
        <v>2079</v>
      </c>
      <c r="D91" s="3334"/>
      <c r="E91" s="2018"/>
      <c r="F91" s="2044">
        <v>3.5349364253000002</v>
      </c>
      <c r="G91" s="2044">
        <v>3.4752727331000002</v>
      </c>
      <c r="H91" s="2044">
        <v>3.4727131292000002</v>
      </c>
      <c r="I91" s="2044">
        <v>3.4612379897999999</v>
      </c>
      <c r="J91" s="2044">
        <v>3.4189417773000002</v>
      </c>
      <c r="K91" s="2044">
        <v>3.3906117373</v>
      </c>
      <c r="L91" s="2044">
        <v>3.3725299225000001</v>
      </c>
      <c r="M91" s="2044">
        <v>3.3763875800999998</v>
      </c>
      <c r="N91" s="2044">
        <v>3.4706167470999998</v>
      </c>
      <c r="O91" s="2044">
        <v>3.5612628121999998</v>
      </c>
      <c r="P91" s="2044">
        <v>3.5819889837000001</v>
      </c>
      <c r="Q91" s="2044">
        <v>3.5731589906000001</v>
      </c>
      <c r="R91" s="2035" t="s">
        <v>2075</v>
      </c>
      <c r="S91" s="2036"/>
      <c r="T91" s="2036"/>
      <c r="U91" s="2036"/>
      <c r="V91" s="2036"/>
      <c r="W91" s="2036"/>
      <c r="X91" s="2036"/>
    </row>
    <row r="92" spans="1:24" ht="9" customHeight="1">
      <c r="B92" s="2017"/>
      <c r="C92" s="3334"/>
      <c r="D92" s="3334"/>
      <c r="E92" s="2018"/>
      <c r="F92" s="2044">
        <v>3.5522431234999998</v>
      </c>
      <c r="G92" s="2044"/>
      <c r="H92" s="2044" t="s">
        <v>557</v>
      </c>
      <c r="I92" s="2044" t="s">
        <v>557</v>
      </c>
      <c r="J92" s="2044" t="s">
        <v>557</v>
      </c>
      <c r="K92" s="2044" t="s">
        <v>557</v>
      </c>
      <c r="L92" s="2044" t="s">
        <v>557</v>
      </c>
      <c r="M92" s="2044" t="s">
        <v>557</v>
      </c>
      <c r="N92" s="2044" t="s">
        <v>557</v>
      </c>
      <c r="O92" s="2044" t="s">
        <v>557</v>
      </c>
      <c r="P92" s="2044" t="s">
        <v>557</v>
      </c>
      <c r="Q92" s="2044" t="s">
        <v>557</v>
      </c>
      <c r="R92" s="2035" t="s">
        <v>2075</v>
      </c>
      <c r="S92" s="2036"/>
      <c r="T92" s="2036"/>
      <c r="U92" s="2036"/>
      <c r="V92" s="2036"/>
      <c r="W92" s="2036"/>
      <c r="X92" s="2036"/>
    </row>
    <row r="93" spans="1:24" ht="3" customHeight="1">
      <c r="B93" s="2017"/>
      <c r="C93" s="2047"/>
      <c r="D93" s="2047"/>
      <c r="E93" s="2018"/>
      <c r="F93" s="2034"/>
      <c r="G93" s="2034"/>
      <c r="H93" s="2034"/>
      <c r="I93" s="2034"/>
      <c r="J93" s="2034"/>
      <c r="K93" s="2034"/>
      <c r="L93" s="2034"/>
      <c r="M93" s="2034"/>
      <c r="N93" s="2034"/>
      <c r="O93" s="2034"/>
      <c r="P93" s="2034"/>
      <c r="Q93" s="2034"/>
      <c r="R93" s="2048"/>
      <c r="S93" s="2038"/>
      <c r="T93" s="2038"/>
      <c r="U93" s="2038"/>
      <c r="V93" s="2038"/>
      <c r="W93" s="2038"/>
      <c r="X93" s="2038"/>
    </row>
    <row r="94" spans="1:24" ht="11.25" customHeight="1">
      <c r="A94" s="2022"/>
      <c r="B94" s="2017"/>
      <c r="C94" s="3335" t="s">
        <v>2031</v>
      </c>
      <c r="D94" s="3335"/>
      <c r="E94" s="3335"/>
      <c r="F94" s="3335"/>
      <c r="G94" s="3335"/>
      <c r="H94" s="3335"/>
      <c r="I94" s="3335"/>
      <c r="J94" s="3335"/>
      <c r="K94" s="3335"/>
      <c r="L94" s="3335"/>
      <c r="M94" s="3335"/>
      <c r="N94" s="3335"/>
      <c r="O94" s="3335"/>
      <c r="P94" s="3335"/>
      <c r="Q94" s="3335"/>
      <c r="R94" s="3336"/>
      <c r="S94" s="2027"/>
      <c r="T94" s="2027"/>
      <c r="U94" s="2027"/>
      <c r="V94" s="2027"/>
      <c r="W94" s="2027"/>
      <c r="X94" s="2027"/>
    </row>
    <row r="95" spans="1:24" ht="9" customHeight="1">
      <c r="B95" s="2017"/>
      <c r="C95" s="2025" t="s">
        <v>2071</v>
      </c>
      <c r="D95" s="2026"/>
      <c r="E95" s="2027"/>
      <c r="F95" s="2027"/>
      <c r="G95" s="2027"/>
      <c r="H95" s="2027"/>
      <c r="I95" s="2027"/>
      <c r="J95" s="2027"/>
      <c r="K95" s="2027"/>
      <c r="L95" s="2027"/>
      <c r="M95" s="2027"/>
      <c r="N95" s="2027"/>
      <c r="O95" s="2027"/>
      <c r="P95" s="2027"/>
      <c r="Q95" s="2027"/>
      <c r="R95" s="2028"/>
      <c r="S95" s="2027"/>
      <c r="T95" s="2027"/>
      <c r="U95" s="2027"/>
      <c r="V95" s="2027"/>
      <c r="W95" s="2027"/>
      <c r="X95" s="2027"/>
    </row>
    <row r="96" spans="1:24" ht="9" customHeight="1">
      <c r="B96" s="2017"/>
      <c r="C96" s="3331" t="s">
        <v>2072</v>
      </c>
      <c r="D96" s="3331"/>
      <c r="E96" s="2027"/>
      <c r="F96" s="2029">
        <v>42.4552402319</v>
      </c>
      <c r="G96" s="2029">
        <v>42.780396646699998</v>
      </c>
      <c r="H96" s="2029">
        <v>43.239300056200001</v>
      </c>
      <c r="I96" s="2029">
        <v>43.229980403200003</v>
      </c>
      <c r="J96" s="2029">
        <v>43.779370213</v>
      </c>
      <c r="K96" s="2029">
        <v>44.273915353100001</v>
      </c>
      <c r="L96" s="2029">
        <v>45.298416270600001</v>
      </c>
      <c r="M96" s="2029">
        <v>46.733761994699996</v>
      </c>
      <c r="N96" s="2029">
        <v>48.452976895500001</v>
      </c>
      <c r="O96" s="2029">
        <v>51.174870389100001</v>
      </c>
      <c r="P96" s="2029">
        <v>52.8786057274</v>
      </c>
      <c r="Q96" s="2029">
        <v>53.8460104718</v>
      </c>
      <c r="R96" s="2030"/>
      <c r="S96" s="2027"/>
      <c r="T96" s="2027"/>
      <c r="U96" s="2027"/>
      <c r="V96" s="2027"/>
      <c r="W96" s="2027"/>
      <c r="X96" s="2027"/>
    </row>
    <row r="97" spans="1:24" ht="9" customHeight="1">
      <c r="B97" s="2017"/>
      <c r="C97" s="3331"/>
      <c r="D97" s="3331"/>
      <c r="E97" s="2027"/>
      <c r="F97" s="2029">
        <v>51.418203797399997</v>
      </c>
      <c r="G97" s="2029"/>
      <c r="H97" s="2029">
        <v>0</v>
      </c>
      <c r="I97" s="2029">
        <v>0</v>
      </c>
      <c r="J97" s="2029">
        <v>0</v>
      </c>
      <c r="K97" s="2029">
        <v>0</v>
      </c>
      <c r="L97" s="2029">
        <v>0</v>
      </c>
      <c r="M97" s="2029">
        <v>0</v>
      </c>
      <c r="N97" s="2029">
        <v>0</v>
      </c>
      <c r="O97" s="2029">
        <v>0</v>
      </c>
      <c r="P97" s="2029">
        <v>0</v>
      </c>
      <c r="Q97" s="2029">
        <v>0</v>
      </c>
      <c r="R97" s="2030"/>
      <c r="S97" s="2027"/>
      <c r="T97" s="2027"/>
      <c r="U97" s="2027"/>
      <c r="V97" s="2027"/>
      <c r="W97" s="2027"/>
      <c r="X97" s="2027"/>
    </row>
    <row r="98" spans="1:24" ht="3" customHeight="1">
      <c r="B98" s="2017"/>
      <c r="C98" s="2027"/>
      <c r="D98" s="2027"/>
      <c r="E98" s="2027"/>
      <c r="F98" s="2027"/>
      <c r="G98" s="2027"/>
      <c r="H98" s="2027"/>
      <c r="I98" s="2027"/>
      <c r="J98" s="2027"/>
      <c r="K98" s="2027"/>
      <c r="L98" s="2027"/>
      <c r="M98" s="2027"/>
      <c r="N98" s="2027"/>
      <c r="O98" s="2027"/>
      <c r="P98" s="2027"/>
      <c r="Q98" s="2027"/>
      <c r="R98" s="2028"/>
      <c r="S98" s="2027"/>
      <c r="T98" s="2027"/>
      <c r="U98" s="2027"/>
      <c r="V98" s="2027"/>
      <c r="W98" s="2027"/>
      <c r="X98" s="2027"/>
    </row>
    <row r="99" spans="1:24" ht="9" customHeight="1">
      <c r="A99" s="2031"/>
      <c r="B99" s="2017"/>
      <c r="C99" s="2032" t="s">
        <v>2073</v>
      </c>
      <c r="D99" s="2018"/>
      <c r="E99" s="2018"/>
      <c r="F99" s="2019"/>
      <c r="G99" s="2019"/>
      <c r="H99" s="2019"/>
      <c r="I99" s="2019"/>
      <c r="J99" s="2019"/>
      <c r="K99" s="2019"/>
      <c r="L99" s="2019"/>
      <c r="M99" s="2019"/>
      <c r="N99" s="2019"/>
      <c r="O99" s="2019"/>
      <c r="P99" s="2019"/>
      <c r="Q99" s="2019"/>
      <c r="R99" s="2048"/>
      <c r="S99" s="2038"/>
      <c r="T99" s="2038"/>
      <c r="U99" s="2038"/>
      <c r="V99" s="2038"/>
      <c r="W99" s="2038"/>
      <c r="X99" s="2038"/>
    </row>
    <row r="100" spans="1:24" ht="9" customHeight="1">
      <c r="A100" s="2031"/>
      <c r="B100" s="2023"/>
      <c r="C100" s="3331" t="s">
        <v>2074</v>
      </c>
      <c r="D100" s="3332"/>
      <c r="E100" s="2033"/>
      <c r="F100" s="2034">
        <v>44.744640869500003</v>
      </c>
      <c r="G100" s="2034">
        <v>44.529224047200003</v>
      </c>
      <c r="H100" s="2034">
        <v>44.844795040900003</v>
      </c>
      <c r="I100" s="2034">
        <v>44.543644777300003</v>
      </c>
      <c r="J100" s="2034">
        <v>44.456074721500002</v>
      </c>
      <c r="K100" s="2034">
        <v>44.709509394400001</v>
      </c>
      <c r="L100" s="2034">
        <v>45.494739319799997</v>
      </c>
      <c r="M100" s="2034">
        <v>47.153137297800001</v>
      </c>
      <c r="N100" s="2034">
        <v>49.693019318499999</v>
      </c>
      <c r="O100" s="2034">
        <v>53.686686273799999</v>
      </c>
      <c r="P100" s="2034">
        <v>55.900775389700001</v>
      </c>
      <c r="Q100" s="2034">
        <v>56.729454686399997</v>
      </c>
      <c r="R100" s="2035" t="s">
        <v>2075</v>
      </c>
      <c r="S100" s="2036"/>
      <c r="T100" s="2036"/>
      <c r="U100" s="2036"/>
      <c r="V100" s="2036"/>
      <c r="W100" s="2036"/>
      <c r="X100" s="2036"/>
    </row>
    <row r="101" spans="1:24" ht="9" customHeight="1">
      <c r="B101" s="2017"/>
      <c r="C101" s="3332"/>
      <c r="D101" s="3332"/>
      <c r="E101" s="2033"/>
      <c r="F101" s="2034">
        <v>54.300800254499997</v>
      </c>
      <c r="G101" s="2034"/>
      <c r="H101" s="2034" t="s">
        <v>557</v>
      </c>
      <c r="I101" s="2034" t="s">
        <v>557</v>
      </c>
      <c r="J101" s="2034" t="s">
        <v>557</v>
      </c>
      <c r="K101" s="2034" t="s">
        <v>557</v>
      </c>
      <c r="L101" s="2034" t="s">
        <v>557</v>
      </c>
      <c r="M101" s="2034" t="s">
        <v>557</v>
      </c>
      <c r="N101" s="2034" t="s">
        <v>557</v>
      </c>
      <c r="O101" s="2034" t="s">
        <v>557</v>
      </c>
      <c r="P101" s="2034" t="s">
        <v>557</v>
      </c>
      <c r="Q101" s="2034" t="s">
        <v>557</v>
      </c>
      <c r="R101" s="2035" t="s">
        <v>2075</v>
      </c>
      <c r="S101" s="2036"/>
      <c r="T101" s="2036"/>
      <c r="U101" s="2036"/>
      <c r="V101" s="2036"/>
      <c r="W101" s="2036"/>
      <c r="X101" s="2036"/>
    </row>
    <row r="102" spans="1:24" ht="3" customHeight="1">
      <c r="B102" s="2017"/>
      <c r="C102" s="2033"/>
      <c r="D102" s="2037"/>
      <c r="E102" s="2033"/>
      <c r="F102" s="2019"/>
      <c r="G102" s="2019"/>
      <c r="H102" s="2019"/>
      <c r="I102" s="2019"/>
      <c r="J102" s="2019"/>
      <c r="K102" s="2019"/>
      <c r="L102" s="2019"/>
      <c r="M102" s="2019"/>
      <c r="N102" s="2019"/>
      <c r="O102" s="2019"/>
      <c r="P102" s="2019"/>
      <c r="Q102" s="2019"/>
      <c r="R102" s="2039"/>
      <c r="S102" s="2019"/>
      <c r="T102" s="2019"/>
      <c r="U102" s="2019"/>
      <c r="V102" s="2019"/>
      <c r="W102" s="2019"/>
      <c r="X102" s="2019"/>
    </row>
    <row r="103" spans="1:24" ht="9" customHeight="1">
      <c r="B103" s="2017"/>
      <c r="C103" s="3331" t="s">
        <v>2072</v>
      </c>
      <c r="D103" s="3332"/>
      <c r="E103" s="2033"/>
      <c r="F103" s="2034">
        <v>43.244436140399998</v>
      </c>
      <c r="G103" s="2034">
        <v>43.555240545099998</v>
      </c>
      <c r="H103" s="2034">
        <v>44.012306558399999</v>
      </c>
      <c r="I103" s="2034">
        <v>44.016893141399997</v>
      </c>
      <c r="J103" s="2034">
        <v>44.576370838999999</v>
      </c>
      <c r="K103" s="2034">
        <v>45.054129221300002</v>
      </c>
      <c r="L103" s="2034">
        <v>46.052173318599998</v>
      </c>
      <c r="M103" s="2034">
        <v>47.463115418199997</v>
      </c>
      <c r="N103" s="2034">
        <v>49.175448651499998</v>
      </c>
      <c r="O103" s="2034">
        <v>51.940167481899998</v>
      </c>
      <c r="P103" s="2034">
        <v>53.670111831</v>
      </c>
      <c r="Q103" s="2034">
        <v>54.672064430500001</v>
      </c>
      <c r="R103" s="2035" t="s">
        <v>2075</v>
      </c>
      <c r="S103" s="2036"/>
      <c r="T103" s="2036"/>
      <c r="U103" s="2036"/>
      <c r="V103" s="2036"/>
      <c r="W103" s="2036"/>
      <c r="X103" s="2036"/>
    </row>
    <row r="104" spans="1:24" ht="9" customHeight="1">
      <c r="B104" s="2017"/>
      <c r="C104" s="3332"/>
      <c r="D104" s="3332"/>
      <c r="E104" s="2018"/>
      <c r="F104" s="2034">
        <v>52.438295328599999</v>
      </c>
      <c r="G104" s="2034"/>
      <c r="H104" s="2034" t="s">
        <v>557</v>
      </c>
      <c r="I104" s="2034" t="s">
        <v>557</v>
      </c>
      <c r="J104" s="2034" t="s">
        <v>557</v>
      </c>
      <c r="K104" s="2034" t="s">
        <v>557</v>
      </c>
      <c r="L104" s="2034" t="s">
        <v>557</v>
      </c>
      <c r="M104" s="2034" t="s">
        <v>557</v>
      </c>
      <c r="N104" s="2034" t="s">
        <v>557</v>
      </c>
      <c r="O104" s="2034" t="s">
        <v>557</v>
      </c>
      <c r="P104" s="2034" t="s">
        <v>557</v>
      </c>
      <c r="Q104" s="2034" t="s">
        <v>557</v>
      </c>
      <c r="R104" s="2035" t="s">
        <v>2075</v>
      </c>
      <c r="S104" s="2036"/>
      <c r="T104" s="2036"/>
      <c r="U104" s="2036"/>
      <c r="V104" s="2036"/>
      <c r="W104" s="2036"/>
      <c r="X104" s="2036"/>
    </row>
    <row r="105" spans="1:24" ht="3" customHeight="1">
      <c r="B105" s="2023"/>
      <c r="C105" s="2040"/>
      <c r="D105" s="2040"/>
      <c r="E105" s="2018"/>
      <c r="F105" s="2034"/>
      <c r="G105" s="2034"/>
      <c r="H105" s="2034"/>
      <c r="I105" s="2034"/>
      <c r="J105" s="2034"/>
      <c r="K105" s="2034"/>
      <c r="L105" s="2034"/>
      <c r="M105" s="2034"/>
      <c r="N105" s="2034"/>
      <c r="O105" s="2034"/>
      <c r="P105" s="2034"/>
      <c r="Q105" s="2034"/>
      <c r="R105" s="2035"/>
      <c r="S105" s="2036"/>
      <c r="T105" s="2036"/>
      <c r="U105" s="2036"/>
      <c r="V105" s="2036"/>
      <c r="W105" s="2036"/>
      <c r="X105" s="2036"/>
    </row>
    <row r="106" spans="1:24" ht="9" customHeight="1">
      <c r="B106" s="2017"/>
      <c r="C106" s="3333" t="s">
        <v>2076</v>
      </c>
      <c r="D106" s="3333"/>
      <c r="E106" s="2041"/>
      <c r="F106" s="2029">
        <v>0.78919590849999999</v>
      </c>
      <c r="G106" s="2029">
        <v>0.7748438983</v>
      </c>
      <c r="H106" s="2029">
        <v>0.7730065022</v>
      </c>
      <c r="I106" s="2029">
        <v>0.78691273829999997</v>
      </c>
      <c r="J106" s="2029">
        <v>0.79700062599999999</v>
      </c>
      <c r="K106" s="2029">
        <v>0.78021386820000005</v>
      </c>
      <c r="L106" s="2029">
        <v>0.75375704799999999</v>
      </c>
      <c r="M106" s="2029">
        <v>0.72935342349999999</v>
      </c>
      <c r="N106" s="2029">
        <v>0.72247175600000002</v>
      </c>
      <c r="O106" s="2029">
        <v>0.76529709280000002</v>
      </c>
      <c r="P106" s="2029">
        <v>0.79150610369999996</v>
      </c>
      <c r="Q106" s="2029">
        <v>0.82605395869999998</v>
      </c>
      <c r="R106" s="2030"/>
      <c r="S106" s="2042"/>
      <c r="T106" s="2042"/>
      <c r="U106" s="2042"/>
      <c r="V106" s="2042"/>
      <c r="W106" s="2042"/>
      <c r="X106" s="2042"/>
    </row>
    <row r="107" spans="1:24" ht="9" customHeight="1">
      <c r="B107" s="2017"/>
      <c r="C107" s="3333"/>
      <c r="D107" s="3333"/>
      <c r="E107" s="2041"/>
      <c r="F107" s="2029">
        <v>1.0200915312000001</v>
      </c>
      <c r="G107" s="2029"/>
      <c r="H107" s="2029">
        <v>0</v>
      </c>
      <c r="I107" s="2029">
        <v>0</v>
      </c>
      <c r="J107" s="2029">
        <v>0</v>
      </c>
      <c r="K107" s="2029">
        <v>0</v>
      </c>
      <c r="L107" s="2029">
        <v>0</v>
      </c>
      <c r="M107" s="2029">
        <v>0</v>
      </c>
      <c r="N107" s="2029">
        <v>0</v>
      </c>
      <c r="O107" s="2029">
        <v>0</v>
      </c>
      <c r="P107" s="2029">
        <v>0</v>
      </c>
      <c r="Q107" s="2029">
        <v>0</v>
      </c>
      <c r="R107" s="2030"/>
      <c r="S107" s="2042"/>
      <c r="T107" s="2042"/>
      <c r="U107" s="2042"/>
      <c r="V107" s="2042"/>
      <c r="W107" s="2042"/>
      <c r="X107" s="2042"/>
    </row>
    <row r="108" spans="1:24" ht="3" customHeight="1">
      <c r="B108" s="2017"/>
      <c r="C108" s="2040"/>
      <c r="D108" s="2040"/>
      <c r="E108" s="2018"/>
      <c r="F108" s="2034"/>
      <c r="G108" s="2034"/>
      <c r="H108" s="2034"/>
      <c r="I108" s="2034"/>
      <c r="J108" s="2034"/>
      <c r="K108" s="2034"/>
      <c r="L108" s="2034"/>
      <c r="M108" s="2034"/>
      <c r="N108" s="2034"/>
      <c r="O108" s="2034"/>
      <c r="P108" s="2034"/>
      <c r="Q108" s="2034"/>
      <c r="R108" s="2043"/>
      <c r="S108" s="2034"/>
      <c r="T108" s="2034"/>
      <c r="U108" s="2034"/>
      <c r="V108" s="2034"/>
      <c r="W108" s="2034"/>
      <c r="X108" s="2034"/>
    </row>
    <row r="109" spans="1:24" ht="9" customHeight="1">
      <c r="B109" s="2017"/>
      <c r="C109" s="2032" t="s">
        <v>2077</v>
      </c>
      <c r="D109" s="2040"/>
      <c r="E109" s="2018"/>
      <c r="F109" s="2038"/>
      <c r="G109" s="2038"/>
      <c r="H109" s="2038"/>
      <c r="I109" s="2038"/>
      <c r="J109" s="2038"/>
      <c r="K109" s="2038"/>
      <c r="L109" s="2038"/>
      <c r="M109" s="2038"/>
      <c r="N109" s="2038"/>
      <c r="O109" s="2038"/>
      <c r="P109" s="2038"/>
      <c r="Q109" s="2038"/>
      <c r="R109" s="2043"/>
      <c r="S109" s="2034"/>
      <c r="T109" s="2034"/>
      <c r="U109" s="2034"/>
      <c r="V109" s="2034"/>
      <c r="W109" s="2034"/>
      <c r="X109" s="2034"/>
    </row>
    <row r="110" spans="1:24" ht="9" customHeight="1">
      <c r="B110" s="2023"/>
      <c r="C110" s="3331" t="s">
        <v>2072</v>
      </c>
      <c r="D110" s="3332"/>
      <c r="E110" s="2018"/>
      <c r="F110" s="2034">
        <v>44.378751430900003</v>
      </c>
      <c r="G110" s="2034">
        <v>44.699485614899999</v>
      </c>
      <c r="H110" s="2034">
        <v>45.147891725900003</v>
      </c>
      <c r="I110" s="2034">
        <v>45.152094464699999</v>
      </c>
      <c r="J110" s="2034">
        <v>45.710878986700003</v>
      </c>
      <c r="K110" s="2034">
        <v>46.188091893500001</v>
      </c>
      <c r="L110" s="2034">
        <v>47.182396461700002</v>
      </c>
      <c r="M110" s="2034">
        <v>48.579280632900002</v>
      </c>
      <c r="N110" s="2034">
        <v>50.293869397400002</v>
      </c>
      <c r="O110" s="2034">
        <v>53.058730648699999</v>
      </c>
      <c r="P110" s="2034">
        <v>54.789261089900002</v>
      </c>
      <c r="Q110" s="2034">
        <v>55.7888173833</v>
      </c>
      <c r="R110" s="2035" t="s">
        <v>2075</v>
      </c>
      <c r="S110" s="2036"/>
      <c r="T110" s="2036"/>
      <c r="U110" s="2036"/>
      <c r="V110" s="2036"/>
      <c r="W110" s="2036"/>
      <c r="X110" s="2036"/>
    </row>
    <row r="111" spans="1:24" ht="9" customHeight="1">
      <c r="B111" s="2017"/>
      <c r="C111" s="3332"/>
      <c r="D111" s="3332"/>
      <c r="E111" s="2018"/>
      <c r="F111" s="2034">
        <v>53.652140225399997</v>
      </c>
      <c r="G111" s="2034"/>
      <c r="H111" s="2034" t="s">
        <v>557</v>
      </c>
      <c r="I111" s="2034" t="s">
        <v>557</v>
      </c>
      <c r="J111" s="2034" t="s">
        <v>557</v>
      </c>
      <c r="K111" s="2034" t="s">
        <v>557</v>
      </c>
      <c r="L111" s="2034" t="s">
        <v>557</v>
      </c>
      <c r="M111" s="2034" t="s">
        <v>557</v>
      </c>
      <c r="N111" s="2034" t="s">
        <v>557</v>
      </c>
      <c r="O111" s="2034" t="s">
        <v>557</v>
      </c>
      <c r="P111" s="2034" t="s">
        <v>557</v>
      </c>
      <c r="Q111" s="2034" t="s">
        <v>557</v>
      </c>
      <c r="R111" s="2035" t="s">
        <v>2075</v>
      </c>
      <c r="S111" s="2036"/>
      <c r="T111" s="2036"/>
      <c r="U111" s="2036"/>
      <c r="V111" s="2036"/>
      <c r="W111" s="2036"/>
      <c r="X111" s="2036"/>
    </row>
    <row r="112" spans="1:24" ht="3" customHeight="1">
      <c r="B112" s="2017"/>
      <c r="C112" s="2040"/>
      <c r="D112" s="2040"/>
      <c r="E112" s="2018"/>
      <c r="F112" s="2034"/>
      <c r="G112" s="2034"/>
      <c r="H112" s="2034"/>
      <c r="I112" s="2034"/>
      <c r="J112" s="2034"/>
      <c r="K112" s="2034"/>
      <c r="L112" s="2034"/>
      <c r="M112" s="2034"/>
      <c r="N112" s="2034"/>
      <c r="O112" s="2034"/>
      <c r="P112" s="2034"/>
      <c r="Q112" s="2034"/>
      <c r="R112" s="2043"/>
      <c r="S112" s="2034"/>
      <c r="T112" s="2034"/>
      <c r="U112" s="2034"/>
      <c r="V112" s="2034"/>
      <c r="W112" s="2034"/>
      <c r="X112" s="2034"/>
    </row>
    <row r="113" spans="1:24" ht="9" customHeight="1">
      <c r="B113" s="2017"/>
      <c r="C113" s="3333" t="s">
        <v>2078</v>
      </c>
      <c r="D113" s="3334"/>
      <c r="E113" s="2018"/>
      <c r="F113" s="2044">
        <v>4.2174257882999999</v>
      </c>
      <c r="G113" s="2044">
        <v>4.1425412821999998</v>
      </c>
      <c r="H113" s="2044">
        <v>4.1161501517000003</v>
      </c>
      <c r="I113" s="2044">
        <v>4.0669186085</v>
      </c>
      <c r="J113" s="2044">
        <v>3.9698487438000001</v>
      </c>
      <c r="K113" s="2044">
        <v>3.9421845499999999</v>
      </c>
      <c r="L113" s="2044">
        <v>3.9027260765</v>
      </c>
      <c r="M113" s="2044">
        <v>3.9550822846</v>
      </c>
      <c r="N113" s="2044">
        <v>4.0487966759000003</v>
      </c>
      <c r="O113" s="2044">
        <v>4.1871449091999997</v>
      </c>
      <c r="P113" s="2044">
        <v>4.2397179366</v>
      </c>
      <c r="Q113" s="2044">
        <v>4.2302885919</v>
      </c>
      <c r="R113" s="2035" t="s">
        <v>2075</v>
      </c>
      <c r="S113" s="2036"/>
      <c r="T113" s="2036"/>
      <c r="U113" s="2036"/>
      <c r="V113" s="2036"/>
      <c r="W113" s="2036"/>
      <c r="X113" s="2036"/>
    </row>
    <row r="114" spans="1:24" ht="9" customHeight="1">
      <c r="B114" s="2017"/>
      <c r="C114" s="3334"/>
      <c r="D114" s="3334"/>
      <c r="E114" s="2018"/>
      <c r="F114" s="2044">
        <v>4.2026743968</v>
      </c>
      <c r="G114" s="2044"/>
      <c r="H114" s="2044" t="s">
        <v>557</v>
      </c>
      <c r="I114" s="2044" t="s">
        <v>557</v>
      </c>
      <c r="J114" s="2044" t="s">
        <v>557</v>
      </c>
      <c r="K114" s="2044" t="s">
        <v>557</v>
      </c>
      <c r="L114" s="2044" t="s">
        <v>557</v>
      </c>
      <c r="M114" s="2044" t="s">
        <v>557</v>
      </c>
      <c r="N114" s="2044" t="s">
        <v>557</v>
      </c>
      <c r="O114" s="2044" t="s">
        <v>557</v>
      </c>
      <c r="P114" s="2044" t="s">
        <v>557</v>
      </c>
      <c r="Q114" s="2044" t="s">
        <v>557</v>
      </c>
      <c r="R114" s="2035" t="s">
        <v>2075</v>
      </c>
      <c r="S114" s="2036"/>
      <c r="T114" s="2036"/>
      <c r="U114" s="2036"/>
      <c r="V114" s="2036"/>
      <c r="W114" s="2036"/>
      <c r="X114" s="2036"/>
    </row>
    <row r="115" spans="1:24" ht="3" customHeight="1">
      <c r="B115" s="2017"/>
      <c r="C115" s="2045"/>
      <c r="D115" s="2045"/>
      <c r="E115" s="2018"/>
      <c r="F115" s="2044"/>
      <c r="G115" s="2044"/>
      <c r="H115" s="2044"/>
      <c r="I115" s="2044"/>
      <c r="J115" s="2044"/>
      <c r="K115" s="2044"/>
      <c r="L115" s="2044"/>
      <c r="M115" s="2044"/>
      <c r="N115" s="2044"/>
      <c r="O115" s="2044"/>
      <c r="P115" s="2044"/>
      <c r="Q115" s="2044"/>
      <c r="R115" s="2046"/>
      <c r="S115" s="2044"/>
      <c r="T115" s="2044"/>
      <c r="U115" s="2044"/>
      <c r="V115" s="2044"/>
      <c r="W115" s="2044"/>
      <c r="X115" s="2044"/>
    </row>
    <row r="116" spans="1:24" ht="9" customHeight="1">
      <c r="B116" s="2017"/>
      <c r="C116" s="3333" t="s">
        <v>2079</v>
      </c>
      <c r="D116" s="3334"/>
      <c r="E116" s="2018"/>
      <c r="F116" s="2044">
        <v>3.5164110429000002</v>
      </c>
      <c r="G116" s="2044">
        <v>3.4740483567</v>
      </c>
      <c r="H116" s="2044">
        <v>3.4679035632000001</v>
      </c>
      <c r="I116" s="2044">
        <v>3.4473683786999998</v>
      </c>
      <c r="J116" s="2044">
        <v>3.3994077712999999</v>
      </c>
      <c r="K116" s="2044">
        <v>3.3791167744999999</v>
      </c>
      <c r="L116" s="2044">
        <v>3.3698218149999999</v>
      </c>
      <c r="M116" s="2044">
        <v>3.3780239285999998</v>
      </c>
      <c r="N116" s="2044">
        <v>3.4523963579000001</v>
      </c>
      <c r="O116" s="2044">
        <v>3.5517616319999998</v>
      </c>
      <c r="P116" s="2044">
        <v>3.5867932898000001</v>
      </c>
      <c r="Q116" s="2044">
        <v>3.5657454441000001</v>
      </c>
      <c r="R116" s="2035" t="s">
        <v>2075</v>
      </c>
      <c r="S116" s="2036"/>
      <c r="T116" s="2036"/>
      <c r="U116" s="2036"/>
      <c r="V116" s="2036"/>
      <c r="W116" s="2036"/>
      <c r="X116" s="2036"/>
    </row>
    <row r="117" spans="1:24" ht="9" customHeight="1">
      <c r="B117" s="2023"/>
      <c r="C117" s="3334"/>
      <c r="D117" s="3334"/>
      <c r="E117" s="2018"/>
      <c r="F117" s="2044">
        <v>3.5623320208</v>
      </c>
      <c r="G117" s="2044"/>
      <c r="H117" s="2044" t="s">
        <v>557</v>
      </c>
      <c r="I117" s="2044" t="s">
        <v>557</v>
      </c>
      <c r="J117" s="2044" t="s">
        <v>557</v>
      </c>
      <c r="K117" s="2044" t="s">
        <v>557</v>
      </c>
      <c r="L117" s="2044" t="s">
        <v>557</v>
      </c>
      <c r="M117" s="2044" t="s">
        <v>557</v>
      </c>
      <c r="N117" s="2044" t="s">
        <v>557</v>
      </c>
      <c r="O117" s="2044" t="s">
        <v>557</v>
      </c>
      <c r="P117" s="2044" t="s">
        <v>557</v>
      </c>
      <c r="Q117" s="2044" t="s">
        <v>557</v>
      </c>
      <c r="R117" s="2035" t="s">
        <v>2075</v>
      </c>
      <c r="S117" s="2036"/>
      <c r="T117" s="2036"/>
      <c r="U117" s="2036"/>
      <c r="V117" s="2036"/>
      <c r="W117" s="2036"/>
      <c r="X117" s="2036"/>
    </row>
    <row r="118" spans="1:24" ht="3" customHeight="1">
      <c r="B118" s="2017"/>
      <c r="C118" s="2047"/>
      <c r="D118" s="2047"/>
      <c r="E118" s="2018"/>
      <c r="F118" s="2034"/>
      <c r="G118" s="2034"/>
      <c r="H118" s="2034"/>
      <c r="I118" s="2034"/>
      <c r="J118" s="2034"/>
      <c r="K118" s="2034"/>
      <c r="L118" s="2034"/>
      <c r="M118" s="2034"/>
      <c r="N118" s="2034"/>
      <c r="O118" s="2034"/>
      <c r="P118" s="2034"/>
      <c r="Q118" s="2034"/>
      <c r="R118" s="2048"/>
      <c r="S118" s="2038"/>
      <c r="T118" s="2038"/>
      <c r="U118" s="2038"/>
      <c r="V118" s="2038"/>
      <c r="W118" s="2038"/>
      <c r="X118" s="2038"/>
    </row>
    <row r="119" spans="1:24" ht="11.25" customHeight="1">
      <c r="A119" s="2022"/>
      <c r="B119" s="2017"/>
      <c r="C119" s="3335" t="s">
        <v>192</v>
      </c>
      <c r="D119" s="3335"/>
      <c r="E119" s="3335"/>
      <c r="F119" s="3335"/>
      <c r="G119" s="3335"/>
      <c r="H119" s="3335"/>
      <c r="I119" s="3335"/>
      <c r="J119" s="3335"/>
      <c r="K119" s="3335"/>
      <c r="L119" s="3335"/>
      <c r="M119" s="3335"/>
      <c r="N119" s="3335"/>
      <c r="O119" s="3335"/>
      <c r="P119" s="3335"/>
      <c r="Q119" s="3335"/>
      <c r="R119" s="3336"/>
      <c r="S119" s="2027"/>
      <c r="T119" s="2027"/>
      <c r="U119" s="2027"/>
      <c r="V119" s="2027"/>
      <c r="W119" s="2027"/>
      <c r="X119" s="2027"/>
    </row>
    <row r="120" spans="1:24" ht="9" customHeight="1">
      <c r="B120" s="2017"/>
      <c r="C120" s="2025" t="s">
        <v>2071</v>
      </c>
      <c r="D120" s="2026"/>
      <c r="E120" s="2027"/>
      <c r="F120" s="2027"/>
      <c r="G120" s="2027"/>
      <c r="H120" s="2027"/>
      <c r="I120" s="2027"/>
      <c r="J120" s="2027"/>
      <c r="K120" s="2027"/>
      <c r="L120" s="2027"/>
      <c r="M120" s="2027"/>
      <c r="N120" s="2027"/>
      <c r="O120" s="2027"/>
      <c r="P120" s="2027"/>
      <c r="Q120" s="2027"/>
      <c r="S120" s="2027"/>
      <c r="T120" s="2027"/>
      <c r="U120" s="2027"/>
      <c r="V120" s="2027"/>
      <c r="W120" s="2027"/>
      <c r="X120" s="2027"/>
    </row>
    <row r="121" spans="1:24" ht="9" customHeight="1">
      <c r="B121" s="2017"/>
      <c r="C121" s="3331" t="s">
        <v>2072</v>
      </c>
      <c r="D121" s="3331"/>
      <c r="E121" s="2027"/>
      <c r="F121" s="2029">
        <v>39.474300133200003</v>
      </c>
      <c r="G121" s="2029">
        <v>40.036204510099999</v>
      </c>
      <c r="H121" s="2029">
        <v>40.928497353899999</v>
      </c>
      <c r="I121" s="2029">
        <v>40.9816645915</v>
      </c>
      <c r="J121" s="2029">
        <v>41.264917944300002</v>
      </c>
      <c r="K121" s="2029">
        <v>42.021516196999997</v>
      </c>
      <c r="L121" s="2029">
        <v>42.632484278900002</v>
      </c>
      <c r="M121" s="2029">
        <v>43.558918913200003</v>
      </c>
      <c r="N121" s="2029">
        <v>44.8041905324</v>
      </c>
      <c r="O121" s="2029">
        <v>46.7400019301</v>
      </c>
      <c r="P121" s="2029">
        <v>48.538628211000002</v>
      </c>
      <c r="Q121" s="2029">
        <v>50.1094845386</v>
      </c>
      <c r="R121" s="2030"/>
      <c r="S121" s="2027"/>
      <c r="T121" s="2027"/>
      <c r="U121" s="2027"/>
      <c r="V121" s="2027"/>
      <c r="W121" s="2027"/>
      <c r="X121" s="2027"/>
    </row>
    <row r="122" spans="1:24" ht="9" customHeight="1">
      <c r="B122" s="2017"/>
      <c r="C122" s="3331"/>
      <c r="D122" s="3331"/>
      <c r="E122" s="2027"/>
      <c r="F122" s="2029">
        <v>49.544349485700003</v>
      </c>
      <c r="G122" s="2029"/>
      <c r="H122" s="2029">
        <v>0</v>
      </c>
      <c r="I122" s="2029">
        <v>0</v>
      </c>
      <c r="J122" s="2029">
        <v>0</v>
      </c>
      <c r="K122" s="2029">
        <v>0</v>
      </c>
      <c r="L122" s="2029">
        <v>0</v>
      </c>
      <c r="M122" s="2029">
        <v>0</v>
      </c>
      <c r="N122" s="2029">
        <v>0</v>
      </c>
      <c r="O122" s="2029">
        <v>0</v>
      </c>
      <c r="P122" s="2029">
        <v>0</v>
      </c>
      <c r="Q122" s="2029">
        <v>0</v>
      </c>
      <c r="R122" s="2030"/>
      <c r="S122" s="2027"/>
      <c r="T122" s="2027"/>
      <c r="U122" s="2027"/>
      <c r="V122" s="2027"/>
      <c r="W122" s="2027"/>
      <c r="X122" s="2027"/>
    </row>
    <row r="123" spans="1:24" ht="3" customHeight="1">
      <c r="B123" s="2017"/>
      <c r="C123" s="2027"/>
      <c r="D123" s="2027"/>
      <c r="E123" s="2027"/>
      <c r="F123" s="2027"/>
      <c r="G123" s="2027"/>
      <c r="H123" s="2027"/>
      <c r="I123" s="2027"/>
      <c r="J123" s="2027"/>
      <c r="K123" s="2027"/>
      <c r="L123" s="2027"/>
      <c r="M123" s="2027"/>
      <c r="N123" s="2027"/>
      <c r="O123" s="2027"/>
      <c r="P123" s="2027"/>
      <c r="Q123" s="2027"/>
      <c r="R123" s="2028"/>
      <c r="S123" s="2027"/>
      <c r="T123" s="2027"/>
      <c r="U123" s="2027"/>
      <c r="V123" s="2027"/>
      <c r="W123" s="2027"/>
      <c r="X123" s="2027"/>
    </row>
    <row r="124" spans="1:24" ht="9" customHeight="1">
      <c r="A124" s="2031"/>
      <c r="B124" s="2017"/>
      <c r="C124" s="2032" t="s">
        <v>2073</v>
      </c>
      <c r="D124" s="2018"/>
      <c r="E124" s="2018"/>
      <c r="F124" s="2019"/>
      <c r="G124" s="2019"/>
      <c r="H124" s="2019"/>
      <c r="I124" s="2019"/>
      <c r="J124" s="2019"/>
      <c r="K124" s="2019"/>
      <c r="L124" s="2019"/>
      <c r="M124" s="2019"/>
      <c r="N124" s="2019"/>
      <c r="O124" s="2019"/>
      <c r="P124" s="2019"/>
      <c r="Q124" s="2019"/>
      <c r="R124" s="2048"/>
      <c r="S124" s="2038"/>
      <c r="T124" s="2038"/>
      <c r="U124" s="2038"/>
      <c r="V124" s="2038"/>
      <c r="W124" s="2038"/>
      <c r="X124" s="2038"/>
    </row>
    <row r="125" spans="1:24" ht="9" customHeight="1">
      <c r="A125" s="2031"/>
      <c r="B125" s="2017"/>
      <c r="C125" s="3331" t="s">
        <v>2074</v>
      </c>
      <c r="D125" s="3332"/>
      <c r="E125" s="2033"/>
      <c r="F125" s="2034">
        <v>43.748025548800001</v>
      </c>
      <c r="G125" s="2034">
        <v>43.7319995533</v>
      </c>
      <c r="H125" s="2034">
        <v>44.526013734499998</v>
      </c>
      <c r="I125" s="2034">
        <v>44.441709761200002</v>
      </c>
      <c r="J125" s="2034">
        <v>44.0970298238</v>
      </c>
      <c r="K125" s="2034">
        <v>44.592812488</v>
      </c>
      <c r="L125" s="2034">
        <v>44.868995947800002</v>
      </c>
      <c r="M125" s="2034">
        <v>45.846392694499997</v>
      </c>
      <c r="N125" s="2034">
        <v>47.962773246499999</v>
      </c>
      <c r="O125" s="2034">
        <v>51.154639813400003</v>
      </c>
      <c r="P125" s="2034">
        <v>53.5030450601</v>
      </c>
      <c r="Q125" s="2034">
        <v>55.113875610299999</v>
      </c>
      <c r="R125" s="2035" t="s">
        <v>2075</v>
      </c>
      <c r="S125" s="2036"/>
      <c r="T125" s="2036"/>
      <c r="U125" s="2036"/>
      <c r="V125" s="2036"/>
      <c r="W125" s="2036"/>
      <c r="X125" s="2036"/>
    </row>
    <row r="126" spans="1:24" ht="9" customHeight="1">
      <c r="B126" s="2017"/>
      <c r="C126" s="3332"/>
      <c r="D126" s="3332"/>
      <c r="E126" s="2033"/>
      <c r="F126" s="2034">
        <v>54.609448960500004</v>
      </c>
      <c r="G126" s="2034"/>
      <c r="H126" s="2034" t="s">
        <v>557</v>
      </c>
      <c r="I126" s="2034" t="s">
        <v>557</v>
      </c>
      <c r="J126" s="2034" t="s">
        <v>557</v>
      </c>
      <c r="K126" s="2034" t="s">
        <v>557</v>
      </c>
      <c r="L126" s="2034" t="s">
        <v>557</v>
      </c>
      <c r="M126" s="2034" t="s">
        <v>557</v>
      </c>
      <c r="N126" s="2034" t="s">
        <v>557</v>
      </c>
      <c r="O126" s="2034" t="s">
        <v>557</v>
      </c>
      <c r="P126" s="2034" t="s">
        <v>557</v>
      </c>
      <c r="Q126" s="2034" t="s">
        <v>557</v>
      </c>
      <c r="R126" s="2035" t="s">
        <v>2075</v>
      </c>
      <c r="S126" s="2036"/>
      <c r="T126" s="2036"/>
      <c r="U126" s="2036"/>
      <c r="V126" s="2036"/>
      <c r="W126" s="2036"/>
      <c r="X126" s="2036"/>
    </row>
    <row r="127" spans="1:24" ht="3" customHeight="1">
      <c r="B127" s="2017"/>
      <c r="C127" s="2033"/>
      <c r="D127" s="2037"/>
      <c r="E127" s="2033"/>
      <c r="F127" s="2019"/>
      <c r="G127" s="2019"/>
      <c r="H127" s="2019"/>
      <c r="I127" s="2019"/>
      <c r="J127" s="2019"/>
      <c r="K127" s="2019"/>
      <c r="L127" s="2019"/>
      <c r="M127" s="2019"/>
      <c r="N127" s="2019"/>
      <c r="O127" s="2019"/>
      <c r="P127" s="2019"/>
      <c r="Q127" s="2019"/>
      <c r="R127" s="2039"/>
      <c r="S127" s="2019"/>
      <c r="T127" s="2019"/>
      <c r="U127" s="2019"/>
      <c r="V127" s="2019"/>
      <c r="W127" s="2019"/>
      <c r="X127" s="2019"/>
    </row>
    <row r="128" spans="1:24" ht="9" customHeight="1">
      <c r="B128" s="2023"/>
      <c r="C128" s="3331" t="s">
        <v>2072</v>
      </c>
      <c r="D128" s="3332"/>
      <c r="E128" s="2033"/>
      <c r="F128" s="2034">
        <v>42.2140262781</v>
      </c>
      <c r="G128" s="2034">
        <v>42.770962768099999</v>
      </c>
      <c r="H128" s="2034">
        <v>43.705188219900002</v>
      </c>
      <c r="I128" s="2034">
        <v>43.770426280199999</v>
      </c>
      <c r="J128" s="2034">
        <v>43.992086176599997</v>
      </c>
      <c r="K128" s="2034">
        <v>44.730396980000002</v>
      </c>
      <c r="L128" s="2034">
        <v>45.277687075099998</v>
      </c>
      <c r="M128" s="2034">
        <v>46.176616214900001</v>
      </c>
      <c r="N128" s="2034">
        <v>47.468091915499997</v>
      </c>
      <c r="O128" s="2034">
        <v>49.558238991400003</v>
      </c>
      <c r="P128" s="2034">
        <v>51.418433109299997</v>
      </c>
      <c r="Q128" s="2034">
        <v>53.055367398000001</v>
      </c>
      <c r="R128" s="2035" t="s">
        <v>2075</v>
      </c>
      <c r="S128" s="2036"/>
      <c r="T128" s="2036"/>
      <c r="U128" s="2036"/>
      <c r="V128" s="2036"/>
      <c r="W128" s="2036"/>
      <c r="X128" s="2036"/>
    </row>
    <row r="129" spans="2:24" ht="9" customHeight="1">
      <c r="B129" s="2017"/>
      <c r="C129" s="3332"/>
      <c r="D129" s="3332"/>
      <c r="E129" s="2018"/>
      <c r="F129" s="2034">
        <v>52.516267093700002</v>
      </c>
      <c r="G129" s="2034"/>
      <c r="H129" s="2034" t="s">
        <v>557</v>
      </c>
      <c r="I129" s="2034" t="s">
        <v>557</v>
      </c>
      <c r="J129" s="2034" t="s">
        <v>557</v>
      </c>
      <c r="K129" s="2034" t="s">
        <v>557</v>
      </c>
      <c r="L129" s="2034" t="s">
        <v>557</v>
      </c>
      <c r="M129" s="2034" t="s">
        <v>557</v>
      </c>
      <c r="N129" s="2034" t="s">
        <v>557</v>
      </c>
      <c r="O129" s="2034" t="s">
        <v>557</v>
      </c>
      <c r="P129" s="2034" t="s">
        <v>557</v>
      </c>
      <c r="Q129" s="2034" t="s">
        <v>557</v>
      </c>
      <c r="R129" s="2035" t="s">
        <v>2075</v>
      </c>
      <c r="S129" s="2036"/>
      <c r="T129" s="2036"/>
      <c r="U129" s="2036"/>
      <c r="V129" s="2036"/>
      <c r="W129" s="2036"/>
      <c r="X129" s="2036"/>
    </row>
    <row r="130" spans="2:24" ht="3" customHeight="1">
      <c r="B130" s="2023"/>
      <c r="C130" s="2040"/>
      <c r="D130" s="2040"/>
      <c r="E130" s="2018"/>
      <c r="F130" s="2034"/>
      <c r="G130" s="2034"/>
      <c r="H130" s="2034"/>
      <c r="I130" s="2034"/>
      <c r="J130" s="2034"/>
      <c r="K130" s="2034"/>
      <c r="L130" s="2034"/>
      <c r="M130" s="2034"/>
      <c r="N130" s="2034"/>
      <c r="O130" s="2034"/>
      <c r="P130" s="2034"/>
      <c r="Q130" s="2034"/>
      <c r="R130" s="2035"/>
      <c r="S130" s="2036"/>
      <c r="T130" s="2036"/>
      <c r="U130" s="2036"/>
      <c r="V130" s="2036"/>
      <c r="W130" s="2036"/>
      <c r="X130" s="2036"/>
    </row>
    <row r="131" spans="2:24" ht="9" customHeight="1">
      <c r="B131" s="2017"/>
      <c r="C131" s="3333" t="s">
        <v>2076</v>
      </c>
      <c r="D131" s="3333"/>
      <c r="E131" s="2041"/>
      <c r="F131" s="2029">
        <v>2.7397261449000001</v>
      </c>
      <c r="G131" s="2029">
        <v>2.7347582579999998</v>
      </c>
      <c r="H131" s="2029">
        <v>2.776690866</v>
      </c>
      <c r="I131" s="2029">
        <v>2.7887616888000002</v>
      </c>
      <c r="J131" s="2029">
        <v>2.7271682323999999</v>
      </c>
      <c r="K131" s="2029">
        <v>2.7088807830000001</v>
      </c>
      <c r="L131" s="2029">
        <v>2.6452027963</v>
      </c>
      <c r="M131" s="2029">
        <v>2.6176973017999998</v>
      </c>
      <c r="N131" s="2029">
        <v>2.6639013830999998</v>
      </c>
      <c r="O131" s="2029">
        <v>2.8182370613000001</v>
      </c>
      <c r="P131" s="2029">
        <v>2.8798048983000002</v>
      </c>
      <c r="Q131" s="2029">
        <v>2.9458828594000002</v>
      </c>
      <c r="R131" s="2030"/>
      <c r="S131" s="2042"/>
      <c r="T131" s="2042"/>
      <c r="U131" s="2042"/>
      <c r="V131" s="2042"/>
      <c r="W131" s="2042"/>
      <c r="X131" s="2042"/>
    </row>
    <row r="132" spans="2:24" ht="9" customHeight="1">
      <c r="B132" s="2017"/>
      <c r="C132" s="3333"/>
      <c r="D132" s="3333"/>
      <c r="E132" s="2041"/>
      <c r="F132" s="2029">
        <v>2.971917608</v>
      </c>
      <c r="G132" s="2029"/>
      <c r="H132" s="2029">
        <v>0</v>
      </c>
      <c r="I132" s="2029">
        <v>0</v>
      </c>
      <c r="J132" s="2029">
        <v>0</v>
      </c>
      <c r="K132" s="2029">
        <v>0</v>
      </c>
      <c r="L132" s="2029">
        <v>0</v>
      </c>
      <c r="M132" s="2029">
        <v>0</v>
      </c>
      <c r="N132" s="2029">
        <v>0</v>
      </c>
      <c r="O132" s="2029">
        <v>0</v>
      </c>
      <c r="P132" s="2029">
        <v>0</v>
      </c>
      <c r="Q132" s="2029">
        <v>0</v>
      </c>
      <c r="R132" s="2030"/>
      <c r="S132" s="2042"/>
      <c r="T132" s="2042"/>
      <c r="U132" s="2042"/>
      <c r="V132" s="2042"/>
      <c r="W132" s="2042"/>
      <c r="X132" s="2042"/>
    </row>
    <row r="133" spans="2:24" ht="3" customHeight="1">
      <c r="B133" s="2017"/>
      <c r="C133" s="2040"/>
      <c r="D133" s="2040"/>
      <c r="E133" s="2018"/>
      <c r="F133" s="2034"/>
      <c r="G133" s="2034"/>
      <c r="H133" s="2034"/>
      <c r="I133" s="2034"/>
      <c r="J133" s="2034"/>
      <c r="K133" s="2034"/>
      <c r="L133" s="2034"/>
      <c r="M133" s="2034"/>
      <c r="N133" s="2034"/>
      <c r="O133" s="2034"/>
      <c r="P133" s="2034"/>
      <c r="Q133" s="2034"/>
      <c r="R133" s="2043"/>
      <c r="S133" s="2034"/>
      <c r="T133" s="2034"/>
      <c r="U133" s="2034"/>
      <c r="V133" s="2034"/>
      <c r="W133" s="2034"/>
      <c r="X133" s="2034"/>
    </row>
    <row r="134" spans="2:24" ht="9" customHeight="1">
      <c r="B134" s="2017"/>
      <c r="C134" s="2032" t="s">
        <v>2077</v>
      </c>
      <c r="D134" s="2040"/>
      <c r="E134" s="2018"/>
      <c r="F134" s="2038"/>
      <c r="G134" s="2038"/>
      <c r="H134" s="2038"/>
      <c r="I134" s="2038"/>
      <c r="J134" s="2038"/>
      <c r="K134" s="2038"/>
      <c r="L134" s="2038"/>
      <c r="M134" s="2038"/>
      <c r="N134" s="2038"/>
      <c r="O134" s="2038"/>
      <c r="P134" s="2038"/>
      <c r="Q134" s="2038"/>
      <c r="R134" s="2043"/>
      <c r="S134" s="2034"/>
      <c r="T134" s="2034"/>
      <c r="U134" s="2034"/>
      <c r="V134" s="2034"/>
      <c r="W134" s="2034"/>
      <c r="X134" s="2034"/>
    </row>
    <row r="135" spans="2:24" ht="9" customHeight="1">
      <c r="B135" s="2017"/>
      <c r="C135" s="3331" t="s">
        <v>2072</v>
      </c>
      <c r="D135" s="3332"/>
      <c r="E135" s="2018"/>
      <c r="F135" s="2034">
        <v>44.464018833099999</v>
      </c>
      <c r="G135" s="2034">
        <v>45.008318835799997</v>
      </c>
      <c r="H135" s="2034">
        <v>45.9343461367</v>
      </c>
      <c r="I135" s="2034">
        <v>46.000891503200002</v>
      </c>
      <c r="J135" s="2034">
        <v>46.217836720299999</v>
      </c>
      <c r="K135" s="2034">
        <v>46.982291224299999</v>
      </c>
      <c r="L135" s="2034">
        <v>47.537086527699998</v>
      </c>
      <c r="M135" s="2034">
        <v>48.435378383100002</v>
      </c>
      <c r="N135" s="2034">
        <v>49.732988128000002</v>
      </c>
      <c r="O135" s="2034">
        <v>51.816441192500001</v>
      </c>
      <c r="P135" s="2034">
        <v>53.678676582999998</v>
      </c>
      <c r="Q135" s="2034">
        <v>55.331458742700001</v>
      </c>
      <c r="R135" s="2035" t="s">
        <v>2075</v>
      </c>
      <c r="S135" s="2036"/>
      <c r="T135" s="2036"/>
      <c r="U135" s="2036"/>
      <c r="V135" s="2036"/>
      <c r="W135" s="2036"/>
      <c r="X135" s="2036"/>
    </row>
    <row r="136" spans="2:24" ht="9" customHeight="1">
      <c r="B136" s="2017"/>
      <c r="C136" s="3332"/>
      <c r="D136" s="3332"/>
      <c r="E136" s="2018"/>
      <c r="F136" s="2034">
        <v>54.885638032300001</v>
      </c>
      <c r="G136" s="2034"/>
      <c r="H136" s="2034" t="s">
        <v>557</v>
      </c>
      <c r="I136" s="2034" t="s">
        <v>557</v>
      </c>
      <c r="J136" s="2034" t="s">
        <v>557</v>
      </c>
      <c r="K136" s="2034" t="s">
        <v>557</v>
      </c>
      <c r="L136" s="2034" t="s">
        <v>557</v>
      </c>
      <c r="M136" s="2034" t="s">
        <v>557</v>
      </c>
      <c r="N136" s="2034" t="s">
        <v>557</v>
      </c>
      <c r="O136" s="2034" t="s">
        <v>557</v>
      </c>
      <c r="P136" s="2034" t="s">
        <v>557</v>
      </c>
      <c r="Q136" s="2034" t="s">
        <v>557</v>
      </c>
      <c r="R136" s="2035" t="s">
        <v>2075</v>
      </c>
      <c r="S136" s="2036"/>
      <c r="T136" s="2036"/>
      <c r="U136" s="2036"/>
      <c r="V136" s="2036"/>
      <c r="W136" s="2036"/>
      <c r="X136" s="2036"/>
    </row>
    <row r="137" spans="2:24" ht="3" customHeight="1">
      <c r="B137" s="2017"/>
      <c r="C137" s="2040"/>
      <c r="D137" s="2040"/>
      <c r="E137" s="2018"/>
      <c r="F137" s="2034"/>
      <c r="G137" s="2034"/>
      <c r="H137" s="2034"/>
      <c r="I137" s="2034"/>
      <c r="J137" s="2034"/>
      <c r="K137" s="2034"/>
      <c r="L137" s="2034"/>
      <c r="M137" s="2034"/>
      <c r="N137" s="2034"/>
      <c r="O137" s="2034"/>
      <c r="P137" s="2034"/>
      <c r="Q137" s="2034"/>
      <c r="R137" s="2043"/>
      <c r="S137" s="2034"/>
      <c r="T137" s="2034"/>
      <c r="U137" s="2034"/>
      <c r="V137" s="2034"/>
      <c r="W137" s="2034"/>
      <c r="X137" s="2034"/>
    </row>
    <row r="138" spans="2:24" ht="9" customHeight="1">
      <c r="B138" s="2023"/>
      <c r="C138" s="3333" t="s">
        <v>2078</v>
      </c>
      <c r="D138" s="3334"/>
      <c r="E138" s="2018"/>
      <c r="F138" s="2044">
        <v>4.2350755376000002</v>
      </c>
      <c r="G138" s="2044">
        <v>4.1473922204000004</v>
      </c>
      <c r="H138" s="2044">
        <v>4.1223409152999997</v>
      </c>
      <c r="I138" s="2044">
        <v>4.0987086278999998</v>
      </c>
      <c r="J138" s="2044">
        <v>4.0078209685999999</v>
      </c>
      <c r="K138" s="2044">
        <v>3.9777014066</v>
      </c>
      <c r="L138" s="2044">
        <v>3.9339478056999999</v>
      </c>
      <c r="M138" s="2044">
        <v>3.9603619337999998</v>
      </c>
      <c r="N138" s="2044">
        <v>4.0428808061000003</v>
      </c>
      <c r="O138" s="2044">
        <v>4.1899318676000004</v>
      </c>
      <c r="P138" s="2044">
        <v>4.2570135731000001</v>
      </c>
      <c r="Q138" s="2044">
        <v>4.2612303072</v>
      </c>
      <c r="R138" s="2035" t="s">
        <v>2075</v>
      </c>
      <c r="S138" s="2036"/>
      <c r="T138" s="2036"/>
      <c r="U138" s="2036"/>
      <c r="V138" s="2036"/>
      <c r="W138" s="2036"/>
      <c r="X138" s="2036"/>
    </row>
    <row r="139" spans="2:24" ht="9" customHeight="1">
      <c r="B139" s="2017"/>
      <c r="C139" s="3334"/>
      <c r="D139" s="3334"/>
      <c r="E139" s="2018"/>
      <c r="F139" s="2044">
        <v>4.2542831994999997</v>
      </c>
      <c r="G139" s="2044"/>
      <c r="H139" s="2044" t="s">
        <v>557</v>
      </c>
      <c r="I139" s="2044" t="s">
        <v>557</v>
      </c>
      <c r="J139" s="2044" t="s">
        <v>557</v>
      </c>
      <c r="K139" s="2044" t="s">
        <v>557</v>
      </c>
      <c r="L139" s="2044" t="s">
        <v>557</v>
      </c>
      <c r="M139" s="2044" t="s">
        <v>557</v>
      </c>
      <c r="N139" s="2044" t="s">
        <v>557</v>
      </c>
      <c r="O139" s="2044" t="s">
        <v>557</v>
      </c>
      <c r="P139" s="2044" t="s">
        <v>557</v>
      </c>
      <c r="Q139" s="2044" t="s">
        <v>557</v>
      </c>
      <c r="R139" s="2035" t="s">
        <v>2075</v>
      </c>
      <c r="S139" s="2036"/>
      <c r="T139" s="2036"/>
      <c r="U139" s="2036"/>
      <c r="V139" s="2036"/>
      <c r="W139" s="2036"/>
      <c r="X139" s="2036"/>
    </row>
    <row r="140" spans="2:24" ht="3" customHeight="1">
      <c r="B140" s="2017"/>
      <c r="C140" s="2045"/>
      <c r="D140" s="2045"/>
      <c r="E140" s="2018"/>
      <c r="F140" s="2044"/>
      <c r="G140" s="2044"/>
      <c r="H140" s="2044"/>
      <c r="I140" s="2044"/>
      <c r="J140" s="2044"/>
      <c r="K140" s="2044"/>
      <c r="L140" s="2044"/>
      <c r="M140" s="2044"/>
      <c r="N140" s="2044"/>
      <c r="O140" s="2044"/>
      <c r="P140" s="2044"/>
      <c r="Q140" s="2044"/>
      <c r="R140" s="2046"/>
      <c r="S140" s="2044"/>
      <c r="T140" s="2044"/>
      <c r="U140" s="2044"/>
      <c r="V140" s="2044"/>
      <c r="W140" s="2044"/>
      <c r="X140" s="2044"/>
    </row>
    <row r="141" spans="2:24" ht="9" customHeight="1">
      <c r="B141" s="2017"/>
      <c r="C141" s="3333" t="s">
        <v>2079</v>
      </c>
      <c r="D141" s="3334"/>
      <c r="E141" s="2018"/>
      <c r="F141" s="2044">
        <v>3.5256168218999999</v>
      </c>
      <c r="G141" s="2044">
        <v>3.4779129465</v>
      </c>
      <c r="H141" s="2044">
        <v>3.4679405171000002</v>
      </c>
      <c r="I141" s="2044">
        <v>3.4565210379</v>
      </c>
      <c r="J141" s="2044">
        <v>3.4144132141000001</v>
      </c>
      <c r="K141" s="2044">
        <v>3.3901720973999998</v>
      </c>
      <c r="L141" s="2044">
        <v>3.3710067155000001</v>
      </c>
      <c r="M141" s="2044">
        <v>3.3666976751000002</v>
      </c>
      <c r="N141" s="2044">
        <v>3.460973327</v>
      </c>
      <c r="O141" s="2044">
        <v>3.5525602172999999</v>
      </c>
      <c r="P141" s="2044">
        <v>3.5833285438</v>
      </c>
      <c r="Q141" s="2044">
        <v>3.5710876968999998</v>
      </c>
      <c r="R141" s="2035" t="s">
        <v>2075</v>
      </c>
      <c r="S141" s="2036"/>
      <c r="T141" s="2036"/>
      <c r="U141" s="2036"/>
      <c r="V141" s="2036"/>
      <c r="W141" s="2036"/>
      <c r="X141" s="2036"/>
    </row>
    <row r="142" spans="2:24" ht="9" customHeight="1">
      <c r="B142" s="2017"/>
      <c r="C142" s="3334"/>
      <c r="D142" s="3334"/>
      <c r="E142" s="2018"/>
      <c r="F142" s="2044">
        <v>3.5568217473999999</v>
      </c>
      <c r="G142" s="2044"/>
      <c r="H142" s="2044" t="s">
        <v>557</v>
      </c>
      <c r="I142" s="2044" t="s">
        <v>557</v>
      </c>
      <c r="J142" s="2044" t="s">
        <v>557</v>
      </c>
      <c r="K142" s="2044" t="s">
        <v>557</v>
      </c>
      <c r="L142" s="2044" t="s">
        <v>557</v>
      </c>
      <c r="M142" s="2044" t="s">
        <v>557</v>
      </c>
      <c r="N142" s="2044" t="s">
        <v>557</v>
      </c>
      <c r="O142" s="2044" t="s">
        <v>557</v>
      </c>
      <c r="P142" s="2044" t="s">
        <v>557</v>
      </c>
      <c r="Q142" s="2044" t="s">
        <v>557</v>
      </c>
      <c r="R142" s="2035" t="s">
        <v>2075</v>
      </c>
      <c r="S142" s="2036"/>
      <c r="T142" s="2036"/>
      <c r="U142" s="2036"/>
      <c r="V142" s="2036"/>
      <c r="W142" s="2036"/>
      <c r="X142" s="2036"/>
    </row>
    <row r="143" spans="2:24" ht="3" customHeight="1">
      <c r="B143" s="2050"/>
      <c r="C143" s="2051"/>
      <c r="D143" s="2051"/>
      <c r="E143" s="2052"/>
      <c r="F143" s="2053"/>
      <c r="G143" s="2053"/>
      <c r="H143" s="2053"/>
      <c r="I143" s="2053"/>
      <c r="J143" s="2053"/>
      <c r="K143" s="2053"/>
      <c r="L143" s="2053"/>
      <c r="M143" s="2053"/>
      <c r="N143" s="2053"/>
      <c r="O143" s="2053"/>
      <c r="P143" s="2053"/>
      <c r="Q143" s="2053"/>
      <c r="R143" s="2054"/>
      <c r="S143" s="2055"/>
      <c r="T143" s="2055"/>
      <c r="U143" s="2055"/>
      <c r="V143" s="2055"/>
      <c r="W143" s="2055"/>
      <c r="X143" s="2055"/>
    </row>
    <row r="144" spans="2:24" ht="9" customHeight="1">
      <c r="B144" s="2056"/>
    </row>
    <row r="145" spans="2:24" ht="9" customHeight="1">
      <c r="B145" s="2056"/>
    </row>
    <row r="146" spans="2:24" ht="9" customHeight="1"/>
    <row r="147" spans="2:24" ht="9" customHeight="1">
      <c r="M147" s="2034"/>
      <c r="P147" s="2034"/>
    </row>
    <row r="148" spans="2:24" ht="9" customHeight="1">
      <c r="O148" s="2057"/>
      <c r="Q148" s="2057"/>
      <c r="R148" s="2058"/>
      <c r="S148" s="2058"/>
      <c r="T148" s="2058"/>
      <c r="U148" s="2058"/>
      <c r="V148" s="2058"/>
      <c r="W148" s="2058"/>
      <c r="X148" s="2058"/>
    </row>
    <row r="149" spans="2:24" ht="9" customHeight="1">
      <c r="R149" s="2058" t="s">
        <v>2050</v>
      </c>
      <c r="S149" s="2058"/>
      <c r="T149" s="2058"/>
      <c r="U149" s="2058"/>
      <c r="V149" s="2058"/>
      <c r="W149" s="2058"/>
      <c r="X149" s="2058"/>
    </row>
    <row r="150" spans="2:24" ht="9" customHeight="1">
      <c r="C150" s="2056" t="s">
        <v>2037</v>
      </c>
    </row>
    <row r="151" spans="2:24" ht="14.1" customHeight="1">
      <c r="C151" s="14" t="s">
        <v>87</v>
      </c>
      <c r="M151" s="2034"/>
    </row>
    <row r="152" spans="2:24" ht="9" customHeight="1"/>
    <row r="153" spans="2:24" ht="9" customHeight="1"/>
    <row r="154" spans="2:24" ht="9" customHeight="1"/>
    <row r="155" spans="2:24" ht="9" customHeight="1"/>
    <row r="156" spans="2:24" ht="9" customHeight="1"/>
    <row r="157" spans="2:24" ht="9" customHeight="1"/>
    <row r="158" spans="2:24" ht="9" customHeight="1"/>
    <row r="159" spans="2:24" ht="9" customHeight="1"/>
    <row r="160" spans="2:24"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sheetData>
  <mergeCells count="57">
    <mergeCell ref="B12:R12"/>
    <mergeCell ref="D13:F13"/>
    <mergeCell ref="B15:E17"/>
    <mergeCell ref="F15:Q15"/>
    <mergeCell ref="R15:R17"/>
    <mergeCell ref="F16:F17"/>
    <mergeCell ref="G16:G17"/>
    <mergeCell ref="H16:H17"/>
    <mergeCell ref="I16:I17"/>
    <mergeCell ref="J16:J17"/>
    <mergeCell ref="K16:K17"/>
    <mergeCell ref="L16:L17"/>
    <mergeCell ref="C25:D26"/>
    <mergeCell ref="C28:D29"/>
    <mergeCell ref="O16:O17"/>
    <mergeCell ref="P16:P17"/>
    <mergeCell ref="C44:R44"/>
    <mergeCell ref="M16:M17"/>
    <mergeCell ref="N16:N17"/>
    <mergeCell ref="Q16:Q17"/>
    <mergeCell ref="C19:R19"/>
    <mergeCell ref="C21:D22"/>
    <mergeCell ref="C35:D36"/>
    <mergeCell ref="C38:D39"/>
    <mergeCell ref="C41:D42"/>
    <mergeCell ref="C31:D32"/>
    <mergeCell ref="C46:D47"/>
    <mergeCell ref="C88:D89"/>
    <mergeCell ref="C53:D54"/>
    <mergeCell ref="C56:D57"/>
    <mergeCell ref="C60:D61"/>
    <mergeCell ref="C63:D64"/>
    <mergeCell ref="C66:D67"/>
    <mergeCell ref="C69:R69"/>
    <mergeCell ref="C71:D72"/>
    <mergeCell ref="C75:D76"/>
    <mergeCell ref="C78:D79"/>
    <mergeCell ref="C81:D82"/>
    <mergeCell ref="C85:D86"/>
    <mergeCell ref="C50:D51"/>
    <mergeCell ref="C125:D126"/>
    <mergeCell ref="C91:D92"/>
    <mergeCell ref="C94:R94"/>
    <mergeCell ref="C96:D97"/>
    <mergeCell ref="C100:D101"/>
    <mergeCell ref="C103:D104"/>
    <mergeCell ref="C106:D107"/>
    <mergeCell ref="C110:D111"/>
    <mergeCell ref="C113:D114"/>
    <mergeCell ref="C116:D117"/>
    <mergeCell ref="C119:R119"/>
    <mergeCell ref="C121:D122"/>
    <mergeCell ref="C128:D129"/>
    <mergeCell ref="C131:D132"/>
    <mergeCell ref="C135:D136"/>
    <mergeCell ref="C138:D139"/>
    <mergeCell ref="C141:D142"/>
  </mergeCells>
  <hyperlinks>
    <hyperlink ref="C15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93" orientation="portrait" horizontalDpi="300" verticalDpi="300" r:id="rId1"/>
  <headerFooter alignWithMargins="0">
    <oddFooter>&amp;R&amp;A</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191"/>
  <sheetViews>
    <sheetView showZeros="0" topLeftCell="A6" zoomScale="150" zoomScaleNormal="150" workbookViewId="0">
      <pane xSplit="18" ySplit="13" topLeftCell="S19" activePane="bottomRight" state="frozen"/>
      <selection activeCell="P34" sqref="P34"/>
      <selection pane="topRight" activeCell="P34" sqref="P34"/>
      <selection pane="bottomLeft" activeCell="P34" sqref="P34"/>
      <selection pane="bottomRight" activeCell="C13" sqref="C13"/>
    </sheetView>
  </sheetViews>
  <sheetFormatPr baseColWidth="10" defaultColWidth="11.42578125" defaultRowHeight="12.75"/>
  <cols>
    <col min="1" max="1" width="4.42578125" style="2001" customWidth="1"/>
    <col min="2" max="2" width="0.5703125" style="2001" customWidth="1"/>
    <col min="3" max="3" width="11.85546875" style="2001" customWidth="1"/>
    <col min="4" max="4" width="3" style="2001" customWidth="1"/>
    <col min="5" max="5" width="0.42578125" style="2001" customWidth="1"/>
    <col min="6" max="17" width="5.28515625" style="2002" customWidth="1"/>
    <col min="18" max="24" width="8.5703125" style="2001" customWidth="1"/>
    <col min="25" max="16384" width="11.42578125" style="2001"/>
  </cols>
  <sheetData>
    <row r="1" spans="1:24">
      <c r="A1" s="2000"/>
    </row>
    <row r="4" spans="1:24" ht="24.75" customHeight="1">
      <c r="B4" s="2003"/>
      <c r="C4" s="2004"/>
      <c r="D4" s="2005"/>
      <c r="E4" s="2005"/>
      <c r="F4" s="2006"/>
      <c r="G4" s="2006"/>
      <c r="H4" s="2006"/>
      <c r="I4" s="2006"/>
      <c r="J4" s="2006"/>
      <c r="K4" s="2006"/>
      <c r="L4" s="2006"/>
      <c r="M4" s="2006"/>
      <c r="N4" s="2006"/>
      <c r="O4" s="2006"/>
      <c r="P4" s="2006"/>
      <c r="Q4" s="2006"/>
      <c r="R4" s="2007"/>
      <c r="S4" s="2007"/>
      <c r="T4" s="2007"/>
      <c r="U4" s="2007"/>
      <c r="V4" s="2007"/>
      <c r="W4" s="2007"/>
      <c r="X4" s="2007"/>
    </row>
    <row r="5" spans="1:24" ht="12.75" customHeight="1">
      <c r="B5" s="2003"/>
      <c r="C5" s="2003"/>
      <c r="D5" s="2003"/>
      <c r="E5" s="2003"/>
      <c r="F5" s="2006"/>
      <c r="G5" s="2006"/>
      <c r="H5" s="2006"/>
      <c r="I5" s="2006"/>
      <c r="J5" s="2006"/>
      <c r="K5" s="2006"/>
      <c r="L5" s="2006"/>
      <c r="M5" s="2006"/>
      <c r="N5" s="2006"/>
      <c r="O5" s="2006"/>
      <c r="P5" s="2006"/>
      <c r="Q5" s="2006"/>
    </row>
    <row r="6" spans="1:24" ht="12.75" customHeight="1">
      <c r="B6" s="2003"/>
      <c r="C6" s="2003"/>
      <c r="D6" s="2003"/>
      <c r="E6" s="2003"/>
      <c r="F6" s="2006"/>
      <c r="G6" s="2006"/>
      <c r="H6" s="2006"/>
      <c r="I6" s="2006"/>
      <c r="J6" s="2006"/>
      <c r="K6" s="2006"/>
      <c r="L6" s="2006"/>
      <c r="M6" s="2006"/>
      <c r="N6" s="2006"/>
      <c r="O6" s="2006"/>
      <c r="P6" s="2006"/>
      <c r="Q6" s="2006"/>
    </row>
    <row r="7" spans="1:24" ht="12.75" customHeight="1">
      <c r="B7" s="2003"/>
      <c r="C7" s="2003"/>
      <c r="D7" s="2003"/>
      <c r="E7" s="2003"/>
      <c r="F7" s="2006"/>
      <c r="G7" s="2006"/>
      <c r="H7" s="2006"/>
      <c r="I7" s="2006"/>
      <c r="J7" s="2006"/>
      <c r="K7" s="2006"/>
      <c r="L7" s="2006"/>
      <c r="M7" s="2006"/>
      <c r="N7" s="2006"/>
      <c r="O7" s="2006"/>
      <c r="P7" s="2006"/>
      <c r="Q7" s="2006"/>
    </row>
    <row r="8" spans="1:24" ht="12.75" customHeight="1">
      <c r="B8" s="2003"/>
      <c r="C8" s="2003"/>
      <c r="D8" s="2003"/>
      <c r="E8" s="2003"/>
      <c r="F8" s="2006"/>
      <c r="G8" s="2006"/>
      <c r="H8" s="2006"/>
      <c r="I8" s="2006"/>
      <c r="J8" s="2006"/>
      <c r="K8" s="2006"/>
      <c r="L8" s="2006"/>
      <c r="M8" s="2006"/>
      <c r="N8" s="2006"/>
      <c r="O8" s="2006"/>
      <c r="P8" s="2006"/>
      <c r="Q8" s="2006"/>
    </row>
    <row r="9" spans="1:24" ht="12.75" customHeight="1">
      <c r="B9" s="2003"/>
      <c r="C9" s="2003"/>
      <c r="D9" s="2003"/>
      <c r="E9" s="2003"/>
      <c r="F9" s="2006"/>
      <c r="G9" s="2006"/>
      <c r="H9" s="2006"/>
      <c r="I9" s="2006"/>
      <c r="J9" s="2006"/>
      <c r="K9" s="2006"/>
      <c r="L9" s="2006"/>
      <c r="M9" s="2006"/>
      <c r="N9" s="2006"/>
      <c r="O9" s="2006"/>
      <c r="P9" s="2006"/>
      <c r="Q9" s="2006"/>
    </row>
    <row r="10" spans="1:24" ht="12.75" customHeight="1">
      <c r="B10" s="2003"/>
      <c r="C10" s="2003"/>
      <c r="D10" s="2003"/>
      <c r="E10" s="2003"/>
      <c r="F10" s="2006"/>
      <c r="G10" s="2006"/>
      <c r="H10" s="2006"/>
      <c r="I10" s="2006"/>
      <c r="J10" s="2006"/>
      <c r="K10" s="2006"/>
      <c r="L10" s="2006"/>
      <c r="M10" s="2006"/>
      <c r="N10" s="2006"/>
      <c r="O10" s="2006"/>
      <c r="P10" s="2006"/>
      <c r="Q10" s="2006"/>
    </row>
    <row r="11" spans="1:24" ht="12.75" customHeight="1">
      <c r="B11" s="2003"/>
      <c r="C11" s="2003"/>
      <c r="D11" s="2003"/>
      <c r="E11" s="2003"/>
      <c r="F11" s="2006"/>
      <c r="G11" s="2006"/>
      <c r="H11" s="2006"/>
      <c r="I11" s="2006"/>
      <c r="J11" s="2006"/>
      <c r="K11" s="2006"/>
      <c r="L11" s="2006"/>
      <c r="M11" s="2006"/>
      <c r="N11" s="2006"/>
      <c r="O11" s="2006"/>
      <c r="P11" s="2006"/>
      <c r="Q11" s="2006"/>
    </row>
    <row r="12" spans="1:24" ht="15.75" customHeight="1">
      <c r="B12" s="3343" t="s">
        <v>2080</v>
      </c>
      <c r="C12" s="3343"/>
      <c r="D12" s="3343"/>
      <c r="E12" s="3343"/>
      <c r="F12" s="3343"/>
      <c r="G12" s="3343"/>
      <c r="H12" s="3343"/>
      <c r="I12" s="3343"/>
      <c r="J12" s="3343"/>
      <c r="K12" s="3343"/>
      <c r="L12" s="3343"/>
      <c r="M12" s="3343"/>
      <c r="N12" s="3343"/>
      <c r="O12" s="3343"/>
      <c r="P12" s="3344"/>
      <c r="Q12" s="3344"/>
      <c r="R12" s="3344"/>
      <c r="S12" s="2008"/>
      <c r="T12" s="2008"/>
      <c r="U12" s="2008"/>
      <c r="V12" s="2008"/>
      <c r="W12" s="2008"/>
      <c r="X12" s="2008"/>
    </row>
    <row r="13" spans="1:24" ht="15.75" customHeight="1">
      <c r="C13" s="2009" t="s">
        <v>1215</v>
      </c>
      <c r="D13" s="3345">
        <v>45730</v>
      </c>
      <c r="E13" s="3345"/>
      <c r="F13" s="3345"/>
      <c r="G13" s="2010"/>
      <c r="H13" s="2010"/>
      <c r="I13" s="2011" t="s">
        <v>2066</v>
      </c>
      <c r="J13" s="2001"/>
      <c r="K13" s="2010"/>
      <c r="L13" s="2010"/>
      <c r="M13" s="2010"/>
      <c r="N13" s="2010"/>
      <c r="O13" s="2010"/>
      <c r="P13" s="2010"/>
      <c r="Q13" s="2010"/>
      <c r="R13" s="2012" t="s">
        <v>2067</v>
      </c>
      <c r="S13" s="2010"/>
      <c r="T13" s="2010"/>
      <c r="U13" s="2010"/>
      <c r="V13" s="2010"/>
      <c r="W13" s="2010"/>
      <c r="X13" s="2010"/>
    </row>
    <row r="14" spans="1:24" ht="3" customHeight="1">
      <c r="B14" s="2013"/>
      <c r="C14" s="2013"/>
      <c r="D14" s="2013"/>
      <c r="E14" s="2013"/>
      <c r="F14" s="2013"/>
      <c r="G14" s="2013"/>
      <c r="H14" s="2013"/>
      <c r="I14" s="2013"/>
      <c r="J14" s="2013"/>
      <c r="K14" s="2013"/>
      <c r="L14" s="2013"/>
      <c r="M14" s="2013"/>
      <c r="N14" s="2013"/>
      <c r="O14" s="2013"/>
      <c r="P14" s="2013"/>
      <c r="Q14" s="2013"/>
      <c r="R14" s="2013"/>
      <c r="S14" s="2014"/>
      <c r="T14" s="2014"/>
      <c r="U14" s="2014"/>
      <c r="V14" s="2014"/>
      <c r="W14" s="2014"/>
      <c r="X14" s="2014"/>
    </row>
    <row r="15" spans="1:24" ht="18" customHeight="1">
      <c r="B15" s="3346" t="s">
        <v>803</v>
      </c>
      <c r="C15" s="3177"/>
      <c r="D15" s="3177"/>
      <c r="E15" s="3347"/>
      <c r="F15" s="3353" t="s">
        <v>2068</v>
      </c>
      <c r="G15" s="3354"/>
      <c r="H15" s="3354"/>
      <c r="I15" s="3354"/>
      <c r="J15" s="3354"/>
      <c r="K15" s="3354"/>
      <c r="L15" s="3354"/>
      <c r="M15" s="3354"/>
      <c r="N15" s="3354"/>
      <c r="O15" s="3354"/>
      <c r="P15" s="3354"/>
      <c r="Q15" s="3355"/>
      <c r="R15" s="3356" t="s">
        <v>2069</v>
      </c>
      <c r="S15" s="2015"/>
      <c r="T15" s="2015"/>
      <c r="U15" s="2015"/>
      <c r="V15" s="2015"/>
      <c r="W15" s="2015"/>
      <c r="X15" s="2015"/>
    </row>
    <row r="16" spans="1:24" ht="11.25" customHeight="1">
      <c r="B16" s="3348"/>
      <c r="C16" s="3179"/>
      <c r="D16" s="3179"/>
      <c r="E16" s="3349"/>
      <c r="F16" s="3339" t="s">
        <v>151</v>
      </c>
      <c r="G16" s="3339" t="s">
        <v>836</v>
      </c>
      <c r="H16" s="3339" t="s">
        <v>2020</v>
      </c>
      <c r="I16" s="3339" t="s">
        <v>2021</v>
      </c>
      <c r="J16" s="3339" t="s">
        <v>155</v>
      </c>
      <c r="K16" s="3339" t="s">
        <v>2022</v>
      </c>
      <c r="L16" s="3339" t="s">
        <v>2023</v>
      </c>
      <c r="M16" s="3339" t="s">
        <v>158</v>
      </c>
      <c r="N16" s="3339" t="s">
        <v>2024</v>
      </c>
      <c r="O16" s="3339" t="s">
        <v>160</v>
      </c>
      <c r="P16" s="3339" t="s">
        <v>161</v>
      </c>
      <c r="Q16" s="3341" t="s">
        <v>2070</v>
      </c>
      <c r="R16" s="3357"/>
      <c r="S16" s="2016"/>
      <c r="T16" s="2016"/>
      <c r="U16" s="2016"/>
      <c r="V16" s="2016"/>
      <c r="W16" s="2016"/>
      <c r="X16" s="2016"/>
    </row>
    <row r="17" spans="1:24" ht="11.25" customHeight="1">
      <c r="B17" s="3350"/>
      <c r="C17" s="3351"/>
      <c r="D17" s="3351"/>
      <c r="E17" s="3352"/>
      <c r="F17" s="3340"/>
      <c r="G17" s="3340"/>
      <c r="H17" s="3340"/>
      <c r="I17" s="3340"/>
      <c r="J17" s="3340"/>
      <c r="K17" s="3340"/>
      <c r="L17" s="3340"/>
      <c r="M17" s="3340"/>
      <c r="N17" s="3340"/>
      <c r="O17" s="3340"/>
      <c r="P17" s="3340"/>
      <c r="Q17" s="3342"/>
      <c r="R17" s="3358"/>
      <c r="S17" s="2016"/>
      <c r="T17" s="2016"/>
      <c r="U17" s="2016"/>
      <c r="V17" s="2016"/>
      <c r="W17" s="2016"/>
      <c r="X17" s="2016"/>
    </row>
    <row r="18" spans="1:24" ht="3" customHeight="1">
      <c r="B18" s="2017"/>
      <c r="C18" s="2018"/>
      <c r="D18" s="2018"/>
      <c r="E18" s="2018"/>
      <c r="F18" s="2019"/>
      <c r="G18" s="2019"/>
      <c r="H18" s="2019"/>
      <c r="I18" s="2019"/>
      <c r="J18" s="2019"/>
      <c r="K18" s="2019"/>
      <c r="L18" s="2019"/>
      <c r="M18" s="2019"/>
      <c r="N18" s="2019"/>
      <c r="O18" s="2019"/>
      <c r="P18" s="2019"/>
      <c r="Q18" s="2019"/>
      <c r="R18" s="2020"/>
      <c r="S18" s="2021"/>
      <c r="T18" s="2021"/>
      <c r="U18" s="2021"/>
      <c r="V18" s="2021"/>
      <c r="W18" s="2021"/>
      <c r="X18" s="2021"/>
    </row>
    <row r="19" spans="1:24" ht="11.25" customHeight="1">
      <c r="A19" s="2022"/>
      <c r="B19" s="2017"/>
      <c r="C19" s="3335" t="s">
        <v>2025</v>
      </c>
      <c r="D19" s="3335"/>
      <c r="E19" s="3335"/>
      <c r="F19" s="3335"/>
      <c r="G19" s="3335"/>
      <c r="H19" s="3335"/>
      <c r="I19" s="3335"/>
      <c r="J19" s="3335"/>
      <c r="K19" s="3335"/>
      <c r="L19" s="3335"/>
      <c r="M19" s="3335"/>
      <c r="N19" s="3335"/>
      <c r="O19" s="3335"/>
      <c r="P19" s="3335"/>
      <c r="Q19" s="3335"/>
      <c r="R19" s="3336"/>
      <c r="S19" s="2027"/>
      <c r="T19" s="2027"/>
      <c r="U19" s="2027"/>
      <c r="V19" s="2027"/>
      <c r="W19" s="2027"/>
      <c r="X19" s="2027"/>
    </row>
    <row r="20" spans="1:24" ht="9" customHeight="1">
      <c r="B20" s="2017"/>
      <c r="C20" s="2025" t="s">
        <v>2071</v>
      </c>
      <c r="D20" s="2026"/>
      <c r="E20" s="2027"/>
      <c r="F20" s="2027"/>
      <c r="G20" s="2027"/>
      <c r="H20" s="2027"/>
      <c r="I20" s="2027"/>
      <c r="J20" s="2027"/>
      <c r="K20" s="2027"/>
      <c r="L20" s="2027"/>
      <c r="M20" s="2027"/>
      <c r="N20" s="2027"/>
      <c r="O20" s="2027"/>
      <c r="P20" s="2027"/>
      <c r="Q20" s="2027"/>
      <c r="R20" s="2028"/>
      <c r="S20" s="2027"/>
      <c r="T20" s="2027"/>
      <c r="U20" s="2027"/>
      <c r="V20" s="2027"/>
      <c r="W20" s="2027"/>
      <c r="X20" s="2027"/>
    </row>
    <row r="21" spans="1:24" ht="9" customHeight="1">
      <c r="B21" s="2017"/>
      <c r="C21" s="3331" t="s">
        <v>2072</v>
      </c>
      <c r="D21" s="3331"/>
      <c r="E21" s="2027"/>
      <c r="F21" s="2029">
        <v>41.856483844000003</v>
      </c>
      <c r="G21" s="2029">
        <v>41.990794517499999</v>
      </c>
      <c r="H21" s="2029">
        <v>42.362737757600001</v>
      </c>
      <c r="I21" s="2029">
        <v>42.333807405999998</v>
      </c>
      <c r="J21" s="2029">
        <v>42.5401806036</v>
      </c>
      <c r="K21" s="2029">
        <v>43.319144350899997</v>
      </c>
      <c r="L21" s="2029">
        <v>44.268593269699998</v>
      </c>
      <c r="M21" s="2029">
        <v>45.947767288599998</v>
      </c>
      <c r="N21" s="2029">
        <v>48.015657017400002</v>
      </c>
      <c r="O21" s="2029">
        <v>51.053532055799998</v>
      </c>
      <c r="P21" s="2029">
        <v>53.366865635300002</v>
      </c>
      <c r="Q21" s="2029">
        <v>53.9293460739</v>
      </c>
      <c r="R21" s="2030"/>
      <c r="S21" s="2027"/>
      <c r="T21" s="2027"/>
      <c r="U21" s="2027"/>
      <c r="V21" s="2027"/>
      <c r="W21" s="2027"/>
      <c r="X21" s="2027"/>
    </row>
    <row r="22" spans="1:24" ht="9" customHeight="1">
      <c r="B22" s="2017"/>
      <c r="C22" s="3331"/>
      <c r="D22" s="3331"/>
      <c r="E22" s="2027"/>
      <c r="F22" s="2029">
        <v>52.200932201199997</v>
      </c>
      <c r="G22" s="2029"/>
      <c r="H22" s="2029">
        <v>0</v>
      </c>
      <c r="I22" s="2029">
        <v>0</v>
      </c>
      <c r="J22" s="2029">
        <v>0</v>
      </c>
      <c r="K22" s="2029">
        <v>0</v>
      </c>
      <c r="L22" s="2029">
        <v>0</v>
      </c>
      <c r="M22" s="2029">
        <v>0</v>
      </c>
      <c r="N22" s="2029">
        <v>0</v>
      </c>
      <c r="O22" s="2029">
        <v>0</v>
      </c>
      <c r="P22" s="2029">
        <v>0</v>
      </c>
      <c r="Q22" s="2029">
        <v>0</v>
      </c>
      <c r="R22" s="2030"/>
      <c r="S22" s="2027"/>
      <c r="T22" s="2027"/>
      <c r="U22" s="2027"/>
      <c r="V22" s="2027"/>
      <c r="W22" s="2027"/>
      <c r="X22" s="2027"/>
    </row>
    <row r="23" spans="1:24" ht="3" customHeight="1">
      <c r="B23" s="2017"/>
      <c r="C23" s="2027"/>
      <c r="D23" s="2027"/>
      <c r="E23" s="2027"/>
      <c r="F23" s="2027"/>
      <c r="G23" s="2027"/>
      <c r="H23" s="2027"/>
      <c r="I23" s="2027"/>
      <c r="J23" s="2027"/>
      <c r="K23" s="2027"/>
      <c r="L23" s="2027"/>
      <c r="M23" s="2027"/>
      <c r="N23" s="2027"/>
      <c r="O23" s="2027"/>
      <c r="P23" s="2027"/>
      <c r="Q23" s="2027"/>
      <c r="R23" s="2028"/>
      <c r="S23" s="2027"/>
      <c r="T23" s="2027"/>
      <c r="U23" s="2027"/>
      <c r="V23" s="2027"/>
      <c r="W23" s="2027"/>
      <c r="X23" s="2027"/>
    </row>
    <row r="24" spans="1:24" ht="9" customHeight="1">
      <c r="A24" s="2031"/>
      <c r="B24" s="2017"/>
      <c r="C24" s="2032" t="s">
        <v>2073</v>
      </c>
      <c r="D24" s="2018"/>
      <c r="E24" s="2018"/>
      <c r="F24" s="2019"/>
      <c r="G24" s="2019"/>
      <c r="H24" s="2019"/>
      <c r="I24" s="2019"/>
      <c r="J24" s="2019"/>
      <c r="K24" s="2019"/>
      <c r="L24" s="2019"/>
      <c r="M24" s="2019"/>
      <c r="N24" s="2019"/>
      <c r="O24" s="2019"/>
      <c r="P24" s="2019"/>
      <c r="Q24" s="2019"/>
      <c r="R24" s="2020"/>
      <c r="S24" s="2021"/>
      <c r="T24" s="2021"/>
      <c r="U24" s="2021"/>
      <c r="V24" s="2021"/>
      <c r="W24" s="2021"/>
      <c r="X24" s="2021"/>
    </row>
    <row r="25" spans="1:24" ht="9" customHeight="1">
      <c r="A25" s="2031"/>
      <c r="B25" s="2017"/>
      <c r="C25" s="3331" t="s">
        <v>2074</v>
      </c>
      <c r="D25" s="3331"/>
      <c r="E25" s="2033"/>
      <c r="F25" s="2034">
        <v>43.544037368300003</v>
      </c>
      <c r="G25" s="2034">
        <v>43.455722375100002</v>
      </c>
      <c r="H25" s="2034">
        <v>43.773726619999998</v>
      </c>
      <c r="I25" s="2034">
        <v>43.489942644000003</v>
      </c>
      <c r="J25" s="2034">
        <v>43.141492822099998</v>
      </c>
      <c r="K25" s="2034">
        <v>43.734854939199998</v>
      </c>
      <c r="L25" s="2034">
        <v>44.5401018106</v>
      </c>
      <c r="M25" s="2034">
        <v>46.391221789799999</v>
      </c>
      <c r="N25" s="2034">
        <v>48.958735212299999</v>
      </c>
      <c r="O25" s="2034">
        <v>52.999870076299999</v>
      </c>
      <c r="P25" s="2034">
        <v>55.629111914500001</v>
      </c>
      <c r="Q25" s="2034">
        <v>56.186203020400001</v>
      </c>
      <c r="R25" s="2035" t="s">
        <v>2075</v>
      </c>
      <c r="S25" s="2036"/>
      <c r="T25" s="2036"/>
      <c r="U25" s="2036"/>
      <c r="V25" s="2036"/>
      <c r="W25" s="2036"/>
      <c r="X25" s="2036"/>
    </row>
    <row r="26" spans="1:24" ht="9" customHeight="1">
      <c r="B26" s="2017"/>
      <c r="C26" s="3331"/>
      <c r="D26" s="3331"/>
      <c r="E26" s="2033"/>
      <c r="F26" s="2034">
        <v>54.354308669399998</v>
      </c>
      <c r="G26" s="2034"/>
      <c r="H26" s="2034" t="s">
        <v>557</v>
      </c>
      <c r="I26" s="2034" t="s">
        <v>557</v>
      </c>
      <c r="J26" s="2034" t="s">
        <v>557</v>
      </c>
      <c r="K26" s="2034" t="s">
        <v>557</v>
      </c>
      <c r="L26" s="2034" t="s">
        <v>557</v>
      </c>
      <c r="M26" s="2034" t="s">
        <v>557</v>
      </c>
      <c r="N26" s="2034" t="s">
        <v>557</v>
      </c>
      <c r="O26" s="2034" t="s">
        <v>557</v>
      </c>
      <c r="P26" s="2034" t="s">
        <v>557</v>
      </c>
      <c r="Q26" s="2034" t="s">
        <v>557</v>
      </c>
      <c r="R26" s="2035" t="s">
        <v>2075</v>
      </c>
      <c r="S26" s="2036"/>
      <c r="T26" s="2036"/>
      <c r="U26" s="2036"/>
      <c r="V26" s="2036"/>
      <c r="W26" s="2036"/>
      <c r="X26" s="2036"/>
    </row>
    <row r="27" spans="1:24" ht="3" customHeight="1">
      <c r="B27" s="2017"/>
      <c r="C27" s="2033"/>
      <c r="D27" s="2037"/>
      <c r="E27" s="2033"/>
      <c r="F27" s="2019"/>
      <c r="G27" s="2019"/>
      <c r="H27" s="2019"/>
      <c r="I27" s="2019"/>
      <c r="J27" s="2019"/>
      <c r="K27" s="2019"/>
      <c r="L27" s="2019"/>
      <c r="M27" s="2019"/>
      <c r="N27" s="2019"/>
      <c r="O27" s="2019"/>
      <c r="P27" s="2019"/>
      <c r="Q27" s="2019"/>
      <c r="R27" s="2039"/>
      <c r="S27" s="2019"/>
      <c r="T27" s="2019"/>
      <c r="U27" s="2019"/>
      <c r="V27" s="2019"/>
      <c r="W27" s="2019"/>
      <c r="X27" s="2019"/>
    </row>
    <row r="28" spans="1:24" ht="9" customHeight="1">
      <c r="B28" s="2023"/>
      <c r="C28" s="3331" t="s">
        <v>2072</v>
      </c>
      <c r="D28" s="3332"/>
      <c r="E28" s="2033"/>
      <c r="F28" s="2034">
        <v>42.343771676400003</v>
      </c>
      <c r="G28" s="2034">
        <v>42.524521734899999</v>
      </c>
      <c r="H28" s="2034">
        <v>42.911521136399998</v>
      </c>
      <c r="I28" s="2034">
        <v>42.931485317700002</v>
      </c>
      <c r="J28" s="2034">
        <v>43.126262290699998</v>
      </c>
      <c r="K28" s="2034">
        <v>43.883086091199999</v>
      </c>
      <c r="L28" s="2034">
        <v>44.838065306099999</v>
      </c>
      <c r="M28" s="2034">
        <v>46.522982720900004</v>
      </c>
      <c r="N28" s="2034">
        <v>48.588465332600002</v>
      </c>
      <c r="O28" s="2034">
        <v>51.702426120399998</v>
      </c>
      <c r="P28" s="2034">
        <v>54.027052916000002</v>
      </c>
      <c r="Q28" s="2034">
        <v>54.592914726499998</v>
      </c>
      <c r="R28" s="2035" t="s">
        <v>2075</v>
      </c>
      <c r="S28" s="2036"/>
      <c r="T28" s="2036"/>
      <c r="U28" s="2036"/>
      <c r="V28" s="2036"/>
      <c r="W28" s="2036"/>
      <c r="X28" s="2036"/>
    </row>
    <row r="29" spans="1:24" ht="9" customHeight="1">
      <c r="B29" s="2017"/>
      <c r="C29" s="3332"/>
      <c r="D29" s="3332"/>
      <c r="E29" s="2018"/>
      <c r="F29" s="2034">
        <v>52.894731749000002</v>
      </c>
      <c r="G29" s="2034"/>
      <c r="H29" s="2034" t="s">
        <v>557</v>
      </c>
      <c r="I29" s="2034" t="s">
        <v>557</v>
      </c>
      <c r="J29" s="2034" t="s">
        <v>557</v>
      </c>
      <c r="K29" s="2034" t="s">
        <v>557</v>
      </c>
      <c r="L29" s="2034" t="s">
        <v>557</v>
      </c>
      <c r="M29" s="2034" t="s">
        <v>557</v>
      </c>
      <c r="N29" s="2034" t="s">
        <v>557</v>
      </c>
      <c r="O29" s="2034" t="s">
        <v>557</v>
      </c>
      <c r="P29" s="2034" t="s">
        <v>557</v>
      </c>
      <c r="Q29" s="2034" t="s">
        <v>557</v>
      </c>
      <c r="R29" s="2035" t="s">
        <v>2075</v>
      </c>
      <c r="S29" s="2036"/>
      <c r="T29" s="2036"/>
      <c r="U29" s="2036"/>
      <c r="V29" s="2036"/>
      <c r="W29" s="2036"/>
      <c r="X29" s="2036"/>
    </row>
    <row r="30" spans="1:24" ht="3" customHeight="1">
      <c r="B30" s="2023"/>
      <c r="C30" s="2040"/>
      <c r="D30" s="2040"/>
      <c r="E30" s="2018"/>
      <c r="F30" s="2034"/>
      <c r="G30" s="2034"/>
      <c r="H30" s="2034"/>
      <c r="I30" s="2034"/>
      <c r="J30" s="2034"/>
      <c r="K30" s="2034"/>
      <c r="L30" s="2034"/>
      <c r="M30" s="2034"/>
      <c r="N30" s="2034"/>
      <c r="O30" s="2034"/>
      <c r="P30" s="2034"/>
      <c r="Q30" s="2034"/>
      <c r="R30" s="2035"/>
      <c r="S30" s="2036"/>
      <c r="T30" s="2036"/>
      <c r="U30" s="2036"/>
      <c r="V30" s="2036"/>
      <c r="W30" s="2036"/>
      <c r="X30" s="2036"/>
    </row>
    <row r="31" spans="1:24" ht="9" customHeight="1">
      <c r="B31" s="2017"/>
      <c r="C31" s="3333" t="s">
        <v>2076</v>
      </c>
      <c r="D31" s="3333"/>
      <c r="E31" s="2041"/>
      <c r="F31" s="2029">
        <v>0.48728783240000001</v>
      </c>
      <c r="G31" s="2029">
        <v>0.53372721729999995</v>
      </c>
      <c r="H31" s="2029">
        <v>0.54878337880000005</v>
      </c>
      <c r="I31" s="2029">
        <v>0.59767791169999995</v>
      </c>
      <c r="J31" s="2029">
        <v>0.58608168709999997</v>
      </c>
      <c r="K31" s="2029">
        <v>0.56394174029999999</v>
      </c>
      <c r="L31" s="2029">
        <v>0.56947203639999999</v>
      </c>
      <c r="M31" s="2029">
        <v>0.57521543220000004</v>
      </c>
      <c r="N31" s="2029">
        <v>0.57280831519999997</v>
      </c>
      <c r="O31" s="2029">
        <v>0.6488940647</v>
      </c>
      <c r="P31" s="2029">
        <v>0.66018728069999999</v>
      </c>
      <c r="Q31" s="2029">
        <v>0.66356865259999998</v>
      </c>
      <c r="R31" s="2030"/>
      <c r="S31" s="2042"/>
      <c r="T31" s="2042"/>
      <c r="U31" s="2042"/>
      <c r="V31" s="2042"/>
      <c r="W31" s="2042"/>
      <c r="X31" s="2042"/>
    </row>
    <row r="32" spans="1:24" ht="9" customHeight="1">
      <c r="B32" s="2017"/>
      <c r="C32" s="3333"/>
      <c r="D32" s="3333"/>
      <c r="E32" s="2041"/>
      <c r="F32" s="2029">
        <v>0.69379954789999998</v>
      </c>
      <c r="G32" s="2029"/>
      <c r="H32" s="2029">
        <v>0</v>
      </c>
      <c r="I32" s="2029">
        <v>0</v>
      </c>
      <c r="J32" s="2029">
        <v>0</v>
      </c>
      <c r="K32" s="2029">
        <v>0</v>
      </c>
      <c r="L32" s="2029">
        <v>0</v>
      </c>
      <c r="M32" s="2029">
        <v>0</v>
      </c>
      <c r="N32" s="2029">
        <v>0</v>
      </c>
      <c r="O32" s="2029">
        <v>0</v>
      </c>
      <c r="P32" s="2029">
        <v>0</v>
      </c>
      <c r="Q32" s="2029">
        <v>0</v>
      </c>
      <c r="R32" s="2030"/>
      <c r="S32" s="2042"/>
      <c r="T32" s="2042"/>
      <c r="U32" s="2042"/>
      <c r="V32" s="2042"/>
      <c r="W32" s="2042"/>
      <c r="X32" s="2042"/>
    </row>
    <row r="33" spans="1:24" ht="3" customHeight="1">
      <c r="B33" s="2017"/>
      <c r="C33" s="2040"/>
      <c r="D33" s="2040"/>
      <c r="E33" s="2018"/>
      <c r="F33" s="2029"/>
      <c r="G33" s="2034"/>
      <c r="H33" s="2034"/>
      <c r="I33" s="2034"/>
      <c r="J33" s="2034"/>
      <c r="K33" s="2034"/>
      <c r="L33" s="2034"/>
      <c r="M33" s="2034"/>
      <c r="N33" s="2034"/>
      <c r="O33" s="2034"/>
      <c r="P33" s="2034"/>
      <c r="Q33" s="2034"/>
      <c r="R33" s="2043"/>
      <c r="S33" s="2034"/>
      <c r="T33" s="2034"/>
      <c r="U33" s="2034"/>
      <c r="V33" s="2034"/>
      <c r="W33" s="2034"/>
      <c r="X33" s="2034"/>
    </row>
    <row r="34" spans="1:24" ht="9" customHeight="1">
      <c r="B34" s="2017"/>
      <c r="C34" s="2032" t="s">
        <v>2077</v>
      </c>
      <c r="D34" s="2040"/>
      <c r="E34" s="2018"/>
      <c r="F34" s="2019"/>
      <c r="G34" s="2019"/>
      <c r="H34" s="2019"/>
      <c r="I34" s="2019"/>
      <c r="J34" s="2019"/>
      <c r="K34" s="2019"/>
      <c r="L34" s="2019"/>
      <c r="M34" s="2019"/>
      <c r="N34" s="2019"/>
      <c r="O34" s="2019"/>
      <c r="P34" s="2019"/>
      <c r="Q34" s="2019"/>
      <c r="R34" s="2043"/>
      <c r="S34" s="2034"/>
      <c r="T34" s="2034"/>
      <c r="U34" s="2034"/>
      <c r="V34" s="2034"/>
      <c r="W34" s="2034"/>
      <c r="X34" s="2034"/>
    </row>
    <row r="35" spans="1:24" ht="9" customHeight="1">
      <c r="B35" s="2017"/>
      <c r="C35" s="3331" t="s">
        <v>2072</v>
      </c>
      <c r="D35" s="3332"/>
      <c r="E35" s="2018"/>
      <c r="F35" s="2034">
        <v>43.6902233709</v>
      </c>
      <c r="G35" s="2034">
        <v>43.8730602467</v>
      </c>
      <c r="H35" s="2034">
        <v>44.2608776147</v>
      </c>
      <c r="I35" s="2034">
        <v>44.279851704499997</v>
      </c>
      <c r="J35" s="2034">
        <v>44.474369690499998</v>
      </c>
      <c r="K35" s="2034">
        <v>45.237424816599997</v>
      </c>
      <c r="L35" s="2034">
        <v>46.206599933500001</v>
      </c>
      <c r="M35" s="2034">
        <v>47.886950869099998</v>
      </c>
      <c r="N35" s="2034">
        <v>49.948920836699997</v>
      </c>
      <c r="O35" s="2034">
        <v>53.068468497700003</v>
      </c>
      <c r="P35" s="2034">
        <v>55.3951159159</v>
      </c>
      <c r="Q35" s="2034">
        <v>55.965720133399998</v>
      </c>
      <c r="R35" s="2035" t="s">
        <v>2075</v>
      </c>
      <c r="S35" s="2036"/>
      <c r="T35" s="2036"/>
      <c r="U35" s="2036"/>
      <c r="V35" s="2036"/>
      <c r="W35" s="2036"/>
      <c r="X35" s="2036"/>
    </row>
    <row r="36" spans="1:24" ht="9" customHeight="1">
      <c r="B36" s="2017"/>
      <c r="C36" s="3332"/>
      <c r="D36" s="3332"/>
      <c r="E36" s="2018"/>
      <c r="F36" s="2034">
        <v>54.269597662199999</v>
      </c>
      <c r="G36" s="2034"/>
      <c r="H36" s="2034" t="s">
        <v>557</v>
      </c>
      <c r="I36" s="2034" t="s">
        <v>557</v>
      </c>
      <c r="J36" s="2034" t="s">
        <v>557</v>
      </c>
      <c r="K36" s="2034" t="s">
        <v>557</v>
      </c>
      <c r="L36" s="2034" t="s">
        <v>557</v>
      </c>
      <c r="M36" s="2034" t="s">
        <v>557</v>
      </c>
      <c r="N36" s="2034" t="s">
        <v>557</v>
      </c>
      <c r="O36" s="2034" t="s">
        <v>557</v>
      </c>
      <c r="P36" s="2034" t="s">
        <v>557</v>
      </c>
      <c r="Q36" s="2034" t="s">
        <v>557</v>
      </c>
      <c r="R36" s="2035" t="s">
        <v>2075</v>
      </c>
      <c r="S36" s="2036"/>
      <c r="T36" s="2036"/>
      <c r="U36" s="2036"/>
      <c r="V36" s="2036"/>
      <c r="W36" s="2036"/>
      <c r="X36" s="2036"/>
    </row>
    <row r="37" spans="1:24" ht="3" customHeight="1">
      <c r="B37" s="2017"/>
      <c r="C37" s="2040"/>
      <c r="D37" s="2040"/>
      <c r="E37" s="2018"/>
      <c r="F37" s="2034"/>
      <c r="G37" s="2034"/>
      <c r="H37" s="2034"/>
      <c r="I37" s="2034"/>
      <c r="J37" s="2034"/>
      <c r="K37" s="2034"/>
      <c r="L37" s="2034"/>
      <c r="M37" s="2034"/>
      <c r="N37" s="2034"/>
      <c r="O37" s="2034"/>
      <c r="P37" s="2034"/>
      <c r="Q37" s="2034"/>
      <c r="R37" s="2043"/>
      <c r="S37" s="2034"/>
      <c r="T37" s="2034"/>
      <c r="U37" s="2034"/>
      <c r="V37" s="2034"/>
      <c r="W37" s="2034"/>
      <c r="X37" s="2034"/>
    </row>
    <row r="38" spans="1:24" ht="9" customHeight="1">
      <c r="B38" s="2023"/>
      <c r="C38" s="3333" t="s">
        <v>2078</v>
      </c>
      <c r="D38" s="3334"/>
      <c r="E38" s="2018"/>
      <c r="F38" s="2044">
        <v>4.2378945155999999</v>
      </c>
      <c r="G38" s="2044">
        <v>4.1965462912999998</v>
      </c>
      <c r="H38" s="2044">
        <v>4.1783659629000001</v>
      </c>
      <c r="I38" s="2044">
        <v>4.1173040481000003</v>
      </c>
      <c r="J38" s="2044">
        <v>4.0007908628999997</v>
      </c>
      <c r="K38" s="2044">
        <v>3.9761344164999999</v>
      </c>
      <c r="L38" s="2044">
        <v>3.9249634885</v>
      </c>
      <c r="M38" s="2044">
        <v>3.9581945656999999</v>
      </c>
      <c r="N38" s="2044">
        <v>4.0660344208000003</v>
      </c>
      <c r="O38" s="2044">
        <v>4.2368043929999999</v>
      </c>
      <c r="P38" s="2044">
        <v>4.2801257800999997</v>
      </c>
      <c r="Q38" s="2044">
        <v>4.2794054582000003</v>
      </c>
      <c r="R38" s="2035" t="s">
        <v>2075</v>
      </c>
      <c r="S38" s="2036"/>
      <c r="T38" s="2036"/>
      <c r="U38" s="2036"/>
      <c r="V38" s="2036"/>
      <c r="W38" s="2036"/>
      <c r="X38" s="2036"/>
    </row>
    <row r="39" spans="1:24" ht="9" customHeight="1">
      <c r="B39" s="2017"/>
      <c r="C39" s="3334"/>
      <c r="D39" s="3334"/>
      <c r="E39" s="2018"/>
      <c r="F39" s="2044">
        <v>4.2627626624000001</v>
      </c>
      <c r="G39" s="2044"/>
      <c r="H39" s="2044" t="s">
        <v>557</v>
      </c>
      <c r="I39" s="2044" t="s">
        <v>557</v>
      </c>
      <c r="J39" s="2044" t="s">
        <v>557</v>
      </c>
      <c r="K39" s="2044" t="s">
        <v>557</v>
      </c>
      <c r="L39" s="2044" t="s">
        <v>557</v>
      </c>
      <c r="M39" s="2044" t="s">
        <v>557</v>
      </c>
      <c r="N39" s="2044" t="s">
        <v>557</v>
      </c>
      <c r="O39" s="2044" t="s">
        <v>557</v>
      </c>
      <c r="P39" s="2044" t="s">
        <v>557</v>
      </c>
      <c r="Q39" s="2044" t="s">
        <v>557</v>
      </c>
      <c r="R39" s="2035" t="s">
        <v>2075</v>
      </c>
      <c r="S39" s="2059"/>
      <c r="T39" s="2059"/>
      <c r="U39" s="2059"/>
      <c r="V39" s="2059"/>
      <c r="W39" s="2059"/>
      <c r="X39" s="2059"/>
    </row>
    <row r="40" spans="1:24" ht="3" customHeight="1">
      <c r="B40" s="2017"/>
      <c r="C40" s="2045"/>
      <c r="D40" s="2045"/>
      <c r="E40" s="2018"/>
      <c r="F40" s="2044"/>
      <c r="G40" s="2044"/>
      <c r="H40" s="2044"/>
      <c r="I40" s="2044"/>
      <c r="J40" s="2044"/>
      <c r="K40" s="2044"/>
      <c r="L40" s="2044"/>
      <c r="M40" s="2044"/>
      <c r="N40" s="2044"/>
      <c r="O40" s="2044"/>
      <c r="P40" s="2044"/>
      <c r="Q40" s="2044"/>
      <c r="R40" s="2046"/>
      <c r="S40" s="2044"/>
      <c r="T40" s="2044"/>
      <c r="U40" s="2044"/>
      <c r="V40" s="2044"/>
      <c r="W40" s="2044"/>
      <c r="X40" s="2044"/>
    </row>
    <row r="41" spans="1:24" ht="9" customHeight="1">
      <c r="B41" s="2017"/>
      <c r="C41" s="3333" t="s">
        <v>2079</v>
      </c>
      <c r="D41" s="3334"/>
      <c r="E41" s="2018"/>
      <c r="F41" s="2044">
        <v>3.5259444397999999</v>
      </c>
      <c r="G41" s="2044">
        <v>3.4907989896</v>
      </c>
      <c r="H41" s="2044">
        <v>3.4853886569000001</v>
      </c>
      <c r="I41" s="2044">
        <v>3.4542952414000001</v>
      </c>
      <c r="J41" s="2044">
        <v>3.4028875949000001</v>
      </c>
      <c r="K41" s="2044">
        <v>3.3813853372999998</v>
      </c>
      <c r="L41" s="2044">
        <v>3.3785187759999999</v>
      </c>
      <c r="M41" s="2044">
        <v>3.3954938855000001</v>
      </c>
      <c r="N41" s="2044">
        <v>3.4414067694999999</v>
      </c>
      <c r="O41" s="2044">
        <v>3.5424623927000001</v>
      </c>
      <c r="P41" s="2044">
        <v>3.5798488748000001</v>
      </c>
      <c r="Q41" s="2044">
        <v>3.5773117522</v>
      </c>
      <c r="R41" s="2035" t="s">
        <v>2075</v>
      </c>
      <c r="S41" s="2036"/>
      <c r="T41" s="2036"/>
      <c r="U41" s="2036"/>
      <c r="V41" s="2036"/>
      <c r="W41" s="2036"/>
      <c r="X41" s="2036"/>
    </row>
    <row r="42" spans="1:24" ht="9" customHeight="1">
      <c r="B42" s="2017"/>
      <c r="C42" s="3334"/>
      <c r="D42" s="3334"/>
      <c r="E42" s="2018"/>
      <c r="F42" s="2044">
        <v>3.5574478746999998</v>
      </c>
      <c r="G42" s="2044"/>
      <c r="H42" s="2044" t="s">
        <v>557</v>
      </c>
      <c r="I42" s="2044" t="s">
        <v>557</v>
      </c>
      <c r="J42" s="2044" t="s">
        <v>557</v>
      </c>
      <c r="K42" s="2044" t="s">
        <v>557</v>
      </c>
      <c r="L42" s="2044" t="s">
        <v>557</v>
      </c>
      <c r="M42" s="2044" t="s">
        <v>557</v>
      </c>
      <c r="N42" s="2044" t="s">
        <v>557</v>
      </c>
      <c r="O42" s="2044" t="s">
        <v>557</v>
      </c>
      <c r="P42" s="2044" t="s">
        <v>557</v>
      </c>
      <c r="Q42" s="2044" t="s">
        <v>557</v>
      </c>
      <c r="R42" s="2035" t="s">
        <v>2075</v>
      </c>
      <c r="S42" s="2059"/>
      <c r="T42" s="2059"/>
      <c r="U42" s="2059"/>
      <c r="V42" s="2059"/>
      <c r="W42" s="2059"/>
      <c r="X42" s="2059"/>
    </row>
    <row r="43" spans="1:24" ht="3" customHeight="1">
      <c r="B43" s="2017"/>
      <c r="C43" s="2040"/>
      <c r="D43" s="2040"/>
      <c r="E43" s="2018"/>
      <c r="F43" s="2034"/>
      <c r="G43" s="2034"/>
      <c r="H43" s="2034"/>
      <c r="I43" s="2034"/>
      <c r="J43" s="2034"/>
      <c r="K43" s="2034"/>
      <c r="L43" s="2034"/>
      <c r="M43" s="2034"/>
      <c r="N43" s="2034"/>
      <c r="O43" s="2034"/>
      <c r="P43" s="2034"/>
      <c r="Q43" s="2034"/>
      <c r="R43" s="2048"/>
      <c r="S43" s="2038"/>
      <c r="T43" s="2038"/>
      <c r="U43" s="2038"/>
      <c r="V43" s="2038"/>
      <c r="W43" s="2038"/>
      <c r="X43" s="2038"/>
    </row>
    <row r="44" spans="1:24" ht="11.25" customHeight="1">
      <c r="A44" s="2022"/>
      <c r="B44" s="2017"/>
      <c r="C44" s="3335" t="s">
        <v>2081</v>
      </c>
      <c r="D44" s="3335"/>
      <c r="E44" s="3335"/>
      <c r="F44" s="3335"/>
      <c r="G44" s="3335"/>
      <c r="H44" s="3335"/>
      <c r="I44" s="3335"/>
      <c r="J44" s="3335"/>
      <c r="K44" s="3335"/>
      <c r="L44" s="3335"/>
      <c r="M44" s="3335"/>
      <c r="N44" s="3335"/>
      <c r="O44" s="3335"/>
      <c r="P44" s="3335"/>
      <c r="Q44" s="3335"/>
      <c r="R44" s="3336"/>
      <c r="S44" s="2027"/>
      <c r="T44" s="2027"/>
      <c r="U44" s="2027"/>
      <c r="V44" s="2027"/>
      <c r="W44" s="2027"/>
      <c r="X44" s="2027"/>
    </row>
    <row r="45" spans="1:24" ht="9" customHeight="1">
      <c r="B45" s="2017"/>
      <c r="C45" s="2025" t="s">
        <v>2071</v>
      </c>
      <c r="D45" s="2026"/>
      <c r="E45" s="2027"/>
      <c r="F45" s="2027"/>
      <c r="G45" s="2027"/>
      <c r="H45" s="2027"/>
      <c r="I45" s="2027"/>
      <c r="J45" s="2027"/>
      <c r="K45" s="2027"/>
      <c r="L45" s="2027"/>
      <c r="M45" s="2027"/>
      <c r="N45" s="2027"/>
      <c r="O45" s="2027"/>
      <c r="P45" s="2027"/>
      <c r="Q45" s="2027"/>
      <c r="R45" s="2028"/>
      <c r="S45" s="2027"/>
      <c r="T45" s="2027"/>
      <c r="U45" s="2027"/>
      <c r="V45" s="2027"/>
      <c r="W45" s="2027"/>
      <c r="X45" s="2027"/>
    </row>
    <row r="46" spans="1:24" ht="9" customHeight="1">
      <c r="B46" s="2017"/>
      <c r="C46" s="3331" t="s">
        <v>2072</v>
      </c>
      <c r="D46" s="3331"/>
      <c r="E46" s="2027"/>
      <c r="F46" s="2029">
        <v>40.913380692899999</v>
      </c>
      <c r="G46" s="2029">
        <v>41.244615739899999</v>
      </c>
      <c r="H46" s="2029">
        <v>41.712789121199997</v>
      </c>
      <c r="I46" s="2029">
        <v>42.059830312800003</v>
      </c>
      <c r="J46" s="2029">
        <v>42.3922741429</v>
      </c>
      <c r="K46" s="2029">
        <v>43.005087331399999</v>
      </c>
      <c r="L46" s="2029">
        <v>44.146284543299998</v>
      </c>
      <c r="M46" s="2029">
        <v>45.427980015700001</v>
      </c>
      <c r="N46" s="2029">
        <v>47.227886395200002</v>
      </c>
      <c r="O46" s="2029">
        <v>49.503225466899998</v>
      </c>
      <c r="P46" s="2029">
        <v>50.718727094000002</v>
      </c>
      <c r="Q46" s="2029">
        <v>52.046445061900002</v>
      </c>
      <c r="R46" s="2030"/>
      <c r="S46" s="2027"/>
      <c r="T46" s="2027"/>
      <c r="U46" s="2027"/>
      <c r="V46" s="2027"/>
      <c r="W46" s="2027"/>
      <c r="X46" s="2027"/>
    </row>
    <row r="47" spans="1:24" ht="9" customHeight="1">
      <c r="B47" s="2017"/>
      <c r="C47" s="3331"/>
      <c r="D47" s="3331"/>
      <c r="E47" s="2027"/>
      <c r="F47" s="2029">
        <v>51.194272128599998</v>
      </c>
      <c r="G47" s="2029"/>
      <c r="H47" s="2029">
        <v>0</v>
      </c>
      <c r="I47" s="2029">
        <v>0</v>
      </c>
      <c r="J47" s="2029">
        <v>0</v>
      </c>
      <c r="K47" s="2029">
        <v>0</v>
      </c>
      <c r="L47" s="2029">
        <v>0</v>
      </c>
      <c r="M47" s="2029">
        <v>0</v>
      </c>
      <c r="N47" s="2029">
        <v>0</v>
      </c>
      <c r="O47" s="2029">
        <v>0</v>
      </c>
      <c r="P47" s="2029">
        <v>0</v>
      </c>
      <c r="Q47" s="2029">
        <v>0</v>
      </c>
      <c r="R47" s="2030"/>
      <c r="S47" s="2027"/>
      <c r="T47" s="2027"/>
      <c r="U47" s="2027"/>
      <c r="V47" s="2027"/>
      <c r="W47" s="2027"/>
      <c r="X47" s="2027"/>
    </row>
    <row r="48" spans="1:24" ht="3" customHeight="1">
      <c r="B48" s="2017"/>
      <c r="C48" s="2027"/>
      <c r="D48" s="2027"/>
      <c r="E48" s="2027"/>
      <c r="F48" s="2027"/>
      <c r="G48" s="2027"/>
      <c r="H48" s="2027"/>
      <c r="I48" s="2027"/>
      <c r="J48" s="2027"/>
      <c r="K48" s="2027"/>
      <c r="L48" s="2027"/>
      <c r="M48" s="2027"/>
      <c r="N48" s="2027"/>
      <c r="O48" s="2027"/>
      <c r="P48" s="2027"/>
      <c r="Q48" s="2027"/>
      <c r="R48" s="2028"/>
      <c r="S48" s="2027"/>
      <c r="T48" s="2027"/>
      <c r="U48" s="2027"/>
      <c r="V48" s="2027"/>
      <c r="W48" s="2027"/>
      <c r="X48" s="2027"/>
    </row>
    <row r="49" spans="1:24" ht="9" customHeight="1">
      <c r="A49" s="2031"/>
      <c r="B49" s="2017"/>
      <c r="C49" s="2032" t="s">
        <v>2073</v>
      </c>
      <c r="D49" s="2018"/>
      <c r="E49" s="2018"/>
      <c r="F49" s="2019"/>
      <c r="G49" s="2019"/>
      <c r="H49" s="2019"/>
      <c r="I49" s="2019"/>
      <c r="J49" s="2019"/>
      <c r="K49" s="2019"/>
      <c r="L49" s="2019"/>
      <c r="M49" s="2019"/>
      <c r="N49" s="2019"/>
      <c r="O49" s="2019"/>
      <c r="P49" s="2019"/>
      <c r="Q49" s="2019"/>
      <c r="R49" s="2048"/>
      <c r="S49" s="2038"/>
      <c r="T49" s="2038"/>
      <c r="U49" s="2038"/>
      <c r="V49" s="2038"/>
      <c r="W49" s="2038"/>
      <c r="X49" s="2038"/>
    </row>
    <row r="50" spans="1:24" ht="9" customHeight="1">
      <c r="A50" s="2031"/>
      <c r="B50" s="2017"/>
      <c r="C50" s="3331" t="s">
        <v>2074</v>
      </c>
      <c r="D50" s="3332"/>
      <c r="E50" s="2033"/>
      <c r="F50" s="2034">
        <v>44.109586930399999</v>
      </c>
      <c r="G50" s="2034">
        <v>43.802511804200002</v>
      </c>
      <c r="H50" s="2034">
        <v>44.288319035999997</v>
      </c>
      <c r="I50" s="2034">
        <v>44.547167341600002</v>
      </c>
      <c r="J50" s="2034">
        <v>44.3717731411</v>
      </c>
      <c r="K50" s="2034">
        <v>44.6980840206</v>
      </c>
      <c r="L50" s="2034">
        <v>45.731872247299997</v>
      </c>
      <c r="M50" s="2034">
        <v>47.0766946699</v>
      </c>
      <c r="N50" s="2034">
        <v>49.7262682279</v>
      </c>
      <c r="O50" s="2034">
        <v>52.797505992300003</v>
      </c>
      <c r="P50" s="2034">
        <v>54.413167633800001</v>
      </c>
      <c r="Q50" s="2034">
        <v>55.690709904499997</v>
      </c>
      <c r="R50" s="2035" t="s">
        <v>2075</v>
      </c>
      <c r="S50" s="2036"/>
      <c r="T50" s="2036"/>
      <c r="U50" s="2036"/>
      <c r="V50" s="2036"/>
      <c r="W50" s="2036"/>
      <c r="X50" s="2036"/>
    </row>
    <row r="51" spans="1:24" ht="9" customHeight="1">
      <c r="B51" s="2017"/>
      <c r="C51" s="3332"/>
      <c r="D51" s="3332"/>
      <c r="E51" s="2033"/>
      <c r="F51" s="2034">
        <v>54.489819049700003</v>
      </c>
      <c r="G51" s="2034"/>
      <c r="H51" s="2034" t="s">
        <v>557</v>
      </c>
      <c r="I51" s="2034" t="s">
        <v>557</v>
      </c>
      <c r="J51" s="2034" t="s">
        <v>557</v>
      </c>
      <c r="K51" s="2034" t="s">
        <v>557</v>
      </c>
      <c r="L51" s="2034" t="s">
        <v>557</v>
      </c>
      <c r="M51" s="2034" t="s">
        <v>557</v>
      </c>
      <c r="N51" s="2034" t="s">
        <v>557</v>
      </c>
      <c r="O51" s="2034" t="s">
        <v>557</v>
      </c>
      <c r="P51" s="2034" t="s">
        <v>557</v>
      </c>
      <c r="Q51" s="2034" t="s">
        <v>557</v>
      </c>
      <c r="R51" s="2035" t="s">
        <v>2075</v>
      </c>
      <c r="S51" s="2036"/>
      <c r="T51" s="2036"/>
      <c r="U51" s="2036"/>
      <c r="V51" s="2036"/>
      <c r="W51" s="2036"/>
      <c r="X51" s="2036"/>
    </row>
    <row r="52" spans="1:24" ht="3" customHeight="1">
      <c r="B52" s="2017"/>
      <c r="C52" s="2033"/>
      <c r="D52" s="2037"/>
      <c r="E52" s="2033"/>
      <c r="F52" s="2019"/>
      <c r="G52" s="2019"/>
      <c r="H52" s="2019"/>
      <c r="I52" s="2019"/>
      <c r="J52" s="2019"/>
      <c r="K52" s="2019"/>
      <c r="L52" s="2019"/>
      <c r="M52" s="2019"/>
      <c r="N52" s="2019"/>
      <c r="O52" s="2019"/>
      <c r="P52" s="2019"/>
      <c r="Q52" s="2019"/>
      <c r="R52" s="2039"/>
      <c r="S52" s="2019"/>
      <c r="T52" s="2019"/>
      <c r="U52" s="2019"/>
      <c r="V52" s="2019"/>
      <c r="W52" s="2019"/>
      <c r="X52" s="2019"/>
    </row>
    <row r="53" spans="1:24" ht="9" customHeight="1">
      <c r="B53" s="2023"/>
      <c r="C53" s="3331" t="s">
        <v>2072</v>
      </c>
      <c r="D53" s="3332"/>
      <c r="E53" s="2033"/>
      <c r="F53" s="2034">
        <v>43.021241899899998</v>
      </c>
      <c r="G53" s="2034">
        <v>43.285696013799999</v>
      </c>
      <c r="H53" s="2034">
        <v>43.900856987200001</v>
      </c>
      <c r="I53" s="2034">
        <v>44.410797669899999</v>
      </c>
      <c r="J53" s="2034">
        <v>44.660566537699999</v>
      </c>
      <c r="K53" s="2034">
        <v>45.236339286700002</v>
      </c>
      <c r="L53" s="2034">
        <v>46.519571771499997</v>
      </c>
      <c r="M53" s="2034">
        <v>47.855221760699997</v>
      </c>
      <c r="N53" s="2034">
        <v>49.844889709500002</v>
      </c>
      <c r="O53" s="2034">
        <v>51.969314375800003</v>
      </c>
      <c r="P53" s="2034">
        <v>53.169823628300001</v>
      </c>
      <c r="Q53" s="2034">
        <v>54.556913029500002</v>
      </c>
      <c r="R53" s="2035" t="s">
        <v>2075</v>
      </c>
      <c r="S53" s="2036"/>
      <c r="T53" s="2036"/>
      <c r="U53" s="2036"/>
      <c r="V53" s="2036"/>
      <c r="W53" s="2036"/>
      <c r="X53" s="2036"/>
    </row>
    <row r="54" spans="1:24" ht="9" customHeight="1">
      <c r="B54" s="2017"/>
      <c r="C54" s="3332"/>
      <c r="D54" s="3332"/>
      <c r="E54" s="2018"/>
      <c r="F54" s="2034">
        <v>53.7513167818</v>
      </c>
      <c r="G54" s="2034"/>
      <c r="H54" s="2034" t="s">
        <v>557</v>
      </c>
      <c r="I54" s="2034" t="s">
        <v>557</v>
      </c>
      <c r="J54" s="2034" t="s">
        <v>557</v>
      </c>
      <c r="K54" s="2034" t="s">
        <v>557</v>
      </c>
      <c r="L54" s="2034" t="s">
        <v>557</v>
      </c>
      <c r="M54" s="2034" t="s">
        <v>557</v>
      </c>
      <c r="N54" s="2034" t="s">
        <v>557</v>
      </c>
      <c r="O54" s="2034" t="s">
        <v>557</v>
      </c>
      <c r="P54" s="2034" t="s">
        <v>557</v>
      </c>
      <c r="Q54" s="2034" t="s">
        <v>557</v>
      </c>
      <c r="R54" s="2035" t="s">
        <v>2075</v>
      </c>
      <c r="S54" s="2036"/>
      <c r="T54" s="2036"/>
      <c r="U54" s="2036"/>
      <c r="V54" s="2036"/>
      <c r="W54" s="2036"/>
      <c r="X54" s="2036"/>
    </row>
    <row r="55" spans="1:24" ht="3" customHeight="1">
      <c r="B55" s="2023"/>
      <c r="C55" s="2040"/>
      <c r="D55" s="2040"/>
      <c r="E55" s="2018"/>
      <c r="F55" s="2034"/>
      <c r="G55" s="2034"/>
      <c r="H55" s="2034"/>
      <c r="I55" s="2034"/>
      <c r="J55" s="2034"/>
      <c r="K55" s="2034"/>
      <c r="L55" s="2034"/>
      <c r="M55" s="2034"/>
      <c r="N55" s="2034"/>
      <c r="O55" s="2034"/>
      <c r="P55" s="2034"/>
      <c r="Q55" s="2034"/>
      <c r="R55" s="2035"/>
      <c r="S55" s="2036"/>
      <c r="T55" s="2036"/>
      <c r="U55" s="2036"/>
      <c r="V55" s="2036"/>
      <c r="W55" s="2036"/>
      <c r="X55" s="2036"/>
    </row>
    <row r="56" spans="1:24" ht="9" customHeight="1">
      <c r="B56" s="2017"/>
      <c r="C56" s="3333" t="s">
        <v>2076</v>
      </c>
      <c r="D56" s="3333"/>
      <c r="E56" s="2041"/>
      <c r="F56" s="2029">
        <v>2.107861207</v>
      </c>
      <c r="G56" s="2029">
        <v>2.0410802739</v>
      </c>
      <c r="H56" s="2029">
        <v>2.1880678659999999</v>
      </c>
      <c r="I56" s="2029">
        <v>2.3509673571</v>
      </c>
      <c r="J56" s="2029">
        <v>2.2682923948</v>
      </c>
      <c r="K56" s="2029">
        <v>2.2312519551999999</v>
      </c>
      <c r="L56" s="2029">
        <v>2.3732872282000002</v>
      </c>
      <c r="M56" s="2029">
        <v>2.4272417449999999</v>
      </c>
      <c r="N56" s="2029">
        <v>2.6170033142000002</v>
      </c>
      <c r="O56" s="2029">
        <v>2.4660889089000002</v>
      </c>
      <c r="P56" s="2029">
        <v>2.4510965343</v>
      </c>
      <c r="Q56" s="2029">
        <v>2.5104679674999999</v>
      </c>
      <c r="R56" s="2030"/>
      <c r="S56" s="2042"/>
      <c r="T56" s="2042"/>
      <c r="U56" s="2042"/>
      <c r="V56" s="2042"/>
      <c r="W56" s="2042"/>
      <c r="X56" s="2042"/>
    </row>
    <row r="57" spans="1:24" ht="9" customHeight="1">
      <c r="B57" s="2017"/>
      <c r="C57" s="3333"/>
      <c r="D57" s="3333"/>
      <c r="E57" s="2041"/>
      <c r="F57" s="2029">
        <v>2.5570446533000002</v>
      </c>
      <c r="G57" s="2029"/>
      <c r="H57" s="2029">
        <v>0</v>
      </c>
      <c r="I57" s="2029">
        <v>0</v>
      </c>
      <c r="J57" s="2029">
        <v>0</v>
      </c>
      <c r="K57" s="2029">
        <v>0</v>
      </c>
      <c r="L57" s="2029">
        <v>0</v>
      </c>
      <c r="M57" s="2029">
        <v>0</v>
      </c>
      <c r="N57" s="2029">
        <v>0</v>
      </c>
      <c r="O57" s="2029">
        <v>0</v>
      </c>
      <c r="P57" s="2029">
        <v>0</v>
      </c>
      <c r="Q57" s="2029">
        <v>0</v>
      </c>
      <c r="R57" s="2030"/>
      <c r="S57" s="2042"/>
      <c r="T57" s="2042"/>
      <c r="U57" s="2042"/>
      <c r="V57" s="2042"/>
      <c r="W57" s="2042"/>
      <c r="X57" s="2042"/>
    </row>
    <row r="58" spans="1:24" ht="3" customHeight="1">
      <c r="B58" s="2017"/>
      <c r="C58" s="2040"/>
      <c r="D58" s="2040"/>
      <c r="E58" s="2018"/>
      <c r="F58" s="2034"/>
      <c r="G58" s="2034"/>
      <c r="H58" s="2034"/>
      <c r="I58" s="2034"/>
      <c r="J58" s="2034"/>
      <c r="K58" s="2034"/>
      <c r="L58" s="2034"/>
      <c r="M58" s="2034"/>
      <c r="N58" s="2034"/>
      <c r="O58" s="2034"/>
      <c r="P58" s="2034"/>
      <c r="Q58" s="2034"/>
      <c r="R58" s="2043"/>
      <c r="S58" s="2034"/>
      <c r="T58" s="2034"/>
      <c r="U58" s="2034"/>
      <c r="V58" s="2034"/>
      <c r="W58" s="2034"/>
      <c r="X58" s="2034"/>
    </row>
    <row r="59" spans="1:24" ht="9" customHeight="1">
      <c r="B59" s="2017"/>
      <c r="C59" s="2032" t="s">
        <v>2077</v>
      </c>
      <c r="D59" s="2040"/>
      <c r="E59" s="2018"/>
      <c r="F59" s="2019"/>
      <c r="G59" s="2019"/>
      <c r="H59" s="2019"/>
      <c r="I59" s="2019"/>
      <c r="J59" s="2019"/>
      <c r="K59" s="2019"/>
      <c r="L59" s="2019"/>
      <c r="M59" s="2019"/>
      <c r="N59" s="2019"/>
      <c r="O59" s="2019"/>
      <c r="P59" s="2019"/>
      <c r="Q59" s="2019"/>
      <c r="R59" s="2043"/>
      <c r="S59" s="2034"/>
      <c r="T59" s="2034"/>
      <c r="U59" s="2034"/>
      <c r="V59" s="2034"/>
      <c r="W59" s="2034"/>
      <c r="X59" s="2034"/>
    </row>
    <row r="60" spans="1:24" ht="9" customHeight="1">
      <c r="B60" s="2017"/>
      <c r="C60" s="3331" t="s">
        <v>2072</v>
      </c>
      <c r="D60" s="3332"/>
      <c r="E60" s="2018"/>
      <c r="F60" s="2034">
        <v>44.770153092900003</v>
      </c>
      <c r="G60" s="2034">
        <v>45.033020335800003</v>
      </c>
      <c r="H60" s="2034">
        <v>45.642629888599998</v>
      </c>
      <c r="I60" s="2034">
        <v>46.161504010100003</v>
      </c>
      <c r="J60" s="2034">
        <v>46.403134639000001</v>
      </c>
      <c r="K60" s="2034">
        <v>46.987181713299996</v>
      </c>
      <c r="L60" s="2034">
        <v>48.278977212599997</v>
      </c>
      <c r="M60" s="2034">
        <v>49.617314278599999</v>
      </c>
      <c r="N60" s="2034">
        <v>51.591800894999999</v>
      </c>
      <c r="O60" s="2034">
        <v>53.7323058132</v>
      </c>
      <c r="P60" s="2034">
        <v>54.9237706794</v>
      </c>
      <c r="Q60" s="2034">
        <v>56.307076858499997</v>
      </c>
      <c r="R60" s="2035" t="s">
        <v>2075</v>
      </c>
      <c r="S60" s="2036"/>
      <c r="T60" s="2036"/>
      <c r="U60" s="2036"/>
      <c r="V60" s="2036"/>
      <c r="W60" s="2036"/>
      <c r="X60" s="2036"/>
    </row>
    <row r="61" spans="1:24" ht="9" customHeight="1">
      <c r="B61" s="2017"/>
      <c r="C61" s="3332"/>
      <c r="D61" s="3332"/>
      <c r="E61" s="2018"/>
      <c r="F61" s="2034">
        <v>55.527585319400004</v>
      </c>
      <c r="G61" s="2034"/>
      <c r="H61" s="2034" t="s">
        <v>557</v>
      </c>
      <c r="I61" s="2034" t="s">
        <v>557</v>
      </c>
      <c r="J61" s="2034" t="s">
        <v>557</v>
      </c>
      <c r="K61" s="2034" t="s">
        <v>557</v>
      </c>
      <c r="L61" s="2034" t="s">
        <v>557</v>
      </c>
      <c r="M61" s="2034" t="s">
        <v>557</v>
      </c>
      <c r="N61" s="2034" t="s">
        <v>557</v>
      </c>
      <c r="O61" s="2034" t="s">
        <v>557</v>
      </c>
      <c r="P61" s="2034" t="s">
        <v>557</v>
      </c>
      <c r="Q61" s="2034" t="s">
        <v>557</v>
      </c>
      <c r="R61" s="2035" t="s">
        <v>2075</v>
      </c>
      <c r="S61" s="2036"/>
      <c r="T61" s="2036"/>
      <c r="U61" s="2036"/>
      <c r="V61" s="2036"/>
      <c r="W61" s="2036"/>
      <c r="X61" s="2036"/>
    </row>
    <row r="62" spans="1:24" ht="3" customHeight="1">
      <c r="B62" s="2017"/>
      <c r="C62" s="2040"/>
      <c r="D62" s="2040"/>
      <c r="E62" s="2018"/>
      <c r="F62" s="2034"/>
      <c r="G62" s="2034"/>
      <c r="H62" s="2034"/>
      <c r="I62" s="2034"/>
      <c r="J62" s="2034"/>
      <c r="K62" s="2034"/>
      <c r="L62" s="2034"/>
      <c r="M62" s="2034"/>
      <c r="N62" s="2034"/>
      <c r="O62" s="2034"/>
      <c r="P62" s="2034"/>
      <c r="Q62" s="2034"/>
      <c r="R62" s="2043"/>
      <c r="S62" s="2034"/>
      <c r="T62" s="2034"/>
      <c r="U62" s="2034"/>
      <c r="V62" s="2034"/>
      <c r="W62" s="2034"/>
      <c r="X62" s="2034"/>
    </row>
    <row r="63" spans="1:24" ht="9" customHeight="1">
      <c r="B63" s="2023"/>
      <c r="C63" s="3333" t="s">
        <v>2078</v>
      </c>
      <c r="D63" s="3334"/>
      <c r="E63" s="2018"/>
      <c r="F63" s="2044">
        <v>4.0971133290999999</v>
      </c>
      <c r="G63" s="2044">
        <v>4.0293930907000002</v>
      </c>
      <c r="H63" s="2044">
        <v>3.9944818870000001</v>
      </c>
      <c r="I63" s="2044">
        <v>3.9451182685999999</v>
      </c>
      <c r="J63" s="2044">
        <v>3.8623721602000001</v>
      </c>
      <c r="K63" s="2044">
        <v>3.8173394350000001</v>
      </c>
      <c r="L63" s="2044">
        <v>3.7723134021</v>
      </c>
      <c r="M63" s="2044">
        <v>3.7957723221999999</v>
      </c>
      <c r="N63" s="2044">
        <v>3.8669101498999998</v>
      </c>
      <c r="O63" s="2044">
        <v>4.0378116956000003</v>
      </c>
      <c r="P63" s="2044">
        <v>4.1108142726999999</v>
      </c>
      <c r="Q63" s="2044">
        <v>4.0958098770999998</v>
      </c>
      <c r="R63" s="2035" t="s">
        <v>2075</v>
      </c>
      <c r="S63" s="2036"/>
      <c r="T63" s="2036"/>
      <c r="U63" s="2036"/>
      <c r="V63" s="2036"/>
      <c r="W63" s="2036"/>
      <c r="X63" s="2036"/>
    </row>
    <row r="64" spans="1:24" ht="9" customHeight="1">
      <c r="B64" s="2017"/>
      <c r="C64" s="3334"/>
      <c r="D64" s="3334"/>
      <c r="E64" s="2018"/>
      <c r="F64" s="2044">
        <v>3.7020224779999999</v>
      </c>
      <c r="G64" s="2044"/>
      <c r="H64" s="2044" t="s">
        <v>557</v>
      </c>
      <c r="I64" s="2044" t="s">
        <v>557</v>
      </c>
      <c r="J64" s="2044" t="s">
        <v>557</v>
      </c>
      <c r="K64" s="2044" t="s">
        <v>557</v>
      </c>
      <c r="L64" s="2044" t="s">
        <v>557</v>
      </c>
      <c r="M64" s="2044" t="s">
        <v>557</v>
      </c>
      <c r="N64" s="2044" t="s">
        <v>557</v>
      </c>
      <c r="O64" s="2044" t="s">
        <v>557</v>
      </c>
      <c r="P64" s="2044" t="s">
        <v>557</v>
      </c>
      <c r="Q64" s="2044" t="s">
        <v>557</v>
      </c>
      <c r="R64" s="2035" t="s">
        <v>2075</v>
      </c>
      <c r="S64" s="2036"/>
      <c r="T64" s="2036"/>
      <c r="U64" s="2036"/>
      <c r="V64" s="2036"/>
      <c r="W64" s="2036"/>
      <c r="X64" s="2036"/>
    </row>
    <row r="65" spans="1:24" ht="3" customHeight="1">
      <c r="B65" s="2017"/>
      <c r="C65" s="2045"/>
      <c r="D65" s="2045"/>
      <c r="E65" s="2018"/>
      <c r="F65" s="2044"/>
      <c r="G65" s="2044"/>
      <c r="H65" s="2044"/>
      <c r="I65" s="2044"/>
      <c r="J65" s="2044"/>
      <c r="K65" s="2044"/>
      <c r="L65" s="2044"/>
      <c r="M65" s="2044"/>
      <c r="N65" s="2044"/>
      <c r="O65" s="2044"/>
      <c r="P65" s="2044"/>
      <c r="Q65" s="2044"/>
      <c r="R65" s="2046"/>
      <c r="S65" s="2044"/>
      <c r="T65" s="2044"/>
      <c r="U65" s="2044"/>
      <c r="V65" s="2044"/>
      <c r="W65" s="2044"/>
      <c r="X65" s="2044"/>
    </row>
    <row r="66" spans="1:24" ht="9" customHeight="1">
      <c r="B66" s="2017"/>
      <c r="C66" s="3333" t="s">
        <v>2079</v>
      </c>
      <c r="D66" s="3334"/>
      <c r="E66" s="2018"/>
      <c r="F66" s="2044">
        <v>3.5308253642</v>
      </c>
      <c r="G66" s="2044">
        <v>3.4951710154</v>
      </c>
      <c r="H66" s="2044">
        <v>3.4877591182000001</v>
      </c>
      <c r="I66" s="2044">
        <v>3.4629366664000001</v>
      </c>
      <c r="J66" s="2044">
        <v>3.4205952926999998</v>
      </c>
      <c r="K66" s="2044">
        <v>3.3937786001000001</v>
      </c>
      <c r="L66" s="2044">
        <v>3.3677291145999999</v>
      </c>
      <c r="M66" s="2044">
        <v>3.3557238586999998</v>
      </c>
      <c r="N66" s="2044">
        <v>3.4556596936999999</v>
      </c>
      <c r="O66" s="2044">
        <v>3.5552531359000001</v>
      </c>
      <c r="P66" s="2044">
        <v>3.5991066247000001</v>
      </c>
      <c r="Q66" s="2044">
        <v>3.5837915715999999</v>
      </c>
      <c r="R66" s="2035" t="s">
        <v>2075</v>
      </c>
      <c r="S66" s="2036"/>
      <c r="T66" s="2036"/>
      <c r="U66" s="2036"/>
      <c r="V66" s="2036"/>
      <c r="W66" s="2036"/>
      <c r="X66" s="2036"/>
    </row>
    <row r="67" spans="1:24" ht="9" customHeight="1">
      <c r="B67" s="2017"/>
      <c r="C67" s="3334"/>
      <c r="D67" s="3334"/>
      <c r="E67" s="2018"/>
      <c r="F67" s="2044">
        <v>3.7439252735999999</v>
      </c>
      <c r="G67" s="2044"/>
      <c r="H67" s="2044" t="s">
        <v>557</v>
      </c>
      <c r="I67" s="2044" t="s">
        <v>557</v>
      </c>
      <c r="J67" s="2044" t="s">
        <v>557</v>
      </c>
      <c r="K67" s="2044" t="s">
        <v>557</v>
      </c>
      <c r="L67" s="2044" t="s">
        <v>557</v>
      </c>
      <c r="M67" s="2044" t="s">
        <v>557</v>
      </c>
      <c r="N67" s="2044" t="s">
        <v>557</v>
      </c>
      <c r="O67" s="2044" t="s">
        <v>557</v>
      </c>
      <c r="P67" s="2044" t="s">
        <v>557</v>
      </c>
      <c r="Q67" s="2044" t="s">
        <v>557</v>
      </c>
      <c r="R67" s="2035" t="s">
        <v>2075</v>
      </c>
      <c r="S67" s="2059"/>
      <c r="T67" s="2059"/>
      <c r="U67" s="2059"/>
      <c r="V67" s="2059"/>
      <c r="W67" s="2059"/>
      <c r="X67" s="2059"/>
    </row>
    <row r="68" spans="1:24" ht="3" customHeight="1">
      <c r="B68" s="2017"/>
      <c r="C68" s="2040"/>
      <c r="D68" s="2040"/>
      <c r="E68" s="2018"/>
      <c r="F68" s="2034"/>
      <c r="G68" s="2034"/>
      <c r="H68" s="2034"/>
      <c r="I68" s="2034"/>
      <c r="J68" s="2034"/>
      <c r="K68" s="2034"/>
      <c r="L68" s="2034"/>
      <c r="M68" s="2034"/>
      <c r="N68" s="2034"/>
      <c r="O68" s="2034"/>
      <c r="P68" s="2034"/>
      <c r="Q68" s="2034"/>
      <c r="R68" s="2048"/>
      <c r="S68" s="2038"/>
      <c r="T68" s="2038"/>
      <c r="U68" s="2038"/>
      <c r="V68" s="2038"/>
      <c r="W68" s="2038"/>
      <c r="X68" s="2038"/>
    </row>
    <row r="69" spans="1:24" ht="11.25" customHeight="1">
      <c r="A69" s="2022"/>
      <c r="B69" s="2017"/>
      <c r="C69" s="3335" t="s">
        <v>190</v>
      </c>
      <c r="D69" s="3335"/>
      <c r="E69" s="3335"/>
      <c r="F69" s="3335"/>
      <c r="G69" s="3335"/>
      <c r="H69" s="3335"/>
      <c r="I69" s="3335"/>
      <c r="J69" s="3335"/>
      <c r="K69" s="3335"/>
      <c r="L69" s="3335"/>
      <c r="M69" s="3335"/>
      <c r="N69" s="3335"/>
      <c r="O69" s="3335"/>
      <c r="P69" s="3335"/>
      <c r="Q69" s="3335"/>
      <c r="R69" s="3336"/>
      <c r="S69" s="2027"/>
      <c r="T69" s="2027"/>
      <c r="U69" s="2027"/>
      <c r="V69" s="2027"/>
      <c r="W69" s="2027"/>
      <c r="X69" s="2027"/>
    </row>
    <row r="70" spans="1:24" ht="9" customHeight="1">
      <c r="B70" s="2017"/>
      <c r="C70" s="2025" t="s">
        <v>2071</v>
      </c>
      <c r="D70" s="2026"/>
      <c r="E70" s="2027"/>
      <c r="F70" s="2027"/>
      <c r="G70" s="2027"/>
      <c r="H70" s="2027"/>
      <c r="I70" s="2027"/>
      <c r="J70" s="2027"/>
      <c r="K70" s="2027"/>
      <c r="L70" s="2027"/>
      <c r="M70" s="2027"/>
      <c r="N70" s="2027"/>
      <c r="O70" s="2027"/>
      <c r="P70" s="2027"/>
      <c r="Q70" s="2027"/>
      <c r="R70" s="2028"/>
      <c r="S70" s="2027"/>
      <c r="T70" s="2027"/>
      <c r="U70" s="2027"/>
      <c r="V70" s="2027"/>
      <c r="W70" s="2027"/>
      <c r="X70" s="2027"/>
    </row>
    <row r="71" spans="1:24" ht="9" customHeight="1">
      <c r="B71" s="2017"/>
      <c r="C71" s="3331" t="s">
        <v>2072</v>
      </c>
      <c r="D71" s="3331"/>
      <c r="E71" s="2027"/>
      <c r="F71" s="2029">
        <v>40.276228376100001</v>
      </c>
      <c r="G71" s="2029">
        <v>40.592401757899999</v>
      </c>
      <c r="H71" s="2029">
        <v>41.211002182999998</v>
      </c>
      <c r="I71" s="2029">
        <v>41.141003921500001</v>
      </c>
      <c r="J71" s="2029">
        <v>41.741042448199998</v>
      </c>
      <c r="K71" s="2029">
        <v>42.279662967699998</v>
      </c>
      <c r="L71" s="2029">
        <v>43.303472217200003</v>
      </c>
      <c r="M71" s="2029">
        <v>44.559622209499999</v>
      </c>
      <c r="N71" s="2029">
        <v>46.009624439500001</v>
      </c>
      <c r="O71" s="2029">
        <v>48.359522556000002</v>
      </c>
      <c r="P71" s="2029">
        <v>49.696936357299997</v>
      </c>
      <c r="Q71" s="2029">
        <v>50.925680465299997</v>
      </c>
      <c r="R71" s="2030"/>
      <c r="S71" s="2027"/>
      <c r="T71" s="2027"/>
      <c r="U71" s="2027"/>
      <c r="V71" s="2027"/>
      <c r="W71" s="2027"/>
      <c r="X71" s="2027"/>
    </row>
    <row r="72" spans="1:24" ht="9" customHeight="1">
      <c r="B72" s="2017"/>
      <c r="C72" s="3331"/>
      <c r="D72" s="3331"/>
      <c r="E72" s="2027"/>
      <c r="F72" s="2029">
        <v>49.798275421</v>
      </c>
      <c r="G72" s="2029"/>
      <c r="H72" s="2029">
        <v>0</v>
      </c>
      <c r="I72" s="2029">
        <v>0</v>
      </c>
      <c r="J72" s="2029">
        <v>0</v>
      </c>
      <c r="K72" s="2029">
        <v>0</v>
      </c>
      <c r="L72" s="2029">
        <v>0</v>
      </c>
      <c r="M72" s="2029">
        <v>0</v>
      </c>
      <c r="N72" s="2029">
        <v>0</v>
      </c>
      <c r="O72" s="2029">
        <v>0</v>
      </c>
      <c r="P72" s="2029">
        <v>0</v>
      </c>
      <c r="Q72" s="2029">
        <v>0</v>
      </c>
      <c r="R72" s="2030"/>
      <c r="S72" s="2027"/>
      <c r="T72" s="2027"/>
      <c r="U72" s="2027"/>
      <c r="V72" s="2027"/>
      <c r="W72" s="2027"/>
      <c r="X72" s="2027"/>
    </row>
    <row r="73" spans="1:24" ht="3" customHeight="1">
      <c r="B73" s="2017"/>
      <c r="C73" s="2027"/>
      <c r="D73" s="2027"/>
      <c r="E73" s="2027"/>
      <c r="F73" s="2027"/>
      <c r="G73" s="2027"/>
      <c r="H73" s="2027"/>
      <c r="I73" s="2027"/>
      <c r="J73" s="2027"/>
      <c r="K73" s="2027"/>
      <c r="L73" s="2027"/>
      <c r="M73" s="2027"/>
      <c r="N73" s="2027"/>
      <c r="O73" s="2027"/>
      <c r="P73" s="2027"/>
      <c r="Q73" s="2027"/>
      <c r="R73" s="2028"/>
      <c r="S73" s="2027"/>
      <c r="T73" s="2027"/>
      <c r="U73" s="2027"/>
      <c r="V73" s="2027"/>
      <c r="W73" s="2027"/>
      <c r="X73" s="2027"/>
    </row>
    <row r="74" spans="1:24" ht="9" customHeight="1">
      <c r="A74" s="2031"/>
      <c r="B74" s="2017"/>
      <c r="C74" s="2032" t="s">
        <v>2073</v>
      </c>
      <c r="D74" s="2018"/>
      <c r="E74" s="2018"/>
      <c r="F74" s="2019"/>
      <c r="G74" s="2019"/>
      <c r="H74" s="2019"/>
      <c r="I74" s="2019"/>
      <c r="J74" s="2019"/>
      <c r="K74" s="2019"/>
      <c r="L74" s="2019"/>
      <c r="M74" s="2019"/>
      <c r="N74" s="2019"/>
      <c r="O74" s="2019"/>
      <c r="P74" s="2019"/>
      <c r="Q74" s="2019"/>
      <c r="R74" s="2048"/>
      <c r="S74" s="2038"/>
      <c r="T74" s="2038"/>
      <c r="U74" s="2038"/>
      <c r="V74" s="2038"/>
      <c r="W74" s="2038"/>
      <c r="X74" s="2038"/>
    </row>
    <row r="75" spans="1:24" ht="9" customHeight="1">
      <c r="A75" s="2031"/>
      <c r="B75" s="2017"/>
      <c r="C75" s="3331" t="s">
        <v>2074</v>
      </c>
      <c r="D75" s="3332"/>
      <c r="E75" s="2033"/>
      <c r="F75" s="2034">
        <v>43.412993525700003</v>
      </c>
      <c r="G75" s="2034">
        <v>43.395406256900003</v>
      </c>
      <c r="H75" s="2034">
        <v>43.751912992199998</v>
      </c>
      <c r="I75" s="2034">
        <v>43.461546624100002</v>
      </c>
      <c r="J75" s="2034">
        <v>43.6415216718</v>
      </c>
      <c r="K75" s="2034">
        <v>43.8690269931</v>
      </c>
      <c r="L75" s="2034">
        <v>44.673879783700002</v>
      </c>
      <c r="M75" s="2034">
        <v>46.1541241296</v>
      </c>
      <c r="N75" s="2034">
        <v>48.121524057999999</v>
      </c>
      <c r="O75" s="2034">
        <v>51.673212184599997</v>
      </c>
      <c r="P75" s="2034">
        <v>53.466317822500002</v>
      </c>
      <c r="Q75" s="2034">
        <v>54.601881913900002</v>
      </c>
      <c r="R75" s="2035" t="s">
        <v>2075</v>
      </c>
      <c r="S75" s="2036"/>
      <c r="T75" s="2036"/>
      <c r="U75" s="2036"/>
      <c r="V75" s="2036"/>
      <c r="W75" s="2036"/>
      <c r="X75" s="2036"/>
    </row>
    <row r="76" spans="1:24" ht="9" customHeight="1">
      <c r="B76" s="2017"/>
      <c r="C76" s="3332"/>
      <c r="D76" s="3332"/>
      <c r="E76" s="2033"/>
      <c r="F76" s="2034">
        <v>53.351764158500004</v>
      </c>
      <c r="G76" s="2034"/>
      <c r="H76" s="2034" t="s">
        <v>557</v>
      </c>
      <c r="I76" s="2034" t="s">
        <v>557</v>
      </c>
      <c r="J76" s="2034" t="s">
        <v>557</v>
      </c>
      <c r="K76" s="2034" t="s">
        <v>557</v>
      </c>
      <c r="L76" s="2034" t="s">
        <v>557</v>
      </c>
      <c r="M76" s="2034" t="s">
        <v>557</v>
      </c>
      <c r="N76" s="2034" t="s">
        <v>557</v>
      </c>
      <c r="O76" s="2034" t="s">
        <v>557</v>
      </c>
      <c r="P76" s="2034" t="s">
        <v>557</v>
      </c>
      <c r="Q76" s="2034" t="s">
        <v>557</v>
      </c>
      <c r="R76" s="2035" t="s">
        <v>2075</v>
      </c>
      <c r="S76" s="2036"/>
      <c r="T76" s="2036"/>
      <c r="U76" s="2036"/>
      <c r="V76" s="2036"/>
      <c r="W76" s="2036"/>
      <c r="X76" s="2036"/>
    </row>
    <row r="77" spans="1:24" ht="3" customHeight="1">
      <c r="B77" s="2017"/>
      <c r="C77" s="2033"/>
      <c r="D77" s="2037"/>
      <c r="E77" s="2033"/>
      <c r="F77" s="2019"/>
      <c r="G77" s="2019"/>
      <c r="H77" s="2019"/>
      <c r="I77" s="2019"/>
      <c r="J77" s="2019"/>
      <c r="K77" s="2019"/>
      <c r="L77" s="2019"/>
      <c r="M77" s="2019"/>
      <c r="N77" s="2019"/>
      <c r="O77" s="2019"/>
      <c r="P77" s="2019"/>
      <c r="Q77" s="2019"/>
      <c r="R77" s="2039"/>
      <c r="S77" s="2019"/>
      <c r="T77" s="2019"/>
      <c r="U77" s="2019"/>
      <c r="V77" s="2019"/>
      <c r="W77" s="2019"/>
      <c r="X77" s="2019"/>
    </row>
    <row r="78" spans="1:24" ht="9" customHeight="1">
      <c r="B78" s="2023"/>
      <c r="C78" s="3331" t="s">
        <v>2072</v>
      </c>
      <c r="D78" s="3332"/>
      <c r="E78" s="2033"/>
      <c r="F78" s="2034">
        <v>42.2744764276</v>
      </c>
      <c r="G78" s="2034">
        <v>42.692447720799997</v>
      </c>
      <c r="H78" s="2034">
        <v>43.303086059199998</v>
      </c>
      <c r="I78" s="2034">
        <v>43.276875830500003</v>
      </c>
      <c r="J78" s="2034">
        <v>44.005150809500002</v>
      </c>
      <c r="K78" s="2034">
        <v>44.522800242899997</v>
      </c>
      <c r="L78" s="2034">
        <v>45.554587214900003</v>
      </c>
      <c r="M78" s="2034">
        <v>46.8436939041</v>
      </c>
      <c r="N78" s="2034">
        <v>48.212105685799997</v>
      </c>
      <c r="O78" s="2034">
        <v>50.704328472100002</v>
      </c>
      <c r="P78" s="2034">
        <v>52.089522941799999</v>
      </c>
      <c r="Q78" s="2034">
        <v>53.375610943300003</v>
      </c>
      <c r="R78" s="2035" t="s">
        <v>2075</v>
      </c>
      <c r="S78" s="2036"/>
      <c r="T78" s="2036"/>
      <c r="U78" s="2036"/>
      <c r="V78" s="2036"/>
      <c r="W78" s="2036"/>
      <c r="X78" s="2036"/>
    </row>
    <row r="79" spans="1:24" ht="9" customHeight="1">
      <c r="B79" s="2017"/>
      <c r="C79" s="3332"/>
      <c r="D79" s="3332"/>
      <c r="E79" s="2018"/>
      <c r="F79" s="2034">
        <v>52.1578309549</v>
      </c>
      <c r="G79" s="2034"/>
      <c r="H79" s="2034" t="s">
        <v>557</v>
      </c>
      <c r="I79" s="2034" t="s">
        <v>557</v>
      </c>
      <c r="J79" s="2034" t="s">
        <v>557</v>
      </c>
      <c r="K79" s="2034" t="s">
        <v>557</v>
      </c>
      <c r="L79" s="2034" t="s">
        <v>557</v>
      </c>
      <c r="M79" s="2034" t="s">
        <v>557</v>
      </c>
      <c r="N79" s="2034" t="s">
        <v>557</v>
      </c>
      <c r="O79" s="2034" t="s">
        <v>557</v>
      </c>
      <c r="P79" s="2034" t="s">
        <v>557</v>
      </c>
      <c r="Q79" s="2034" t="s">
        <v>557</v>
      </c>
      <c r="R79" s="2035" t="s">
        <v>2075</v>
      </c>
      <c r="S79" s="2036"/>
      <c r="T79" s="2036"/>
      <c r="U79" s="2036"/>
      <c r="V79" s="2036"/>
      <c r="W79" s="2036"/>
      <c r="X79" s="2036"/>
    </row>
    <row r="80" spans="1:24" ht="3" customHeight="1">
      <c r="B80" s="2023"/>
      <c r="C80" s="2040"/>
      <c r="D80" s="2040"/>
      <c r="E80" s="2018"/>
      <c r="F80" s="2034"/>
      <c r="G80" s="2034"/>
      <c r="H80" s="2034"/>
      <c r="I80" s="2034"/>
      <c r="J80" s="2034"/>
      <c r="K80" s="2034"/>
      <c r="L80" s="2034"/>
      <c r="M80" s="2034"/>
      <c r="N80" s="2034"/>
      <c r="O80" s="2034"/>
      <c r="P80" s="2034"/>
      <c r="Q80" s="2034"/>
      <c r="R80" s="2035"/>
      <c r="S80" s="2036"/>
      <c r="T80" s="2036"/>
      <c r="U80" s="2036"/>
      <c r="V80" s="2036"/>
      <c r="W80" s="2036"/>
      <c r="X80" s="2036"/>
    </row>
    <row r="81" spans="1:24" ht="9" customHeight="1">
      <c r="B81" s="2017"/>
      <c r="C81" s="3333" t="s">
        <v>2076</v>
      </c>
      <c r="D81" s="3333"/>
      <c r="E81" s="2041"/>
      <c r="F81" s="2029">
        <v>1.9982480516000001</v>
      </c>
      <c r="G81" s="2029">
        <v>2.1000459628999999</v>
      </c>
      <c r="H81" s="2029">
        <v>2.0920838761999998</v>
      </c>
      <c r="I81" s="2029">
        <v>2.135871909</v>
      </c>
      <c r="J81" s="2029">
        <v>2.2641083612999999</v>
      </c>
      <c r="K81" s="2029">
        <v>2.2431372752000001</v>
      </c>
      <c r="L81" s="2029">
        <v>2.2511149976999998</v>
      </c>
      <c r="M81" s="2029">
        <v>2.2840716946000001</v>
      </c>
      <c r="N81" s="2029">
        <v>2.2024812463000001</v>
      </c>
      <c r="O81" s="2029">
        <v>2.3448059161999999</v>
      </c>
      <c r="P81" s="2029">
        <v>2.3925865845000001</v>
      </c>
      <c r="Q81" s="2029">
        <v>2.4499304780000002</v>
      </c>
      <c r="R81" s="2030"/>
      <c r="S81" s="2042"/>
      <c r="T81" s="2042"/>
      <c r="U81" s="2042"/>
      <c r="V81" s="2042"/>
      <c r="W81" s="2042"/>
      <c r="X81" s="2042"/>
    </row>
    <row r="82" spans="1:24" ht="9" customHeight="1">
      <c r="B82" s="2017"/>
      <c r="C82" s="3333"/>
      <c r="D82" s="3333"/>
      <c r="E82" s="2041"/>
      <c r="F82" s="2029">
        <v>2.3595555339000001</v>
      </c>
      <c r="G82" s="2029"/>
      <c r="H82" s="2029">
        <v>0</v>
      </c>
      <c r="I82" s="2029">
        <v>0</v>
      </c>
      <c r="J82" s="2029">
        <v>0</v>
      </c>
      <c r="K82" s="2029">
        <v>0</v>
      </c>
      <c r="L82" s="2029">
        <v>0</v>
      </c>
      <c r="M82" s="2029">
        <v>0</v>
      </c>
      <c r="N82" s="2029">
        <v>0</v>
      </c>
      <c r="O82" s="2029">
        <v>0</v>
      </c>
      <c r="P82" s="2029">
        <v>0</v>
      </c>
      <c r="Q82" s="2029">
        <v>0</v>
      </c>
      <c r="R82" s="2030"/>
      <c r="S82" s="2042"/>
      <c r="T82" s="2042"/>
      <c r="U82" s="2042"/>
      <c r="V82" s="2042"/>
      <c r="W82" s="2042"/>
      <c r="X82" s="2042"/>
    </row>
    <row r="83" spans="1:24" ht="3" customHeight="1">
      <c r="B83" s="2017"/>
      <c r="C83" s="2040"/>
      <c r="D83" s="2040"/>
      <c r="E83" s="2018"/>
      <c r="F83" s="2034"/>
      <c r="G83" s="2034"/>
      <c r="H83" s="2034"/>
      <c r="I83" s="2034"/>
      <c r="J83" s="2034"/>
      <c r="K83" s="2034"/>
      <c r="L83" s="2034"/>
      <c r="M83" s="2034"/>
      <c r="N83" s="2034"/>
      <c r="O83" s="2034"/>
      <c r="P83" s="2034"/>
      <c r="Q83" s="2034"/>
      <c r="R83" s="2043"/>
      <c r="S83" s="2034"/>
      <c r="T83" s="2034"/>
      <c r="U83" s="2034"/>
      <c r="V83" s="2034"/>
      <c r="W83" s="2034"/>
      <c r="X83" s="2034"/>
    </row>
    <row r="84" spans="1:24" ht="9" customHeight="1">
      <c r="B84" s="2017"/>
      <c r="C84" s="2032" t="s">
        <v>2077</v>
      </c>
      <c r="D84" s="2040"/>
      <c r="E84" s="2018"/>
      <c r="F84" s="2019"/>
      <c r="G84" s="2019"/>
      <c r="H84" s="2019"/>
      <c r="I84" s="2019"/>
      <c r="J84" s="2019"/>
      <c r="K84" s="2019"/>
      <c r="L84" s="2019"/>
      <c r="M84" s="2019"/>
      <c r="N84" s="2019"/>
      <c r="O84" s="2019"/>
      <c r="P84" s="2019"/>
      <c r="Q84" s="2019"/>
      <c r="R84" s="2043"/>
      <c r="S84" s="2034"/>
      <c r="T84" s="2034"/>
      <c r="U84" s="2034"/>
      <c r="V84" s="2034"/>
      <c r="W84" s="2034"/>
      <c r="X84" s="2034"/>
    </row>
    <row r="85" spans="1:24" ht="9" customHeight="1">
      <c r="B85" s="2017"/>
      <c r="C85" s="3331" t="s">
        <v>2072</v>
      </c>
      <c r="D85" s="3332"/>
      <c r="E85" s="2018"/>
      <c r="F85" s="2034">
        <v>43.807605204200001</v>
      </c>
      <c r="G85" s="2034">
        <v>44.244250252699999</v>
      </c>
      <c r="H85" s="2034">
        <v>44.847517393300002</v>
      </c>
      <c r="I85" s="2034">
        <v>44.845053623600002</v>
      </c>
      <c r="J85" s="2034">
        <v>45.574953628999999</v>
      </c>
      <c r="K85" s="2034">
        <v>46.106258722699998</v>
      </c>
      <c r="L85" s="2034">
        <v>47.149743828399998</v>
      </c>
      <c r="M85" s="2034">
        <v>48.452790616500003</v>
      </c>
      <c r="N85" s="2034">
        <v>49.800541402199997</v>
      </c>
      <c r="O85" s="2034">
        <v>52.2824587108</v>
      </c>
      <c r="P85" s="2034">
        <v>53.685492072199999</v>
      </c>
      <c r="Q85" s="2034">
        <v>54.970164260499999</v>
      </c>
      <c r="R85" s="2035" t="s">
        <v>2075</v>
      </c>
      <c r="S85" s="2036"/>
      <c r="T85" s="2036"/>
      <c r="U85" s="2036"/>
      <c r="V85" s="2036"/>
      <c r="W85" s="2036"/>
      <c r="X85" s="2036"/>
    </row>
    <row r="86" spans="1:24" ht="9" customHeight="1">
      <c r="B86" s="2017"/>
      <c r="C86" s="3332"/>
      <c r="D86" s="3332"/>
      <c r="E86" s="2018"/>
      <c r="F86" s="2034">
        <v>67.501169167399993</v>
      </c>
      <c r="G86" s="2034"/>
      <c r="H86" s="2034" t="s">
        <v>557</v>
      </c>
      <c r="I86" s="2034" t="s">
        <v>557</v>
      </c>
      <c r="J86" s="2034" t="s">
        <v>557</v>
      </c>
      <c r="K86" s="2034" t="s">
        <v>557</v>
      </c>
      <c r="L86" s="2034" t="s">
        <v>557</v>
      </c>
      <c r="M86" s="2034" t="s">
        <v>557</v>
      </c>
      <c r="N86" s="2034" t="s">
        <v>557</v>
      </c>
      <c r="O86" s="2034" t="s">
        <v>557</v>
      </c>
      <c r="P86" s="2034" t="s">
        <v>557</v>
      </c>
      <c r="Q86" s="2034" t="s">
        <v>557</v>
      </c>
      <c r="R86" s="2035" t="s">
        <v>2075</v>
      </c>
      <c r="S86" s="2036"/>
      <c r="T86" s="2036"/>
      <c r="U86" s="2036"/>
      <c r="V86" s="2036"/>
      <c r="W86" s="2036"/>
      <c r="X86" s="2036"/>
    </row>
    <row r="87" spans="1:24" ht="3" customHeight="1">
      <c r="B87" s="2017"/>
      <c r="C87" s="2040"/>
      <c r="D87" s="2040"/>
      <c r="E87" s="2018"/>
      <c r="F87" s="2034"/>
      <c r="G87" s="2034"/>
      <c r="H87" s="2034"/>
      <c r="I87" s="2034"/>
      <c r="J87" s="2034"/>
      <c r="K87" s="2034"/>
      <c r="L87" s="2034"/>
      <c r="M87" s="2034"/>
      <c r="N87" s="2034"/>
      <c r="O87" s="2034"/>
      <c r="P87" s="2034"/>
      <c r="Q87" s="2034"/>
      <c r="R87" s="2043"/>
      <c r="S87" s="2034"/>
      <c r="T87" s="2034"/>
      <c r="U87" s="2034"/>
      <c r="V87" s="2034"/>
      <c r="W87" s="2034"/>
      <c r="X87" s="2034"/>
    </row>
    <row r="88" spans="1:24" ht="9" customHeight="1">
      <c r="B88" s="2023"/>
      <c r="C88" s="3333" t="s">
        <v>2078</v>
      </c>
      <c r="D88" s="3334"/>
      <c r="E88" s="2018"/>
      <c r="F88" s="2044">
        <v>4.1118128239000002</v>
      </c>
      <c r="G88" s="2044">
        <v>4.0486797662000003</v>
      </c>
      <c r="H88" s="2044">
        <v>3.9922796344</v>
      </c>
      <c r="I88" s="2044">
        <v>3.9492875186999998</v>
      </c>
      <c r="J88" s="2044">
        <v>3.8604863666</v>
      </c>
      <c r="K88" s="2044">
        <v>3.8216721693000002</v>
      </c>
      <c r="L88" s="2044">
        <v>3.7772317349</v>
      </c>
      <c r="M88" s="2044">
        <v>3.8048165628000001</v>
      </c>
      <c r="N88" s="2044">
        <v>3.890214313</v>
      </c>
      <c r="O88" s="2044">
        <v>4.0521252194999997</v>
      </c>
      <c r="P88" s="2044">
        <v>4.1114397896000003</v>
      </c>
      <c r="Q88" s="2044">
        <v>4.0973357785999998</v>
      </c>
      <c r="R88" s="2035" t="s">
        <v>2075</v>
      </c>
      <c r="S88" s="2036"/>
      <c r="T88" s="2036"/>
      <c r="U88" s="2036"/>
      <c r="V88" s="2036"/>
      <c r="W88" s="2036"/>
      <c r="X88" s="2036"/>
    </row>
    <row r="89" spans="1:24" ht="9" customHeight="1">
      <c r="B89" s="2017"/>
      <c r="C89" s="3334"/>
      <c r="D89" s="3334"/>
      <c r="E89" s="2018"/>
      <c r="F89" s="2044">
        <v>4.0960721908000002</v>
      </c>
      <c r="G89" s="2044"/>
      <c r="H89" s="2044" t="s">
        <v>557</v>
      </c>
      <c r="I89" s="2044" t="s">
        <v>557</v>
      </c>
      <c r="J89" s="2044" t="s">
        <v>557</v>
      </c>
      <c r="K89" s="2044" t="s">
        <v>557</v>
      </c>
      <c r="L89" s="2044" t="s">
        <v>557</v>
      </c>
      <c r="M89" s="2044" t="s">
        <v>557</v>
      </c>
      <c r="N89" s="2044" t="s">
        <v>557</v>
      </c>
      <c r="O89" s="2044" t="s">
        <v>557</v>
      </c>
      <c r="P89" s="2044" t="s">
        <v>557</v>
      </c>
      <c r="Q89" s="2044" t="s">
        <v>557</v>
      </c>
      <c r="R89" s="2035" t="s">
        <v>2075</v>
      </c>
      <c r="S89" s="2059"/>
      <c r="T89" s="2059"/>
      <c r="U89" s="2059"/>
      <c r="V89" s="2059"/>
      <c r="W89" s="2059"/>
      <c r="X89" s="2059"/>
    </row>
    <row r="90" spans="1:24" ht="3" customHeight="1">
      <c r="B90" s="2017"/>
      <c r="C90" s="2045"/>
      <c r="D90" s="2045"/>
      <c r="E90" s="2018"/>
      <c r="F90" s="2044"/>
      <c r="G90" s="2044"/>
      <c r="H90" s="2044"/>
      <c r="I90" s="2044"/>
      <c r="J90" s="2044"/>
      <c r="K90" s="2044"/>
      <c r="L90" s="2044"/>
      <c r="M90" s="2044"/>
      <c r="N90" s="2044"/>
      <c r="O90" s="2044"/>
      <c r="P90" s="2044"/>
      <c r="Q90" s="2044"/>
      <c r="R90" s="2046"/>
      <c r="S90" s="2044"/>
      <c r="T90" s="2044"/>
      <c r="U90" s="2044"/>
      <c r="V90" s="2044"/>
      <c r="W90" s="2044"/>
      <c r="X90" s="2044"/>
    </row>
    <row r="91" spans="1:24" ht="9" customHeight="1">
      <c r="B91" s="2017"/>
      <c r="C91" s="3333" t="s">
        <v>2079</v>
      </c>
      <c r="D91" s="3334"/>
      <c r="E91" s="2018"/>
      <c r="F91" s="2044">
        <v>3.5638054669999999</v>
      </c>
      <c r="G91" s="2044">
        <v>3.5161895765</v>
      </c>
      <c r="H91" s="2044">
        <v>3.4981463424000001</v>
      </c>
      <c r="I91" s="2044">
        <v>3.4737280820000001</v>
      </c>
      <c r="J91" s="2044">
        <v>3.4230422507</v>
      </c>
      <c r="K91" s="2044">
        <v>3.3909821147999999</v>
      </c>
      <c r="L91" s="2044">
        <v>3.3783903087999998</v>
      </c>
      <c r="M91" s="2044">
        <v>3.3987484816000002</v>
      </c>
      <c r="N91" s="2044">
        <v>3.4599746851000002</v>
      </c>
      <c r="O91" s="2044">
        <v>3.5579844090999999</v>
      </c>
      <c r="P91" s="2044">
        <v>3.5929036296999999</v>
      </c>
      <c r="Q91" s="2044">
        <v>3.5714132542999999</v>
      </c>
      <c r="R91" s="2035" t="s">
        <v>2075</v>
      </c>
      <c r="S91" s="2036"/>
      <c r="T91" s="2036"/>
      <c r="U91" s="2036"/>
      <c r="V91" s="2036"/>
      <c r="W91" s="2036"/>
      <c r="X91" s="2036"/>
    </row>
    <row r="92" spans="1:24" ht="9" customHeight="1">
      <c r="B92" s="2017"/>
      <c r="C92" s="3334"/>
      <c r="D92" s="3334"/>
      <c r="E92" s="2018"/>
      <c r="F92" s="2044">
        <v>3.5661424527999999</v>
      </c>
      <c r="G92" s="2044"/>
      <c r="H92" s="2044" t="s">
        <v>557</v>
      </c>
      <c r="I92" s="2044" t="s">
        <v>557</v>
      </c>
      <c r="J92" s="2044" t="s">
        <v>557</v>
      </c>
      <c r="K92" s="2044" t="s">
        <v>557</v>
      </c>
      <c r="L92" s="2044" t="s">
        <v>557</v>
      </c>
      <c r="M92" s="2044" t="s">
        <v>557</v>
      </c>
      <c r="N92" s="2044" t="s">
        <v>557</v>
      </c>
      <c r="O92" s="2044" t="s">
        <v>557</v>
      </c>
      <c r="P92" s="2044" t="s">
        <v>557</v>
      </c>
      <c r="Q92" s="2044" t="s">
        <v>557</v>
      </c>
      <c r="R92" s="2035" t="s">
        <v>2075</v>
      </c>
      <c r="S92" s="2059"/>
      <c r="T92" s="2059"/>
      <c r="U92" s="2059"/>
      <c r="V92" s="2059"/>
      <c r="W92" s="2059"/>
      <c r="X92" s="2059"/>
    </row>
    <row r="93" spans="1:24" ht="3" customHeight="1">
      <c r="B93" s="2017"/>
      <c r="C93" s="2047"/>
      <c r="D93" s="2047"/>
      <c r="E93" s="2018"/>
      <c r="F93" s="2034"/>
      <c r="G93" s="2034"/>
      <c r="H93" s="2034"/>
      <c r="I93" s="2034"/>
      <c r="J93" s="2034"/>
      <c r="K93" s="2034"/>
      <c r="L93" s="2034"/>
      <c r="M93" s="2034"/>
      <c r="N93" s="2034"/>
      <c r="O93" s="2034"/>
      <c r="P93" s="2034"/>
      <c r="Q93" s="2034"/>
      <c r="R93" s="2048"/>
      <c r="S93" s="2038"/>
      <c r="T93" s="2038"/>
      <c r="U93" s="2038"/>
      <c r="V93" s="2038"/>
      <c r="W93" s="2038"/>
      <c r="X93" s="2038"/>
    </row>
    <row r="94" spans="1:24" ht="11.25" customHeight="1">
      <c r="A94" s="2022"/>
      <c r="B94" s="2017"/>
      <c r="C94" s="3335" t="s">
        <v>195</v>
      </c>
      <c r="D94" s="3335"/>
      <c r="E94" s="3335"/>
      <c r="F94" s="3335"/>
      <c r="G94" s="3335"/>
      <c r="H94" s="3335"/>
      <c r="I94" s="3335"/>
      <c r="J94" s="3335"/>
      <c r="K94" s="3335"/>
      <c r="L94" s="3335"/>
      <c r="M94" s="3335"/>
      <c r="N94" s="3335"/>
      <c r="O94" s="3335"/>
      <c r="P94" s="3335"/>
      <c r="Q94" s="3335"/>
      <c r="R94" s="3336"/>
      <c r="S94" s="2027"/>
      <c r="T94" s="2027"/>
      <c r="U94" s="2027"/>
      <c r="V94" s="2027"/>
      <c r="W94" s="2027"/>
      <c r="X94" s="2027"/>
    </row>
    <row r="95" spans="1:24" ht="9" customHeight="1">
      <c r="B95" s="2017"/>
      <c r="C95" s="2025" t="s">
        <v>2071</v>
      </c>
      <c r="D95" s="2026"/>
      <c r="E95" s="2027"/>
      <c r="F95" s="2027"/>
      <c r="G95" s="2027"/>
      <c r="H95" s="2027"/>
      <c r="I95" s="2027"/>
      <c r="J95" s="2027"/>
      <c r="K95" s="2027"/>
      <c r="L95" s="2027"/>
      <c r="M95" s="2027"/>
      <c r="N95" s="2027"/>
      <c r="O95" s="2027"/>
      <c r="P95" s="2027"/>
      <c r="Q95" s="2027"/>
      <c r="S95" s="2027"/>
      <c r="T95" s="2027"/>
      <c r="U95" s="2027"/>
      <c r="V95" s="2027"/>
      <c r="W95" s="2027"/>
      <c r="X95" s="2027"/>
    </row>
    <row r="96" spans="1:24" ht="9" customHeight="1">
      <c r="B96" s="2017"/>
      <c r="C96" s="3331" t="s">
        <v>2072</v>
      </c>
      <c r="D96" s="3331"/>
      <c r="E96" s="2027"/>
      <c r="F96" s="2029">
        <v>41.491637054400002</v>
      </c>
      <c r="G96" s="2029">
        <v>41.644606943299998</v>
      </c>
      <c r="H96" s="2029">
        <v>42.071697715699997</v>
      </c>
      <c r="I96" s="2029">
        <v>42.662952613900003</v>
      </c>
      <c r="J96" s="2029">
        <v>43.024466840700001</v>
      </c>
      <c r="K96" s="2029">
        <v>43.517153815599997</v>
      </c>
      <c r="L96" s="2029">
        <v>44.548753958799999</v>
      </c>
      <c r="M96" s="2029">
        <v>45.728576946700002</v>
      </c>
      <c r="N96" s="2029">
        <v>47.405296635900001</v>
      </c>
      <c r="O96" s="2029">
        <v>49.865035610500001</v>
      </c>
      <c r="P96" s="2029">
        <v>50.886068806499999</v>
      </c>
      <c r="Q96" s="2029">
        <v>51.9588703509</v>
      </c>
      <c r="R96" s="2030"/>
      <c r="S96" s="2027"/>
      <c r="T96" s="2027"/>
      <c r="U96" s="2027"/>
      <c r="V96" s="2027"/>
      <c r="W96" s="2027"/>
      <c r="X96" s="2027"/>
    </row>
    <row r="97" spans="1:24" ht="9" customHeight="1">
      <c r="B97" s="2017"/>
      <c r="C97" s="3331"/>
      <c r="D97" s="3331"/>
      <c r="E97" s="2027"/>
      <c r="F97" s="2029">
        <v>50.779569948899997</v>
      </c>
      <c r="G97" s="2029"/>
      <c r="H97" s="2029">
        <v>0</v>
      </c>
      <c r="I97" s="2029">
        <v>0</v>
      </c>
      <c r="J97" s="2029">
        <v>0</v>
      </c>
      <c r="K97" s="2029">
        <v>0</v>
      </c>
      <c r="L97" s="2029">
        <v>0</v>
      </c>
      <c r="M97" s="2029">
        <v>0</v>
      </c>
      <c r="N97" s="2029">
        <v>0</v>
      </c>
      <c r="O97" s="2029">
        <v>0</v>
      </c>
      <c r="P97" s="2029">
        <v>0</v>
      </c>
      <c r="Q97" s="2029">
        <v>0</v>
      </c>
      <c r="R97" s="2030"/>
      <c r="S97" s="2027"/>
      <c r="T97" s="2027"/>
      <c r="U97" s="2027"/>
      <c r="V97" s="2027"/>
      <c r="W97" s="2027"/>
      <c r="X97" s="2027"/>
    </row>
    <row r="98" spans="1:24" ht="3" customHeight="1">
      <c r="B98" s="2017"/>
      <c r="C98" s="2027"/>
      <c r="D98" s="2027"/>
      <c r="E98" s="2027"/>
      <c r="F98" s="2027"/>
      <c r="G98" s="2027"/>
      <c r="H98" s="2027"/>
      <c r="I98" s="2027"/>
      <c r="J98" s="2027"/>
      <c r="K98" s="2027"/>
      <c r="L98" s="2027"/>
      <c r="M98" s="2027"/>
      <c r="N98" s="2027"/>
      <c r="O98" s="2027"/>
      <c r="P98" s="2027"/>
      <c r="Q98" s="2027"/>
      <c r="R98" s="2028"/>
      <c r="S98" s="2027"/>
      <c r="T98" s="2027"/>
      <c r="U98" s="2027"/>
      <c r="V98" s="2027"/>
      <c r="W98" s="2027"/>
      <c r="X98" s="2027"/>
    </row>
    <row r="99" spans="1:24" ht="9" customHeight="1">
      <c r="A99" s="2031"/>
      <c r="B99" s="2017"/>
      <c r="C99" s="2032" t="s">
        <v>2073</v>
      </c>
      <c r="D99" s="2018"/>
      <c r="E99" s="2018"/>
      <c r="F99" s="2019"/>
      <c r="G99" s="2019"/>
      <c r="H99" s="2019"/>
      <c r="I99" s="2019"/>
      <c r="J99" s="2019"/>
      <c r="K99" s="2019"/>
      <c r="L99" s="2019"/>
      <c r="M99" s="2019"/>
      <c r="N99" s="2019"/>
      <c r="O99" s="2019"/>
      <c r="P99" s="2019"/>
      <c r="Q99" s="2019"/>
      <c r="R99" s="2048"/>
      <c r="S99" s="2038"/>
      <c r="T99" s="2038"/>
      <c r="U99" s="2038"/>
      <c r="V99" s="2038"/>
      <c r="W99" s="2038"/>
      <c r="X99" s="2038"/>
    </row>
    <row r="100" spans="1:24" ht="9" customHeight="1">
      <c r="A100" s="2031"/>
      <c r="B100" s="2017"/>
      <c r="C100" s="3331" t="s">
        <v>2074</v>
      </c>
      <c r="D100" s="3332"/>
      <c r="E100" s="2033"/>
      <c r="F100" s="2034">
        <v>44.380519058700003</v>
      </c>
      <c r="G100" s="2034">
        <v>44.221172612399997</v>
      </c>
      <c r="H100" s="2034">
        <v>44.504339439100001</v>
      </c>
      <c r="I100" s="2034">
        <v>45.1586708914</v>
      </c>
      <c r="J100" s="2034">
        <v>45.042318774400002</v>
      </c>
      <c r="K100" s="2034">
        <v>45.172910137899997</v>
      </c>
      <c r="L100" s="2034">
        <v>46.106655820100002</v>
      </c>
      <c r="M100" s="2034">
        <v>47.5905670609</v>
      </c>
      <c r="N100" s="2034">
        <v>49.860115334299998</v>
      </c>
      <c r="O100" s="2034">
        <v>52.982503965100001</v>
      </c>
      <c r="P100" s="2034">
        <v>54.390771342500003</v>
      </c>
      <c r="Q100" s="2034">
        <v>55.183009805399998</v>
      </c>
      <c r="R100" s="2035" t="s">
        <v>2075</v>
      </c>
      <c r="S100" s="2036"/>
      <c r="T100" s="2036"/>
      <c r="U100" s="2036"/>
      <c r="V100" s="2036"/>
      <c r="W100" s="2036"/>
      <c r="X100" s="2036"/>
    </row>
    <row r="101" spans="1:24" ht="9" customHeight="1">
      <c r="B101" s="2017"/>
      <c r="C101" s="3332"/>
      <c r="D101" s="3332"/>
      <c r="E101" s="2033"/>
      <c r="F101" s="2034">
        <v>54.356570999699997</v>
      </c>
      <c r="G101" s="2034"/>
      <c r="H101" s="2034" t="s">
        <v>557</v>
      </c>
      <c r="I101" s="2034" t="s">
        <v>557</v>
      </c>
      <c r="J101" s="2034" t="s">
        <v>557</v>
      </c>
      <c r="K101" s="2034" t="s">
        <v>557</v>
      </c>
      <c r="L101" s="2034" t="s">
        <v>557</v>
      </c>
      <c r="M101" s="2034" t="s">
        <v>557</v>
      </c>
      <c r="N101" s="2034" t="s">
        <v>557</v>
      </c>
      <c r="O101" s="2034" t="s">
        <v>557</v>
      </c>
      <c r="P101" s="2034" t="s">
        <v>557</v>
      </c>
      <c r="Q101" s="2034" t="s">
        <v>557</v>
      </c>
      <c r="R101" s="2035" t="s">
        <v>2075</v>
      </c>
      <c r="S101" s="2036"/>
      <c r="T101" s="2036"/>
      <c r="U101" s="2036"/>
      <c r="V101" s="2036"/>
      <c r="W101" s="2036"/>
      <c r="X101" s="2036"/>
    </row>
    <row r="102" spans="1:24" ht="3" customHeight="1">
      <c r="B102" s="2017"/>
      <c r="C102" s="2033"/>
      <c r="D102" s="2037"/>
      <c r="E102" s="2033"/>
      <c r="F102" s="2019"/>
      <c r="G102" s="2019"/>
      <c r="H102" s="2019"/>
      <c r="I102" s="2019"/>
      <c r="J102" s="2019"/>
      <c r="K102" s="2019"/>
      <c r="L102" s="2019"/>
      <c r="M102" s="2019"/>
      <c r="N102" s="2019"/>
      <c r="O102" s="2019"/>
      <c r="P102" s="2019"/>
      <c r="Q102" s="2019"/>
      <c r="R102" s="2039"/>
      <c r="S102" s="2019"/>
      <c r="T102" s="2019"/>
      <c r="U102" s="2019"/>
      <c r="V102" s="2019"/>
      <c r="W102" s="2019"/>
      <c r="X102" s="2019"/>
    </row>
    <row r="103" spans="1:24" ht="9" customHeight="1">
      <c r="B103" s="2023"/>
      <c r="C103" s="3331" t="s">
        <v>2072</v>
      </c>
      <c r="D103" s="3332"/>
      <c r="E103" s="2033"/>
      <c r="F103" s="2034">
        <v>43.620512843599997</v>
      </c>
      <c r="G103" s="2034">
        <v>43.793855113600003</v>
      </c>
      <c r="H103" s="2034">
        <v>44.1799305666</v>
      </c>
      <c r="I103" s="2034">
        <v>45.002683028</v>
      </c>
      <c r="J103" s="2034">
        <v>45.225890268900002</v>
      </c>
      <c r="K103" s="2034">
        <v>45.719832198399999</v>
      </c>
      <c r="L103" s="2034">
        <v>46.956958226200001</v>
      </c>
      <c r="M103" s="2034">
        <v>48.387452518400003</v>
      </c>
      <c r="N103" s="2034">
        <v>50.145887804700003</v>
      </c>
      <c r="O103" s="2034">
        <v>52.355837811599997</v>
      </c>
      <c r="P103" s="2034">
        <v>53.436017250399999</v>
      </c>
      <c r="Q103" s="2034">
        <v>54.529697308499998</v>
      </c>
      <c r="R103" s="2035" t="s">
        <v>2075</v>
      </c>
      <c r="S103" s="2036"/>
      <c r="T103" s="2036"/>
      <c r="U103" s="2036"/>
      <c r="V103" s="2036"/>
      <c r="W103" s="2036"/>
      <c r="X103" s="2036"/>
    </row>
    <row r="104" spans="1:24" ht="9" customHeight="1">
      <c r="B104" s="2017"/>
      <c r="C104" s="3332"/>
      <c r="D104" s="3332"/>
      <c r="E104" s="2018"/>
      <c r="F104" s="2034">
        <v>53.520944212099998</v>
      </c>
      <c r="G104" s="2034"/>
      <c r="H104" s="2034" t="s">
        <v>557</v>
      </c>
      <c r="I104" s="2034" t="s">
        <v>557</v>
      </c>
      <c r="J104" s="2034" t="s">
        <v>557</v>
      </c>
      <c r="K104" s="2034" t="s">
        <v>557</v>
      </c>
      <c r="L104" s="2034" t="s">
        <v>557</v>
      </c>
      <c r="M104" s="2034" t="s">
        <v>557</v>
      </c>
      <c r="N104" s="2034" t="s">
        <v>557</v>
      </c>
      <c r="O104" s="2034" t="s">
        <v>557</v>
      </c>
      <c r="P104" s="2034" t="s">
        <v>557</v>
      </c>
      <c r="Q104" s="2034" t="s">
        <v>557</v>
      </c>
      <c r="R104" s="2035" t="s">
        <v>2075</v>
      </c>
      <c r="S104" s="2036"/>
      <c r="T104" s="2036"/>
      <c r="U104" s="2036"/>
      <c r="V104" s="2036"/>
      <c r="W104" s="2036"/>
      <c r="X104" s="2036"/>
    </row>
    <row r="105" spans="1:24" ht="3" customHeight="1">
      <c r="B105" s="2023"/>
      <c r="C105" s="2040"/>
      <c r="D105" s="2040"/>
      <c r="E105" s="2018"/>
      <c r="F105" s="2034"/>
      <c r="G105" s="2034"/>
      <c r="H105" s="2034"/>
      <c r="I105" s="2034"/>
      <c r="J105" s="2034"/>
      <c r="K105" s="2034"/>
      <c r="L105" s="2034"/>
      <c r="M105" s="2034"/>
      <c r="N105" s="2034"/>
      <c r="O105" s="2034"/>
      <c r="P105" s="2034"/>
      <c r="Q105" s="2034"/>
      <c r="R105" s="2035"/>
      <c r="S105" s="2036"/>
      <c r="T105" s="2036"/>
      <c r="U105" s="2036"/>
      <c r="V105" s="2036"/>
      <c r="W105" s="2036"/>
      <c r="X105" s="2036"/>
    </row>
    <row r="106" spans="1:24" ht="9" customHeight="1">
      <c r="B106" s="2017"/>
      <c r="C106" s="3333" t="s">
        <v>2076</v>
      </c>
      <c r="D106" s="3333"/>
      <c r="E106" s="2041"/>
      <c r="F106" s="2029">
        <v>2.1288757892999999</v>
      </c>
      <c r="G106" s="2029">
        <v>2.1492481702999999</v>
      </c>
      <c r="H106" s="2029">
        <v>2.1082328509999999</v>
      </c>
      <c r="I106" s="2029">
        <v>2.3397304140999999</v>
      </c>
      <c r="J106" s="2029">
        <v>2.2014234281</v>
      </c>
      <c r="K106" s="2029">
        <v>2.2026783828999998</v>
      </c>
      <c r="L106" s="2029">
        <v>2.4082042673999999</v>
      </c>
      <c r="M106" s="2029">
        <v>2.6588755716999999</v>
      </c>
      <c r="N106" s="2029">
        <v>2.7405911688</v>
      </c>
      <c r="O106" s="2029">
        <v>2.4908022011000002</v>
      </c>
      <c r="P106" s="2029">
        <v>2.549948444</v>
      </c>
      <c r="Q106" s="2029">
        <v>2.5708269576</v>
      </c>
      <c r="R106" s="2030"/>
      <c r="S106" s="2042"/>
      <c r="T106" s="2042"/>
      <c r="U106" s="2042"/>
      <c r="V106" s="2042"/>
      <c r="W106" s="2042"/>
      <c r="X106" s="2042"/>
    </row>
    <row r="107" spans="1:24" ht="9" customHeight="1">
      <c r="B107" s="2017"/>
      <c r="C107" s="3333"/>
      <c r="D107" s="3333"/>
      <c r="E107" s="2041"/>
      <c r="F107" s="2029">
        <v>2.7413742632</v>
      </c>
      <c r="G107" s="2029"/>
      <c r="H107" s="2029">
        <v>0</v>
      </c>
      <c r="I107" s="2029">
        <v>0</v>
      </c>
      <c r="J107" s="2029">
        <v>0</v>
      </c>
      <c r="K107" s="2029">
        <v>0</v>
      </c>
      <c r="L107" s="2029">
        <v>0</v>
      </c>
      <c r="M107" s="2029">
        <v>0</v>
      </c>
      <c r="N107" s="2029">
        <v>0</v>
      </c>
      <c r="O107" s="2029">
        <v>0</v>
      </c>
      <c r="P107" s="2029">
        <v>0</v>
      </c>
      <c r="Q107" s="2029">
        <v>0</v>
      </c>
      <c r="R107" s="2030"/>
      <c r="S107" s="2042"/>
      <c r="T107" s="2042"/>
      <c r="U107" s="2042"/>
      <c r="V107" s="2042"/>
      <c r="W107" s="2042"/>
      <c r="X107" s="2042"/>
    </row>
    <row r="108" spans="1:24" ht="3" customHeight="1">
      <c r="B108" s="2017"/>
      <c r="C108" s="2040"/>
      <c r="D108" s="2040"/>
      <c r="E108" s="2018"/>
      <c r="F108" s="2034"/>
      <c r="G108" s="2034"/>
      <c r="H108" s="2034"/>
      <c r="I108" s="2034"/>
      <c r="J108" s="2034"/>
      <c r="K108" s="2034"/>
      <c r="L108" s="2034"/>
      <c r="M108" s="2034"/>
      <c r="N108" s="2034"/>
      <c r="O108" s="2034"/>
      <c r="P108" s="2034"/>
      <c r="Q108" s="2034"/>
      <c r="R108" s="2043"/>
      <c r="S108" s="2034"/>
      <c r="T108" s="2034"/>
      <c r="U108" s="2034"/>
      <c r="V108" s="2034"/>
      <c r="W108" s="2034"/>
      <c r="X108" s="2034"/>
    </row>
    <row r="109" spans="1:24" ht="9" customHeight="1">
      <c r="B109" s="2017"/>
      <c r="C109" s="2032" t="s">
        <v>2077</v>
      </c>
      <c r="D109" s="2040"/>
      <c r="E109" s="2018"/>
      <c r="F109" s="2019"/>
      <c r="G109" s="2019"/>
      <c r="H109" s="2019"/>
      <c r="I109" s="2019"/>
      <c r="J109" s="2019"/>
      <c r="K109" s="2019"/>
      <c r="L109" s="2019"/>
      <c r="M109" s="2019"/>
      <c r="N109" s="2019"/>
      <c r="O109" s="2019"/>
      <c r="P109" s="2019"/>
      <c r="Q109" s="2019"/>
      <c r="R109" s="2043"/>
      <c r="S109" s="2034"/>
      <c r="T109" s="2034"/>
      <c r="U109" s="2034"/>
      <c r="V109" s="2034"/>
      <c r="W109" s="2034"/>
      <c r="X109" s="2034"/>
    </row>
    <row r="110" spans="1:24" ht="9" customHeight="1">
      <c r="B110" s="2017"/>
      <c r="C110" s="3331" t="s">
        <v>2072</v>
      </c>
      <c r="D110" s="3332"/>
      <c r="E110" s="2018"/>
      <c r="F110" s="2034">
        <v>45.462059087699998</v>
      </c>
      <c r="G110" s="2034">
        <v>45.630560354700002</v>
      </c>
      <c r="H110" s="2034">
        <v>46.018643386599997</v>
      </c>
      <c r="I110" s="2034">
        <v>46.851976176400001</v>
      </c>
      <c r="J110" s="2034">
        <v>47.071485688099997</v>
      </c>
      <c r="K110" s="2034">
        <v>47.560752083399997</v>
      </c>
      <c r="L110" s="2034">
        <v>48.784923820499998</v>
      </c>
      <c r="M110" s="2034">
        <v>50.221272686500001</v>
      </c>
      <c r="N110" s="2034">
        <v>51.988429523199997</v>
      </c>
      <c r="O110" s="2034">
        <v>54.201657716600003</v>
      </c>
      <c r="P110" s="2034">
        <v>55.292383863200001</v>
      </c>
      <c r="Q110" s="2034">
        <v>56.369132738700003</v>
      </c>
      <c r="R110" s="2035" t="s">
        <v>2075</v>
      </c>
      <c r="S110" s="2036"/>
      <c r="T110" s="2036"/>
      <c r="U110" s="2036"/>
      <c r="V110" s="2036"/>
      <c r="W110" s="2036"/>
      <c r="X110" s="2036"/>
    </row>
    <row r="111" spans="1:24" ht="9" customHeight="1">
      <c r="B111" s="2017"/>
      <c r="C111" s="3332"/>
      <c r="D111" s="3332"/>
      <c r="E111" s="2018"/>
      <c r="F111" s="2034">
        <v>55.382489937300001</v>
      </c>
      <c r="G111" s="2034"/>
      <c r="H111" s="2034" t="s">
        <v>557</v>
      </c>
      <c r="I111" s="2034" t="s">
        <v>557</v>
      </c>
      <c r="J111" s="2034" t="s">
        <v>557</v>
      </c>
      <c r="K111" s="2034" t="s">
        <v>557</v>
      </c>
      <c r="L111" s="2034" t="s">
        <v>557</v>
      </c>
      <c r="M111" s="2034" t="s">
        <v>557</v>
      </c>
      <c r="N111" s="2034" t="s">
        <v>557</v>
      </c>
      <c r="O111" s="2034" t="s">
        <v>557</v>
      </c>
      <c r="P111" s="2034" t="s">
        <v>557</v>
      </c>
      <c r="Q111" s="2034" t="s">
        <v>557</v>
      </c>
      <c r="R111" s="2035" t="s">
        <v>2075</v>
      </c>
      <c r="S111" s="2036"/>
      <c r="T111" s="2036"/>
      <c r="U111" s="2036"/>
      <c r="V111" s="2036"/>
      <c r="W111" s="2036"/>
      <c r="X111" s="2036"/>
    </row>
    <row r="112" spans="1:24" ht="3" customHeight="1">
      <c r="B112" s="2017"/>
      <c r="C112" s="2040"/>
      <c r="D112" s="2040"/>
      <c r="E112" s="2018"/>
      <c r="F112" s="2034"/>
      <c r="G112" s="2034"/>
      <c r="H112" s="2034"/>
      <c r="I112" s="2034"/>
      <c r="J112" s="2034"/>
      <c r="K112" s="2034"/>
      <c r="L112" s="2034"/>
      <c r="M112" s="2034"/>
      <c r="N112" s="2034"/>
      <c r="O112" s="2034"/>
      <c r="P112" s="2034"/>
      <c r="Q112" s="2034"/>
      <c r="R112" s="2043"/>
      <c r="S112" s="2034"/>
      <c r="T112" s="2034"/>
      <c r="U112" s="2034"/>
      <c r="V112" s="2034"/>
      <c r="W112" s="2034"/>
      <c r="X112" s="2034"/>
    </row>
    <row r="113" spans="1:24" ht="9" customHeight="1">
      <c r="B113" s="2023"/>
      <c r="C113" s="3333" t="s">
        <v>2078</v>
      </c>
      <c r="D113" s="3334"/>
      <c r="E113" s="2018"/>
      <c r="F113" s="2044">
        <v>4.0905596729999996</v>
      </c>
      <c r="G113" s="2044">
        <v>4.0241691466000002</v>
      </c>
      <c r="H113" s="2044">
        <v>3.996087502</v>
      </c>
      <c r="I113" s="2044">
        <v>3.9587473696000002</v>
      </c>
      <c r="J113" s="2044">
        <v>3.8911451124999998</v>
      </c>
      <c r="K113" s="2044">
        <v>3.8216707537999999</v>
      </c>
      <c r="L113" s="2044">
        <v>3.7617496418999998</v>
      </c>
      <c r="M113" s="2044">
        <v>3.7745380615999999</v>
      </c>
      <c r="N113" s="2044">
        <v>3.8376563364999998</v>
      </c>
      <c r="O113" s="2044">
        <v>4.0168042790999996</v>
      </c>
      <c r="P113" s="2044">
        <v>4.0801666972000001</v>
      </c>
      <c r="Q113" s="2044">
        <v>4.0511110856999997</v>
      </c>
      <c r="R113" s="2035" t="s">
        <v>2075</v>
      </c>
      <c r="S113" s="2036"/>
      <c r="T113" s="2036"/>
      <c r="U113" s="2036"/>
      <c r="V113" s="2036"/>
      <c r="W113" s="2036"/>
      <c r="X113" s="2036"/>
    </row>
    <row r="114" spans="1:24" ht="9" customHeight="1">
      <c r="B114" s="2017"/>
      <c r="C114" s="3334"/>
      <c r="D114" s="3334"/>
      <c r="E114" s="2018"/>
      <c r="F114" s="2044">
        <v>4.0833803712999996</v>
      </c>
      <c r="G114" s="2044"/>
      <c r="H114" s="2044" t="s">
        <v>557</v>
      </c>
      <c r="I114" s="2044" t="s">
        <v>557</v>
      </c>
      <c r="J114" s="2044" t="s">
        <v>557</v>
      </c>
      <c r="K114" s="2044" t="s">
        <v>557</v>
      </c>
      <c r="L114" s="2044" t="s">
        <v>557</v>
      </c>
      <c r="M114" s="2044" t="s">
        <v>557</v>
      </c>
      <c r="N114" s="2044" t="s">
        <v>557</v>
      </c>
      <c r="O114" s="2044" t="s">
        <v>557</v>
      </c>
      <c r="P114" s="2044" t="s">
        <v>557</v>
      </c>
      <c r="Q114" s="2044" t="s">
        <v>557</v>
      </c>
      <c r="R114" s="2035" t="s">
        <v>2075</v>
      </c>
      <c r="S114" s="2059"/>
      <c r="T114" s="2059"/>
      <c r="U114" s="2059"/>
      <c r="V114" s="2059"/>
      <c r="W114" s="2059"/>
      <c r="X114" s="2059"/>
    </row>
    <row r="115" spans="1:24" ht="3" customHeight="1">
      <c r="B115" s="2017"/>
      <c r="C115" s="2045"/>
      <c r="D115" s="2045"/>
      <c r="E115" s="2018"/>
      <c r="F115" s="2044"/>
      <c r="G115" s="2044"/>
      <c r="H115" s="2044"/>
      <c r="I115" s="2044"/>
      <c r="J115" s="2044"/>
      <c r="K115" s="2044"/>
      <c r="L115" s="2044"/>
      <c r="M115" s="2044"/>
      <c r="N115" s="2044"/>
      <c r="O115" s="2044"/>
      <c r="P115" s="2044"/>
      <c r="Q115" s="2044"/>
      <c r="R115" s="2046"/>
      <c r="S115" s="2044"/>
      <c r="T115" s="2044"/>
      <c r="U115" s="2044"/>
      <c r="V115" s="2044"/>
      <c r="W115" s="2044"/>
      <c r="X115" s="2044"/>
    </row>
    <row r="116" spans="1:24" ht="9" customHeight="1">
      <c r="B116" s="2017"/>
      <c r="C116" s="3333" t="s">
        <v>2079</v>
      </c>
      <c r="D116" s="3334"/>
      <c r="E116" s="2018"/>
      <c r="F116" s="2044">
        <v>3.5205792569000001</v>
      </c>
      <c r="G116" s="2044">
        <v>3.4834150956999999</v>
      </c>
      <c r="H116" s="2044">
        <v>3.4762418172</v>
      </c>
      <c r="I116" s="2044">
        <v>3.4595703746000002</v>
      </c>
      <c r="J116" s="2044">
        <v>3.4213469033999999</v>
      </c>
      <c r="K116" s="2044">
        <v>3.3787192774000001</v>
      </c>
      <c r="L116" s="2044">
        <v>3.3441461026999999</v>
      </c>
      <c r="M116" s="2044">
        <v>3.3489448626999998</v>
      </c>
      <c r="N116" s="2044">
        <v>3.4289623168999999</v>
      </c>
      <c r="O116" s="2044">
        <v>3.5332574937999999</v>
      </c>
      <c r="P116" s="2044">
        <v>3.5712778336</v>
      </c>
      <c r="Q116" s="2044">
        <v>3.5193854269</v>
      </c>
      <c r="R116" s="2035" t="s">
        <v>2075</v>
      </c>
      <c r="S116" s="2036"/>
      <c r="T116" s="2036"/>
      <c r="U116" s="2036"/>
      <c r="V116" s="2036"/>
      <c r="W116" s="2036"/>
      <c r="X116" s="2036"/>
    </row>
    <row r="117" spans="1:24" ht="9" customHeight="1">
      <c r="B117" s="2017"/>
      <c r="C117" s="3334"/>
      <c r="D117" s="3334"/>
      <c r="E117" s="2018"/>
      <c r="F117" s="2044">
        <v>3.5417437409999999</v>
      </c>
      <c r="G117" s="2044"/>
      <c r="H117" s="2044" t="s">
        <v>557</v>
      </c>
      <c r="I117" s="2044" t="s">
        <v>557</v>
      </c>
      <c r="J117" s="2044" t="s">
        <v>557</v>
      </c>
      <c r="K117" s="2044" t="s">
        <v>557</v>
      </c>
      <c r="L117" s="2044" t="s">
        <v>557</v>
      </c>
      <c r="M117" s="2044" t="s">
        <v>557</v>
      </c>
      <c r="N117" s="2044" t="s">
        <v>557</v>
      </c>
      <c r="O117" s="2044" t="s">
        <v>557</v>
      </c>
      <c r="P117" s="2044" t="s">
        <v>557</v>
      </c>
      <c r="Q117" s="2044" t="s">
        <v>557</v>
      </c>
      <c r="R117" s="2035" t="s">
        <v>2075</v>
      </c>
      <c r="S117" s="2059"/>
      <c r="T117" s="2059"/>
      <c r="U117" s="2059"/>
      <c r="V117" s="2059"/>
      <c r="W117" s="2059"/>
      <c r="X117" s="2059"/>
    </row>
    <row r="118" spans="1:24" ht="3" customHeight="1">
      <c r="B118" s="2017"/>
      <c r="C118" s="2040"/>
      <c r="D118" s="2040"/>
      <c r="E118" s="2018"/>
      <c r="F118" s="2034"/>
      <c r="G118" s="2034"/>
      <c r="H118" s="2034"/>
      <c r="I118" s="2034"/>
      <c r="J118" s="2034"/>
      <c r="K118" s="2034"/>
      <c r="L118" s="2034"/>
      <c r="M118" s="2034"/>
      <c r="N118" s="2034"/>
      <c r="O118" s="2034"/>
      <c r="P118" s="2034"/>
      <c r="Q118" s="2034"/>
      <c r="R118" s="2048"/>
      <c r="S118" s="2038"/>
      <c r="T118" s="2038"/>
      <c r="U118" s="2038"/>
      <c r="V118" s="2038"/>
      <c r="W118" s="2038"/>
      <c r="X118" s="2038"/>
    </row>
    <row r="119" spans="1:24" ht="11.25" customHeight="1">
      <c r="A119" s="2022"/>
      <c r="B119" s="2017"/>
      <c r="C119" s="3335" t="s">
        <v>196</v>
      </c>
      <c r="D119" s="3335"/>
      <c r="E119" s="3335"/>
      <c r="F119" s="3335"/>
      <c r="G119" s="3335"/>
      <c r="H119" s="3335"/>
      <c r="I119" s="3335"/>
      <c r="J119" s="3335"/>
      <c r="K119" s="3335"/>
      <c r="L119" s="3335"/>
      <c r="M119" s="3335"/>
      <c r="N119" s="3335"/>
      <c r="O119" s="3335"/>
      <c r="P119" s="3335"/>
      <c r="Q119" s="3335"/>
      <c r="R119" s="3336"/>
      <c r="S119" s="2027"/>
      <c r="T119" s="2027"/>
      <c r="U119" s="2027"/>
      <c r="V119" s="2027"/>
      <c r="W119" s="2027"/>
      <c r="X119" s="2027"/>
    </row>
    <row r="120" spans="1:24" ht="9" customHeight="1">
      <c r="B120" s="2017"/>
      <c r="C120" s="2025" t="s">
        <v>2071</v>
      </c>
      <c r="D120" s="2026"/>
      <c r="E120" s="2027"/>
      <c r="F120" s="2027"/>
      <c r="G120" s="2027"/>
      <c r="H120" s="2027"/>
      <c r="I120" s="2027"/>
      <c r="J120" s="2027"/>
      <c r="K120" s="2027"/>
      <c r="L120" s="2027"/>
      <c r="M120" s="2027"/>
      <c r="N120" s="2027"/>
      <c r="O120" s="2027"/>
      <c r="P120" s="2027"/>
      <c r="Q120" s="2027"/>
      <c r="R120" s="2028"/>
      <c r="S120" s="2027"/>
      <c r="T120" s="2027"/>
      <c r="U120" s="2027"/>
      <c r="V120" s="2027"/>
      <c r="W120" s="2027"/>
      <c r="X120" s="2027"/>
    </row>
    <row r="121" spans="1:24" ht="9" customHeight="1">
      <c r="B121" s="2017"/>
      <c r="C121" s="3331" t="s">
        <v>2072</v>
      </c>
      <c r="D121" s="3331"/>
      <c r="E121" s="2027"/>
      <c r="F121" s="2029">
        <v>42.013658052499999</v>
      </c>
      <c r="G121" s="2029">
        <v>42.166697044199999</v>
      </c>
      <c r="H121" s="2029">
        <v>42.667930444500001</v>
      </c>
      <c r="I121" s="2029">
        <v>42.819550773800003</v>
      </c>
      <c r="J121" s="2029">
        <v>43.307392184800001</v>
      </c>
      <c r="K121" s="2029">
        <v>43.598182713600004</v>
      </c>
      <c r="L121" s="2029">
        <v>44.8118245661</v>
      </c>
      <c r="M121" s="2029">
        <v>45.986583809800003</v>
      </c>
      <c r="N121" s="2029">
        <v>47.5898132445</v>
      </c>
      <c r="O121" s="2029">
        <v>49.677759392699997</v>
      </c>
      <c r="P121" s="2029">
        <v>51.057354118799999</v>
      </c>
      <c r="Q121" s="2029">
        <v>52.95126037</v>
      </c>
      <c r="R121" s="2030"/>
      <c r="S121" s="2027"/>
      <c r="T121" s="2027"/>
      <c r="U121" s="2027"/>
      <c r="V121" s="2027"/>
      <c r="W121" s="2027"/>
      <c r="X121" s="2027"/>
    </row>
    <row r="122" spans="1:24" ht="9" customHeight="1">
      <c r="B122" s="2017"/>
      <c r="C122" s="3331"/>
      <c r="D122" s="3331"/>
      <c r="E122" s="2027"/>
      <c r="F122" s="2029">
        <v>51.622817417900002</v>
      </c>
      <c r="G122" s="2029"/>
      <c r="H122" s="2029">
        <v>0</v>
      </c>
      <c r="I122" s="2029">
        <v>0</v>
      </c>
      <c r="J122" s="2029">
        <v>0</v>
      </c>
      <c r="K122" s="2029">
        <v>0</v>
      </c>
      <c r="L122" s="2029">
        <v>0</v>
      </c>
      <c r="M122" s="2029">
        <v>0</v>
      </c>
      <c r="N122" s="2029">
        <v>0</v>
      </c>
      <c r="O122" s="2029">
        <v>0</v>
      </c>
      <c r="P122" s="2029">
        <v>0</v>
      </c>
      <c r="Q122" s="2029">
        <v>0</v>
      </c>
      <c r="R122" s="2030"/>
      <c r="S122" s="2027"/>
      <c r="T122" s="2027"/>
      <c r="U122" s="2027"/>
      <c r="V122" s="2027"/>
      <c r="W122" s="2027"/>
      <c r="X122" s="2027"/>
    </row>
    <row r="123" spans="1:24" ht="3" customHeight="1">
      <c r="B123" s="2017"/>
      <c r="C123" s="2027"/>
      <c r="D123" s="2027"/>
      <c r="E123" s="2027"/>
      <c r="F123" s="2027"/>
      <c r="G123" s="2027"/>
      <c r="H123" s="2027"/>
      <c r="I123" s="2027"/>
      <c r="J123" s="2027"/>
      <c r="K123" s="2027"/>
      <c r="L123" s="2027"/>
      <c r="M123" s="2027"/>
      <c r="N123" s="2027"/>
      <c r="O123" s="2027"/>
      <c r="P123" s="2027"/>
      <c r="Q123" s="2027"/>
      <c r="R123" s="2028"/>
      <c r="S123" s="2027"/>
      <c r="T123" s="2027"/>
      <c r="U123" s="2027"/>
      <c r="V123" s="2027"/>
      <c r="W123" s="2027"/>
      <c r="X123" s="2027"/>
    </row>
    <row r="124" spans="1:24" ht="9" customHeight="1">
      <c r="A124" s="2031"/>
      <c r="B124" s="2017"/>
      <c r="C124" s="2032" t="s">
        <v>2073</v>
      </c>
      <c r="D124" s="2018"/>
      <c r="E124" s="2018"/>
      <c r="F124" s="2019"/>
      <c r="G124" s="2019"/>
      <c r="H124" s="2019"/>
      <c r="I124" s="2019"/>
      <c r="J124" s="2019"/>
      <c r="K124" s="2019"/>
      <c r="L124" s="2019"/>
      <c r="M124" s="2019"/>
      <c r="N124" s="2019"/>
      <c r="O124" s="2019"/>
      <c r="P124" s="2019"/>
      <c r="Q124" s="2019"/>
      <c r="R124" s="2048"/>
      <c r="S124" s="2038"/>
      <c r="T124" s="2038"/>
      <c r="U124" s="2038"/>
      <c r="V124" s="2038"/>
      <c r="W124" s="2038"/>
      <c r="X124" s="2038"/>
    </row>
    <row r="125" spans="1:24" ht="9" customHeight="1">
      <c r="A125" s="2031"/>
      <c r="B125" s="2017"/>
      <c r="C125" s="3331" t="s">
        <v>2074</v>
      </c>
      <c r="D125" s="3332"/>
      <c r="E125" s="2033"/>
      <c r="F125" s="2034">
        <v>44.518309018099998</v>
      </c>
      <c r="G125" s="2034">
        <v>44.229424832200003</v>
      </c>
      <c r="H125" s="2034">
        <v>44.681028543700002</v>
      </c>
      <c r="I125" s="2034">
        <v>44.523467580499997</v>
      </c>
      <c r="J125" s="2034">
        <v>44.507275133999997</v>
      </c>
      <c r="K125" s="2034">
        <v>44.628417194299999</v>
      </c>
      <c r="L125" s="2034">
        <v>45.479003369200001</v>
      </c>
      <c r="M125" s="2034">
        <v>46.782188814599998</v>
      </c>
      <c r="N125" s="2034">
        <v>49.0549792853</v>
      </c>
      <c r="O125" s="2034">
        <v>51.906294551800002</v>
      </c>
      <c r="P125" s="2034">
        <v>53.9614253783</v>
      </c>
      <c r="Q125" s="2034">
        <v>55.838442396200001</v>
      </c>
      <c r="R125" s="2035" t="s">
        <v>2075</v>
      </c>
      <c r="S125" s="2036"/>
      <c r="T125" s="2036"/>
      <c r="U125" s="2036"/>
      <c r="V125" s="2036"/>
      <c r="W125" s="2036"/>
      <c r="X125" s="2036"/>
    </row>
    <row r="126" spans="1:24" ht="9" customHeight="1">
      <c r="B126" s="2017"/>
      <c r="C126" s="3332"/>
      <c r="D126" s="3332"/>
      <c r="E126" s="2033"/>
      <c r="F126" s="2034">
        <v>54.398051294600002</v>
      </c>
      <c r="G126" s="2034"/>
      <c r="H126" s="2034" t="s">
        <v>557</v>
      </c>
      <c r="I126" s="2034" t="s">
        <v>557</v>
      </c>
      <c r="J126" s="2034" t="s">
        <v>557</v>
      </c>
      <c r="K126" s="2034" t="s">
        <v>557</v>
      </c>
      <c r="L126" s="2034" t="s">
        <v>557</v>
      </c>
      <c r="M126" s="2034" t="s">
        <v>557</v>
      </c>
      <c r="N126" s="2034" t="s">
        <v>557</v>
      </c>
      <c r="O126" s="2034" t="s">
        <v>557</v>
      </c>
      <c r="P126" s="2034" t="s">
        <v>557</v>
      </c>
      <c r="Q126" s="2034" t="s">
        <v>557</v>
      </c>
      <c r="R126" s="2035" t="s">
        <v>2075</v>
      </c>
      <c r="S126" s="2036"/>
      <c r="T126" s="2036"/>
      <c r="U126" s="2036"/>
      <c r="V126" s="2036"/>
      <c r="W126" s="2036"/>
      <c r="X126" s="2036"/>
    </row>
    <row r="127" spans="1:24" ht="3" customHeight="1">
      <c r="B127" s="2017"/>
      <c r="C127" s="2033"/>
      <c r="D127" s="2037"/>
      <c r="E127" s="2033"/>
      <c r="F127" s="2019"/>
      <c r="G127" s="2019"/>
      <c r="H127" s="2019"/>
      <c r="I127" s="2019"/>
      <c r="J127" s="2019"/>
      <c r="K127" s="2019"/>
      <c r="L127" s="2019"/>
      <c r="M127" s="2019"/>
      <c r="N127" s="2019"/>
      <c r="O127" s="2019"/>
      <c r="P127" s="2019"/>
      <c r="Q127" s="2019"/>
      <c r="R127" s="2039"/>
      <c r="S127" s="2019"/>
      <c r="T127" s="2019"/>
      <c r="U127" s="2019"/>
      <c r="V127" s="2019"/>
      <c r="W127" s="2019"/>
      <c r="X127" s="2019"/>
    </row>
    <row r="128" spans="1:24" ht="9" customHeight="1">
      <c r="B128" s="2023"/>
      <c r="C128" s="3331" t="s">
        <v>2072</v>
      </c>
      <c r="D128" s="3332"/>
      <c r="E128" s="2033"/>
      <c r="F128" s="2034">
        <v>43.5478125737</v>
      </c>
      <c r="G128" s="2034">
        <v>43.728359474400001</v>
      </c>
      <c r="H128" s="2034">
        <v>44.219043842300003</v>
      </c>
      <c r="I128" s="2034">
        <v>44.420150598399999</v>
      </c>
      <c r="J128" s="2034">
        <v>44.886160794799999</v>
      </c>
      <c r="K128" s="2034">
        <v>45.1949733589</v>
      </c>
      <c r="L128" s="2034">
        <v>46.324564429200002</v>
      </c>
      <c r="M128" s="2034">
        <v>47.478070876099999</v>
      </c>
      <c r="N128" s="2034">
        <v>49.1194151961</v>
      </c>
      <c r="O128" s="2034">
        <v>51.125910916199999</v>
      </c>
      <c r="P128" s="2034">
        <v>52.753148669200002</v>
      </c>
      <c r="Q128" s="2034">
        <v>54.648554448600002</v>
      </c>
      <c r="R128" s="2035" t="s">
        <v>2075</v>
      </c>
      <c r="S128" s="2036"/>
      <c r="T128" s="2036"/>
      <c r="U128" s="2036"/>
      <c r="V128" s="2036"/>
      <c r="W128" s="2036"/>
      <c r="X128" s="2036"/>
    </row>
    <row r="129" spans="2:24" ht="9" customHeight="1">
      <c r="B129" s="2017"/>
      <c r="C129" s="3332"/>
      <c r="D129" s="3332"/>
      <c r="E129" s="2018"/>
      <c r="F129" s="2034">
        <v>53.224878281599999</v>
      </c>
      <c r="G129" s="2034"/>
      <c r="H129" s="2034" t="s">
        <v>557</v>
      </c>
      <c r="I129" s="2034" t="s">
        <v>557</v>
      </c>
      <c r="J129" s="2034" t="s">
        <v>557</v>
      </c>
      <c r="K129" s="2034" t="s">
        <v>557</v>
      </c>
      <c r="L129" s="2034" t="s">
        <v>557</v>
      </c>
      <c r="M129" s="2034" t="s">
        <v>557</v>
      </c>
      <c r="N129" s="2034" t="s">
        <v>557</v>
      </c>
      <c r="O129" s="2034" t="s">
        <v>557</v>
      </c>
      <c r="P129" s="2034" t="s">
        <v>557</v>
      </c>
      <c r="Q129" s="2034" t="s">
        <v>557</v>
      </c>
      <c r="R129" s="2035" t="s">
        <v>2075</v>
      </c>
      <c r="S129" s="2036"/>
      <c r="T129" s="2036"/>
      <c r="U129" s="2036"/>
      <c r="V129" s="2036"/>
      <c r="W129" s="2036"/>
      <c r="X129" s="2036"/>
    </row>
    <row r="130" spans="2:24" ht="3" customHeight="1">
      <c r="B130" s="2023"/>
      <c r="C130" s="2040"/>
      <c r="D130" s="2040"/>
      <c r="E130" s="2018"/>
      <c r="F130" s="2034"/>
      <c r="G130" s="2034"/>
      <c r="H130" s="2034"/>
      <c r="I130" s="2034"/>
      <c r="J130" s="2034"/>
      <c r="K130" s="2034"/>
      <c r="L130" s="2034"/>
      <c r="M130" s="2034"/>
      <c r="N130" s="2034"/>
      <c r="O130" s="2034"/>
      <c r="P130" s="2034"/>
      <c r="Q130" s="2034"/>
      <c r="R130" s="2035"/>
      <c r="S130" s="2036"/>
      <c r="T130" s="2036"/>
      <c r="U130" s="2036"/>
      <c r="V130" s="2036"/>
      <c r="W130" s="2036"/>
      <c r="X130" s="2036"/>
    </row>
    <row r="131" spans="2:24" ht="9" customHeight="1">
      <c r="B131" s="2017"/>
      <c r="C131" s="3333" t="s">
        <v>2076</v>
      </c>
      <c r="D131" s="3333"/>
      <c r="E131" s="2041"/>
      <c r="F131" s="2029">
        <v>1.5341545212000001</v>
      </c>
      <c r="G131" s="2029">
        <v>1.5616624302</v>
      </c>
      <c r="H131" s="2029">
        <v>1.5511133978</v>
      </c>
      <c r="I131" s="2029">
        <v>1.6005998245999999</v>
      </c>
      <c r="J131" s="2029">
        <v>1.57876861</v>
      </c>
      <c r="K131" s="2029">
        <v>1.5967906454</v>
      </c>
      <c r="L131" s="2029">
        <v>1.512739863</v>
      </c>
      <c r="M131" s="2029">
        <v>1.4914870662999999</v>
      </c>
      <c r="N131" s="2029">
        <v>1.5296019515999999</v>
      </c>
      <c r="O131" s="2029">
        <v>1.4481515235</v>
      </c>
      <c r="P131" s="2029">
        <v>1.6957945504</v>
      </c>
      <c r="Q131" s="2029">
        <v>1.6972940784999999</v>
      </c>
      <c r="R131" s="2030"/>
      <c r="S131" s="2042"/>
      <c r="T131" s="2042"/>
      <c r="U131" s="2042"/>
      <c r="V131" s="2042"/>
      <c r="W131" s="2042"/>
      <c r="X131" s="2042"/>
    </row>
    <row r="132" spans="2:24" ht="9" customHeight="1">
      <c r="B132" s="2017"/>
      <c r="C132" s="3333"/>
      <c r="D132" s="3333"/>
      <c r="E132" s="2041"/>
      <c r="F132" s="2029">
        <v>1.6020608637</v>
      </c>
      <c r="G132" s="2029"/>
      <c r="H132" s="2029">
        <v>0</v>
      </c>
      <c r="I132" s="2029">
        <v>0</v>
      </c>
      <c r="J132" s="2029">
        <v>0</v>
      </c>
      <c r="K132" s="2029">
        <v>0</v>
      </c>
      <c r="L132" s="2029">
        <v>0</v>
      </c>
      <c r="M132" s="2029">
        <v>0</v>
      </c>
      <c r="N132" s="2029">
        <v>0</v>
      </c>
      <c r="O132" s="2029">
        <v>0</v>
      </c>
      <c r="P132" s="2029">
        <v>0</v>
      </c>
      <c r="Q132" s="2029">
        <v>0</v>
      </c>
      <c r="R132" s="2030"/>
      <c r="S132" s="2042"/>
      <c r="T132" s="2042"/>
      <c r="U132" s="2042"/>
      <c r="V132" s="2042"/>
      <c r="W132" s="2042"/>
      <c r="X132" s="2042"/>
    </row>
    <row r="133" spans="2:24" ht="3" customHeight="1">
      <c r="B133" s="2017"/>
      <c r="C133" s="2040"/>
      <c r="D133" s="2040"/>
      <c r="E133" s="2018"/>
      <c r="F133" s="2034"/>
      <c r="G133" s="2034"/>
      <c r="H133" s="2034"/>
      <c r="I133" s="2034"/>
      <c r="J133" s="2034"/>
      <c r="K133" s="2034"/>
      <c r="L133" s="2034"/>
      <c r="M133" s="2034"/>
      <c r="N133" s="2034"/>
      <c r="O133" s="2034"/>
      <c r="P133" s="2034"/>
      <c r="Q133" s="2034"/>
      <c r="R133" s="2043"/>
      <c r="S133" s="2034"/>
      <c r="T133" s="2034"/>
      <c r="U133" s="2034"/>
      <c r="V133" s="2034"/>
      <c r="W133" s="2034"/>
      <c r="X133" s="2034"/>
    </row>
    <row r="134" spans="2:24" ht="9" customHeight="1">
      <c r="B134" s="2017"/>
      <c r="C134" s="2032" t="s">
        <v>2077</v>
      </c>
      <c r="D134" s="2040"/>
      <c r="E134" s="2018"/>
      <c r="F134" s="2019"/>
      <c r="G134" s="2019"/>
      <c r="H134" s="2019"/>
      <c r="I134" s="2019"/>
      <c r="J134" s="2019"/>
      <c r="K134" s="2019"/>
      <c r="L134" s="2019"/>
      <c r="M134" s="2019"/>
      <c r="N134" s="2019"/>
      <c r="O134" s="2019"/>
      <c r="P134" s="2019"/>
      <c r="Q134" s="2019"/>
      <c r="R134" s="2043"/>
      <c r="S134" s="2034"/>
      <c r="T134" s="2034"/>
      <c r="U134" s="2034"/>
      <c r="V134" s="2034"/>
      <c r="W134" s="2034"/>
      <c r="X134" s="2034"/>
    </row>
    <row r="135" spans="2:24" ht="9" customHeight="1">
      <c r="B135" s="2017"/>
      <c r="C135" s="3331" t="s">
        <v>2072</v>
      </c>
      <c r="D135" s="3332"/>
      <c r="E135" s="2018"/>
      <c r="F135" s="2034">
        <v>44.950882689899998</v>
      </c>
      <c r="G135" s="2034">
        <v>45.113430749300001</v>
      </c>
      <c r="H135" s="2034">
        <v>45.594502063900002</v>
      </c>
      <c r="I135" s="2034">
        <v>45.829386114199998</v>
      </c>
      <c r="J135" s="2034">
        <v>46.294474973600003</v>
      </c>
      <c r="K135" s="2034">
        <v>46.601395573200001</v>
      </c>
      <c r="L135" s="2034">
        <v>47.746970165</v>
      </c>
      <c r="M135" s="2034">
        <v>48.9081710297</v>
      </c>
      <c r="N135" s="2034">
        <v>50.553698949500003</v>
      </c>
      <c r="O135" s="2034">
        <v>52.56523086</v>
      </c>
      <c r="P135" s="2034">
        <v>54.201259100900003</v>
      </c>
      <c r="Q135" s="2034">
        <v>56.087446292199999</v>
      </c>
      <c r="R135" s="2035" t="s">
        <v>2075</v>
      </c>
      <c r="S135" s="2036"/>
      <c r="T135" s="2036"/>
      <c r="U135" s="2036"/>
      <c r="V135" s="2036"/>
      <c r="W135" s="2036"/>
      <c r="X135" s="2036"/>
    </row>
    <row r="136" spans="2:24" ht="9" customHeight="1">
      <c r="B136" s="2017"/>
      <c r="C136" s="3332"/>
      <c r="D136" s="3332"/>
      <c r="E136" s="2018"/>
      <c r="F136" s="2034">
        <v>54.681429160199997</v>
      </c>
      <c r="G136" s="2034"/>
      <c r="H136" s="2034" t="s">
        <v>557</v>
      </c>
      <c r="I136" s="2034" t="s">
        <v>557</v>
      </c>
      <c r="J136" s="2034" t="s">
        <v>557</v>
      </c>
      <c r="K136" s="2034" t="s">
        <v>557</v>
      </c>
      <c r="L136" s="2034" t="s">
        <v>557</v>
      </c>
      <c r="M136" s="2034" t="s">
        <v>557</v>
      </c>
      <c r="N136" s="2034" t="s">
        <v>557</v>
      </c>
      <c r="O136" s="2034" t="s">
        <v>557</v>
      </c>
      <c r="P136" s="2034" t="s">
        <v>557</v>
      </c>
      <c r="Q136" s="2034" t="s">
        <v>557</v>
      </c>
      <c r="R136" s="2035" t="s">
        <v>2075</v>
      </c>
      <c r="S136" s="2036"/>
      <c r="T136" s="2036"/>
      <c r="U136" s="2036"/>
      <c r="V136" s="2036"/>
      <c r="W136" s="2036"/>
      <c r="X136" s="2036"/>
    </row>
    <row r="137" spans="2:24" ht="3" customHeight="1">
      <c r="B137" s="2017"/>
      <c r="C137" s="2040"/>
      <c r="D137" s="2040"/>
      <c r="E137" s="2018"/>
      <c r="F137" s="2034"/>
      <c r="G137" s="2034"/>
      <c r="H137" s="2034"/>
      <c r="I137" s="2034"/>
      <c r="J137" s="2034"/>
      <c r="K137" s="2034"/>
      <c r="L137" s="2034"/>
      <c r="M137" s="2034"/>
      <c r="N137" s="2034"/>
      <c r="O137" s="2034"/>
      <c r="P137" s="2034"/>
      <c r="Q137" s="2034"/>
      <c r="R137" s="2043"/>
      <c r="S137" s="2034"/>
      <c r="T137" s="2034"/>
      <c r="U137" s="2034"/>
      <c r="V137" s="2034"/>
      <c r="W137" s="2034"/>
      <c r="X137" s="2034"/>
    </row>
    <row r="138" spans="2:24" ht="9" customHeight="1">
      <c r="B138" s="2023"/>
      <c r="C138" s="3333" t="s">
        <v>2078</v>
      </c>
      <c r="D138" s="3334"/>
      <c r="E138" s="2018"/>
      <c r="F138" s="2044">
        <v>4.0984518298000001</v>
      </c>
      <c r="G138" s="2044">
        <v>4.0319714177000003</v>
      </c>
      <c r="H138" s="2044">
        <v>4.0162445434</v>
      </c>
      <c r="I138" s="2044">
        <v>3.9348310002</v>
      </c>
      <c r="J138" s="2044">
        <v>3.8480026851</v>
      </c>
      <c r="K138" s="2044">
        <v>3.8165300328999998</v>
      </c>
      <c r="L138" s="2044">
        <v>3.7748798587999999</v>
      </c>
      <c r="M138" s="2044">
        <v>3.8097453689999998</v>
      </c>
      <c r="N138" s="2044">
        <v>3.8947224222000001</v>
      </c>
      <c r="O138" s="2044">
        <v>4.0313714036999997</v>
      </c>
      <c r="P138" s="2044">
        <v>4.1096917252000003</v>
      </c>
      <c r="Q138" s="2044">
        <v>4.1110237601000001</v>
      </c>
      <c r="R138" s="2035" t="s">
        <v>2075</v>
      </c>
      <c r="S138" s="2036"/>
      <c r="T138" s="2036"/>
      <c r="U138" s="2036"/>
      <c r="V138" s="2036"/>
      <c r="W138" s="2036"/>
      <c r="X138" s="2036"/>
    </row>
    <row r="139" spans="2:24" ht="9" customHeight="1">
      <c r="B139" s="2017"/>
      <c r="C139" s="3334"/>
      <c r="D139" s="3334"/>
      <c r="E139" s="2018"/>
      <c r="F139" s="2044">
        <v>4.1299848140000002</v>
      </c>
      <c r="G139" s="2044"/>
      <c r="H139" s="2044" t="s">
        <v>557</v>
      </c>
      <c r="I139" s="2044" t="s">
        <v>557</v>
      </c>
      <c r="J139" s="2044" t="s">
        <v>557</v>
      </c>
      <c r="K139" s="2044" t="s">
        <v>557</v>
      </c>
      <c r="L139" s="2044" t="s">
        <v>557</v>
      </c>
      <c r="M139" s="2044" t="s">
        <v>557</v>
      </c>
      <c r="N139" s="2044" t="s">
        <v>557</v>
      </c>
      <c r="O139" s="2044" t="s">
        <v>557</v>
      </c>
      <c r="P139" s="2044" t="s">
        <v>557</v>
      </c>
      <c r="Q139" s="2044" t="s">
        <v>557</v>
      </c>
      <c r="R139" s="2035" t="s">
        <v>2075</v>
      </c>
      <c r="S139" s="2059"/>
      <c r="T139" s="2059"/>
      <c r="U139" s="2059"/>
      <c r="V139" s="2059"/>
      <c r="W139" s="2059"/>
      <c r="X139" s="2059"/>
    </row>
    <row r="140" spans="2:24" ht="3" customHeight="1">
      <c r="B140" s="2017"/>
      <c r="C140" s="2045"/>
      <c r="D140" s="2045"/>
      <c r="E140" s="2018"/>
      <c r="F140" s="2044"/>
      <c r="G140" s="2044"/>
      <c r="H140" s="2044"/>
      <c r="I140" s="2044"/>
      <c r="J140" s="2044"/>
      <c r="K140" s="2044"/>
      <c r="L140" s="2044"/>
      <c r="M140" s="2044"/>
      <c r="N140" s="2044"/>
      <c r="O140" s="2044"/>
      <c r="P140" s="2044"/>
      <c r="Q140" s="2044"/>
      <c r="R140" s="2046"/>
      <c r="S140" s="2044"/>
      <c r="T140" s="2044"/>
      <c r="U140" s="2044"/>
      <c r="V140" s="2044"/>
      <c r="W140" s="2044"/>
      <c r="X140" s="2044"/>
    </row>
    <row r="141" spans="2:24" ht="9" customHeight="1">
      <c r="B141" s="2017"/>
      <c r="C141" s="3333" t="s">
        <v>2079</v>
      </c>
      <c r="D141" s="3334"/>
      <c r="E141" s="2018"/>
      <c r="F141" s="2044">
        <v>3.5455483513999999</v>
      </c>
      <c r="G141" s="2044">
        <v>3.4869291195000001</v>
      </c>
      <c r="H141" s="2044">
        <v>3.4882018759000002</v>
      </c>
      <c r="I141" s="2044">
        <v>3.4616207353999999</v>
      </c>
      <c r="J141" s="2044">
        <v>3.4121981418999998</v>
      </c>
      <c r="K141" s="2044">
        <v>3.3914531186999999</v>
      </c>
      <c r="L141" s="2044">
        <v>3.3573668704999999</v>
      </c>
      <c r="M141" s="2044">
        <v>3.3680807867999998</v>
      </c>
      <c r="N141" s="2044">
        <v>3.4504506875000001</v>
      </c>
      <c r="O141" s="2044">
        <v>3.5463634020999999</v>
      </c>
      <c r="P141" s="2044">
        <v>3.5890374036999999</v>
      </c>
      <c r="Q141" s="2044">
        <v>3.5839320976</v>
      </c>
      <c r="R141" s="2035" t="s">
        <v>2075</v>
      </c>
      <c r="S141" s="2036"/>
      <c r="T141" s="2036"/>
      <c r="U141" s="2036"/>
      <c r="V141" s="2036"/>
      <c r="W141" s="2036"/>
      <c r="X141" s="2036"/>
    </row>
    <row r="142" spans="2:24" ht="9" customHeight="1">
      <c r="B142" s="2017"/>
      <c r="C142" s="3334"/>
      <c r="D142" s="3334"/>
      <c r="E142" s="2018"/>
      <c r="F142" s="2044">
        <v>3.5686306888999999</v>
      </c>
      <c r="G142" s="2044"/>
      <c r="H142" s="2044" t="s">
        <v>557</v>
      </c>
      <c r="I142" s="2044" t="s">
        <v>557</v>
      </c>
      <c r="J142" s="2044" t="s">
        <v>557</v>
      </c>
      <c r="K142" s="2044" t="s">
        <v>557</v>
      </c>
      <c r="L142" s="2044" t="s">
        <v>557</v>
      </c>
      <c r="M142" s="2044" t="s">
        <v>557</v>
      </c>
      <c r="N142" s="2044" t="s">
        <v>557</v>
      </c>
      <c r="O142" s="2044" t="s">
        <v>557</v>
      </c>
      <c r="P142" s="2044" t="s">
        <v>557</v>
      </c>
      <c r="Q142" s="2044" t="s">
        <v>557</v>
      </c>
      <c r="R142" s="2035" t="s">
        <v>2075</v>
      </c>
      <c r="S142" s="2059"/>
      <c r="T142" s="2059"/>
      <c r="U142" s="2059"/>
      <c r="V142" s="2059"/>
      <c r="W142" s="2059"/>
      <c r="X142" s="2059"/>
    </row>
    <row r="143" spans="2:24" ht="3" customHeight="1">
      <c r="B143" s="2050"/>
      <c r="C143" s="2051"/>
      <c r="D143" s="2051"/>
      <c r="E143" s="2060"/>
      <c r="F143" s="2061"/>
      <c r="G143" s="2062"/>
      <c r="H143" s="2062"/>
      <c r="I143" s="2062"/>
      <c r="J143" s="2062"/>
      <c r="K143" s="2062"/>
      <c r="L143" s="2062"/>
      <c r="M143" s="2062"/>
      <c r="N143" s="2062"/>
      <c r="O143" s="2062"/>
      <c r="P143" s="2062"/>
      <c r="Q143" s="2062"/>
      <c r="R143" s="2063"/>
      <c r="S143" s="2021"/>
      <c r="T143" s="2021"/>
      <c r="U143" s="2021"/>
      <c r="V143" s="2021"/>
      <c r="W143" s="2021"/>
      <c r="X143" s="2021"/>
    </row>
    <row r="144" spans="2:24" ht="9" customHeight="1">
      <c r="B144" s="2056"/>
    </row>
    <row r="145" spans="2:24" ht="9" customHeight="1">
      <c r="B145" s="2056"/>
    </row>
    <row r="146" spans="2:24" ht="9" customHeight="1"/>
    <row r="147" spans="2:24" ht="9" customHeight="1"/>
    <row r="148" spans="2:24" ht="9" customHeight="1">
      <c r="P148" s="2064"/>
      <c r="R148" s="2058"/>
      <c r="S148" s="2058"/>
      <c r="T148" s="2058"/>
      <c r="U148" s="2058"/>
      <c r="V148" s="2058"/>
      <c r="W148" s="2058"/>
      <c r="X148" s="2058"/>
    </row>
    <row r="149" spans="2:24" ht="9" customHeight="1">
      <c r="R149" s="2058" t="s">
        <v>2050</v>
      </c>
      <c r="S149" s="2058"/>
      <c r="T149" s="2058"/>
      <c r="U149" s="2058"/>
      <c r="V149" s="2058"/>
      <c r="W149" s="2058"/>
      <c r="X149" s="2058"/>
    </row>
    <row r="150" spans="2:24" ht="9" customHeight="1">
      <c r="C150" s="2056" t="s">
        <v>2037</v>
      </c>
    </row>
    <row r="151" spans="2:24" ht="14.1" customHeight="1">
      <c r="C151" s="14" t="s">
        <v>87</v>
      </c>
    </row>
    <row r="152" spans="2:24" ht="9" customHeight="1"/>
    <row r="153" spans="2:24" ht="9" customHeight="1"/>
    <row r="154" spans="2:24" ht="9" customHeight="1"/>
    <row r="155" spans="2:24" ht="9" customHeight="1"/>
    <row r="156" spans="2:24" ht="9" customHeight="1"/>
    <row r="157" spans="2:24" ht="9" customHeight="1"/>
    <row r="158" spans="2:24" ht="9" customHeight="1"/>
    <row r="159" spans="2:24" ht="9" customHeight="1"/>
    <row r="160" spans="2:24"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sheetData>
  <mergeCells count="57">
    <mergeCell ref="B12:R12"/>
    <mergeCell ref="D13:F13"/>
    <mergeCell ref="B15:E17"/>
    <mergeCell ref="F15:Q15"/>
    <mergeCell ref="R15:R17"/>
    <mergeCell ref="F16:F17"/>
    <mergeCell ref="G16:G17"/>
    <mergeCell ref="H16:H17"/>
    <mergeCell ref="I16:I17"/>
    <mergeCell ref="J16:J17"/>
    <mergeCell ref="K16:K17"/>
    <mergeCell ref="L16:L17"/>
    <mergeCell ref="C25:D26"/>
    <mergeCell ref="C28:D29"/>
    <mergeCell ref="O16:O17"/>
    <mergeCell ref="P16:P17"/>
    <mergeCell ref="C44:R44"/>
    <mergeCell ref="M16:M17"/>
    <mergeCell ref="N16:N17"/>
    <mergeCell ref="Q16:Q17"/>
    <mergeCell ref="C19:R19"/>
    <mergeCell ref="C21:D22"/>
    <mergeCell ref="C35:D36"/>
    <mergeCell ref="C38:D39"/>
    <mergeCell ref="C41:D42"/>
    <mergeCell ref="C31:D32"/>
    <mergeCell ref="C46:D47"/>
    <mergeCell ref="C88:D89"/>
    <mergeCell ref="C53:D54"/>
    <mergeCell ref="C56:D57"/>
    <mergeCell ref="C60:D61"/>
    <mergeCell ref="C63:D64"/>
    <mergeCell ref="C66:D67"/>
    <mergeCell ref="C69:R69"/>
    <mergeCell ref="C71:D72"/>
    <mergeCell ref="C75:D76"/>
    <mergeCell ref="C78:D79"/>
    <mergeCell ref="C81:D82"/>
    <mergeCell ref="C85:D86"/>
    <mergeCell ref="C50:D51"/>
    <mergeCell ref="C125:D126"/>
    <mergeCell ref="C91:D92"/>
    <mergeCell ref="C94:R94"/>
    <mergeCell ref="C96:D97"/>
    <mergeCell ref="C100:D101"/>
    <mergeCell ref="C103:D104"/>
    <mergeCell ref="C106:D107"/>
    <mergeCell ref="C110:D111"/>
    <mergeCell ref="C113:D114"/>
    <mergeCell ref="C116:D117"/>
    <mergeCell ref="C119:R119"/>
    <mergeCell ref="C121:D122"/>
    <mergeCell ref="C128:D129"/>
    <mergeCell ref="C131:D132"/>
    <mergeCell ref="C135:D136"/>
    <mergeCell ref="C138:D139"/>
    <mergeCell ref="C141:D142"/>
  </mergeCells>
  <hyperlinks>
    <hyperlink ref="C151" location="Inhaltsverzeichnis!A1" display="Zurück zum Inhaltsverzeichnis"/>
  </hyperlinks>
  <printOptions horizontalCentered="1"/>
  <pageMargins left="0.78740157480314965" right="0.39370078740157483" top="0.39370078740157483" bottom="0.19685039370078741" header="0.19685039370078741" footer="0.19685039370078741"/>
  <pageSetup paperSize="9" scale="93" orientation="portrait" horizontalDpi="300" verticalDpi="300" r:id="rId1"/>
  <headerFooter alignWithMargins="0">
    <oddFooter>&amp;R&amp;A</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186"/>
  <sheetViews>
    <sheetView showZeros="0" topLeftCell="A6" zoomScale="150" zoomScaleNormal="150" workbookViewId="0">
      <pane xSplit="18" ySplit="13" topLeftCell="S19" activePane="bottomRight" state="frozen"/>
      <selection activeCell="P34" sqref="P34"/>
      <selection pane="topRight" activeCell="P34" sqref="P34"/>
      <selection pane="bottomLeft" activeCell="P34" sqref="P34"/>
      <selection pane="bottomRight" activeCell="C13" sqref="C13"/>
    </sheetView>
  </sheetViews>
  <sheetFormatPr baseColWidth="10" defaultColWidth="11.42578125" defaultRowHeight="12.75"/>
  <cols>
    <col min="1" max="1" width="4.42578125" style="2001" customWidth="1"/>
    <col min="2" max="2" width="0.5703125" style="2001" customWidth="1"/>
    <col min="3" max="3" width="11.85546875" style="2001" customWidth="1"/>
    <col min="4" max="4" width="3" style="2001" customWidth="1"/>
    <col min="5" max="5" width="0.42578125" style="2001" customWidth="1"/>
    <col min="6" max="17" width="5.28515625" style="2002" customWidth="1"/>
    <col min="18" max="18" width="8.5703125" style="2001" bestFit="1" customWidth="1"/>
    <col min="19" max="24" width="8.5703125" style="2001" customWidth="1"/>
    <col min="25" max="16384" width="11.42578125" style="2001"/>
  </cols>
  <sheetData>
    <row r="1" spans="1:24">
      <c r="A1" s="2000"/>
    </row>
    <row r="4" spans="1:24" ht="24.75" customHeight="1">
      <c r="B4" s="2003"/>
      <c r="C4" s="2004"/>
      <c r="D4" s="2005"/>
      <c r="E4" s="2005"/>
      <c r="F4" s="2006"/>
      <c r="G4" s="2006"/>
      <c r="H4" s="2006"/>
      <c r="I4" s="2006"/>
      <c r="J4" s="2006"/>
      <c r="K4" s="2006"/>
      <c r="L4" s="2006"/>
      <c r="M4" s="2006"/>
      <c r="N4" s="2006"/>
      <c r="O4" s="2006"/>
      <c r="P4" s="2006"/>
      <c r="Q4" s="2006"/>
      <c r="R4" s="2007"/>
      <c r="S4" s="2007"/>
      <c r="T4" s="2007"/>
      <c r="U4" s="2007"/>
      <c r="V4" s="2007"/>
      <c r="W4" s="2007"/>
      <c r="X4" s="2007"/>
    </row>
    <row r="5" spans="1:24" ht="12.75" customHeight="1">
      <c r="B5" s="2003"/>
      <c r="C5" s="2003"/>
      <c r="D5" s="2003"/>
      <c r="E5" s="2003"/>
      <c r="F5" s="2006"/>
      <c r="G5" s="2006"/>
      <c r="H5" s="2006"/>
      <c r="I5" s="2006"/>
      <c r="J5" s="2006"/>
      <c r="K5" s="2006"/>
      <c r="L5" s="2006"/>
      <c r="M5" s="2006"/>
      <c r="N5" s="2006"/>
      <c r="O5" s="2006"/>
      <c r="P5" s="2006"/>
      <c r="Q5" s="2006"/>
    </row>
    <row r="6" spans="1:24" ht="12.75" customHeight="1">
      <c r="B6" s="2003"/>
      <c r="C6" s="2003"/>
      <c r="D6" s="2003"/>
      <c r="E6" s="2003"/>
      <c r="F6" s="2006"/>
      <c r="G6" s="2006"/>
      <c r="H6" s="2006"/>
      <c r="I6" s="2006"/>
      <c r="J6" s="2006"/>
      <c r="K6" s="2006"/>
      <c r="L6" s="2006"/>
      <c r="M6" s="2006"/>
      <c r="N6" s="2006"/>
      <c r="O6" s="2006"/>
      <c r="P6" s="2006"/>
      <c r="Q6" s="2006"/>
    </row>
    <row r="7" spans="1:24" ht="12.75" customHeight="1">
      <c r="B7" s="2003"/>
      <c r="C7" s="2003"/>
      <c r="D7" s="2003"/>
      <c r="E7" s="2003"/>
      <c r="F7" s="2006"/>
      <c r="G7" s="2006"/>
      <c r="H7" s="2006"/>
      <c r="I7" s="2006"/>
      <c r="J7" s="2006"/>
      <c r="K7" s="2006"/>
      <c r="L7" s="2006"/>
      <c r="M7" s="2006"/>
      <c r="N7" s="2006"/>
      <c r="O7" s="2006"/>
      <c r="P7" s="2006"/>
      <c r="Q7" s="2006"/>
    </row>
    <row r="8" spans="1:24" ht="12.75" customHeight="1">
      <c r="B8" s="2003"/>
      <c r="C8" s="2003"/>
      <c r="D8" s="2003"/>
      <c r="E8" s="2003"/>
      <c r="F8" s="2006"/>
      <c r="G8" s="2006"/>
      <c r="H8" s="2006"/>
      <c r="I8" s="2006"/>
      <c r="J8" s="2006"/>
      <c r="K8" s="2006"/>
      <c r="L8" s="2006"/>
      <c r="M8" s="2006"/>
      <c r="N8" s="2006"/>
      <c r="O8" s="2006"/>
      <c r="P8" s="2006"/>
      <c r="Q8" s="2006"/>
    </row>
    <row r="9" spans="1:24" ht="12.75" customHeight="1">
      <c r="B9" s="2003"/>
      <c r="C9" s="2003"/>
      <c r="D9" s="2003"/>
      <c r="E9" s="2003"/>
      <c r="F9" s="2006"/>
      <c r="G9" s="2006"/>
      <c r="H9" s="2006"/>
      <c r="I9" s="2006"/>
      <c r="J9" s="2006"/>
      <c r="K9" s="2006"/>
      <c r="L9" s="2006"/>
      <c r="M9" s="2006"/>
      <c r="N9" s="2006"/>
      <c r="O9" s="2006"/>
      <c r="P9" s="2006"/>
      <c r="Q9" s="2006"/>
    </row>
    <row r="10" spans="1:24" ht="12.75" customHeight="1">
      <c r="B10" s="2003"/>
      <c r="C10" s="2003"/>
      <c r="D10" s="2003"/>
      <c r="E10" s="2003"/>
      <c r="F10" s="2006"/>
      <c r="G10" s="2006"/>
      <c r="H10" s="2006"/>
      <c r="I10" s="2006"/>
      <c r="J10" s="2006"/>
      <c r="K10" s="2006"/>
      <c r="L10" s="2006"/>
      <c r="M10" s="2006"/>
      <c r="N10" s="2006"/>
      <c r="O10" s="2006"/>
      <c r="P10" s="2006"/>
      <c r="Q10" s="2006"/>
    </row>
    <row r="11" spans="1:24" ht="12.75" customHeight="1">
      <c r="B11" s="2003"/>
      <c r="C11" s="2003"/>
      <c r="D11" s="2003"/>
      <c r="E11" s="2003"/>
      <c r="F11" s="2006"/>
      <c r="G11" s="2006"/>
      <c r="H11" s="2006"/>
      <c r="I11" s="2006"/>
      <c r="J11" s="2006"/>
      <c r="K11" s="2006"/>
      <c r="L11" s="2006"/>
      <c r="M11" s="2006"/>
      <c r="N11" s="2006"/>
      <c r="O11" s="2006"/>
      <c r="P11" s="2006"/>
      <c r="Q11" s="2006"/>
    </row>
    <row r="12" spans="1:24" ht="15.75" customHeight="1">
      <c r="B12" s="3343" t="s">
        <v>2080</v>
      </c>
      <c r="C12" s="3343"/>
      <c r="D12" s="3343"/>
      <c r="E12" s="3343"/>
      <c r="F12" s="3343"/>
      <c r="G12" s="3343"/>
      <c r="H12" s="3343"/>
      <c r="I12" s="3343"/>
      <c r="J12" s="3343"/>
      <c r="K12" s="3343"/>
      <c r="L12" s="3343"/>
      <c r="M12" s="3343"/>
      <c r="N12" s="3343"/>
      <c r="O12" s="3343"/>
      <c r="P12" s="3359"/>
      <c r="Q12" s="3359"/>
      <c r="R12" s="3359"/>
      <c r="S12" s="2065"/>
      <c r="T12" s="2065"/>
      <c r="U12" s="2065"/>
      <c r="V12" s="2065"/>
      <c r="W12" s="2065"/>
      <c r="X12" s="2065"/>
    </row>
    <row r="13" spans="1:24" ht="15.75" customHeight="1">
      <c r="C13" s="2009" t="s">
        <v>1215</v>
      </c>
      <c r="D13" s="3345">
        <v>45730</v>
      </c>
      <c r="E13" s="3345"/>
      <c r="F13" s="3345"/>
      <c r="G13" s="2010"/>
      <c r="H13" s="2010"/>
      <c r="I13" s="2011" t="s">
        <v>2066</v>
      </c>
      <c r="J13" s="2001"/>
      <c r="K13" s="2010"/>
      <c r="L13" s="2010"/>
      <c r="M13" s="2010"/>
      <c r="N13" s="2010"/>
      <c r="O13" s="2010"/>
      <c r="P13" s="2010"/>
      <c r="Q13" s="2010"/>
      <c r="R13" s="2012" t="s">
        <v>2067</v>
      </c>
      <c r="S13" s="2010"/>
      <c r="T13" s="2010"/>
      <c r="U13" s="2010"/>
      <c r="V13" s="2010"/>
      <c r="W13" s="2010"/>
      <c r="X13" s="2010"/>
    </row>
    <row r="14" spans="1:24" ht="3" customHeight="1">
      <c r="C14" s="2009"/>
      <c r="D14" s="3345"/>
      <c r="E14" s="3345"/>
      <c r="F14" s="3345"/>
      <c r="G14" s="2010"/>
      <c r="H14" s="2010"/>
      <c r="I14" s="2011"/>
      <c r="J14" s="2001"/>
      <c r="K14" s="2010"/>
      <c r="L14" s="2010"/>
      <c r="M14" s="2010"/>
      <c r="N14" s="2010"/>
      <c r="O14" s="2010"/>
      <c r="P14" s="2010"/>
      <c r="Q14" s="2010"/>
      <c r="R14" s="2012"/>
      <c r="S14" s="2014"/>
      <c r="T14" s="2014"/>
      <c r="U14" s="2014"/>
      <c r="V14" s="2014"/>
      <c r="W14" s="2014"/>
      <c r="X14" s="2014"/>
    </row>
    <row r="15" spans="1:24" ht="18" customHeight="1">
      <c r="B15" s="3346" t="s">
        <v>803</v>
      </c>
      <c r="C15" s="3177"/>
      <c r="D15" s="3177"/>
      <c r="E15" s="3347"/>
      <c r="F15" s="3353" t="s">
        <v>2068</v>
      </c>
      <c r="G15" s="3354"/>
      <c r="H15" s="3354"/>
      <c r="I15" s="3354"/>
      <c r="J15" s="3354"/>
      <c r="K15" s="3354"/>
      <c r="L15" s="3354"/>
      <c r="M15" s="3354"/>
      <c r="N15" s="3354"/>
      <c r="O15" s="3354"/>
      <c r="P15" s="3354"/>
      <c r="Q15" s="3355"/>
      <c r="R15" s="3356" t="s">
        <v>2069</v>
      </c>
      <c r="S15" s="2015"/>
      <c r="T15" s="2015"/>
      <c r="U15" s="2015"/>
      <c r="V15" s="2015"/>
      <c r="W15" s="2015"/>
      <c r="X15" s="2015"/>
    </row>
    <row r="16" spans="1:24" ht="11.25" customHeight="1">
      <c r="B16" s="3348"/>
      <c r="C16" s="3179"/>
      <c r="D16" s="3179"/>
      <c r="E16" s="3349"/>
      <c r="F16" s="3339" t="s">
        <v>151</v>
      </c>
      <c r="G16" s="3339" t="s">
        <v>836</v>
      </c>
      <c r="H16" s="3339" t="s">
        <v>2020</v>
      </c>
      <c r="I16" s="3339" t="s">
        <v>2021</v>
      </c>
      <c r="J16" s="3339" t="s">
        <v>155</v>
      </c>
      <c r="K16" s="3339" t="s">
        <v>2022</v>
      </c>
      <c r="L16" s="3339" t="s">
        <v>2023</v>
      </c>
      <c r="M16" s="3339" t="s">
        <v>158</v>
      </c>
      <c r="N16" s="3339" t="s">
        <v>2024</v>
      </c>
      <c r="O16" s="3339" t="s">
        <v>160</v>
      </c>
      <c r="P16" s="3339" t="s">
        <v>161</v>
      </c>
      <c r="Q16" s="3341" t="s">
        <v>2070</v>
      </c>
      <c r="R16" s="3110"/>
      <c r="S16" s="2016"/>
      <c r="T16" s="2016"/>
      <c r="U16" s="2016"/>
      <c r="V16" s="2016"/>
      <c r="W16" s="2016"/>
      <c r="X16" s="2016"/>
    </row>
    <row r="17" spans="1:24" ht="11.25" customHeight="1">
      <c r="B17" s="3350"/>
      <c r="C17" s="3351"/>
      <c r="D17" s="3351"/>
      <c r="E17" s="3352"/>
      <c r="F17" s="3340"/>
      <c r="G17" s="3340"/>
      <c r="H17" s="3340"/>
      <c r="I17" s="3340"/>
      <c r="J17" s="3340"/>
      <c r="K17" s="3340"/>
      <c r="L17" s="3340"/>
      <c r="M17" s="3340"/>
      <c r="N17" s="3340"/>
      <c r="O17" s="3340"/>
      <c r="P17" s="3340"/>
      <c r="Q17" s="3342"/>
      <c r="R17" s="3111"/>
      <c r="S17" s="2016"/>
      <c r="T17" s="2016"/>
      <c r="U17" s="2016"/>
      <c r="V17" s="2016"/>
      <c r="W17" s="2016"/>
      <c r="X17" s="2016"/>
    </row>
    <row r="18" spans="1:24" ht="3" customHeight="1">
      <c r="B18" s="2017"/>
      <c r="C18" s="2018"/>
      <c r="D18" s="2018"/>
      <c r="E18" s="2018"/>
      <c r="F18" s="2019"/>
      <c r="G18" s="2019"/>
      <c r="H18" s="2019"/>
      <c r="I18" s="2019"/>
      <c r="J18" s="2019"/>
      <c r="K18" s="2019"/>
      <c r="L18" s="2019"/>
      <c r="M18" s="2019"/>
      <c r="N18" s="2019"/>
      <c r="O18" s="2019"/>
      <c r="P18" s="2019"/>
      <c r="Q18" s="2066"/>
      <c r="R18" s="2067"/>
      <c r="S18" s="2021"/>
      <c r="T18" s="2021"/>
      <c r="U18" s="2021"/>
      <c r="V18" s="2021"/>
      <c r="W18" s="2021"/>
      <c r="X18" s="2021"/>
    </row>
    <row r="19" spans="1:24" ht="11.25" customHeight="1">
      <c r="A19" s="2022"/>
      <c r="B19" s="2017"/>
      <c r="C19" s="3335" t="s">
        <v>198</v>
      </c>
      <c r="D19" s="3335"/>
      <c r="E19" s="3335"/>
      <c r="F19" s="3335"/>
      <c r="G19" s="3335"/>
      <c r="H19" s="3335"/>
      <c r="I19" s="3335"/>
      <c r="J19" s="3335"/>
      <c r="K19" s="3335"/>
      <c r="L19" s="3335"/>
      <c r="M19" s="3335"/>
      <c r="N19" s="3335"/>
      <c r="O19" s="3335"/>
      <c r="P19" s="3335"/>
      <c r="Q19" s="3335"/>
      <c r="R19" s="3336"/>
      <c r="S19" s="2027"/>
      <c r="T19" s="2027"/>
      <c r="U19" s="2027"/>
      <c r="V19" s="2027"/>
      <c r="W19" s="2027"/>
      <c r="X19" s="2027"/>
    </row>
    <row r="20" spans="1:24" ht="9" customHeight="1">
      <c r="B20" s="2017"/>
      <c r="C20" s="2025" t="s">
        <v>2071</v>
      </c>
      <c r="D20" s="2026"/>
      <c r="E20" s="2027"/>
      <c r="F20" s="2027"/>
      <c r="G20" s="2027"/>
      <c r="H20" s="2027"/>
      <c r="I20" s="2027"/>
      <c r="J20" s="2027"/>
      <c r="K20" s="2027"/>
      <c r="L20" s="2027"/>
      <c r="M20" s="2027"/>
      <c r="N20" s="2027"/>
      <c r="O20" s="2027"/>
      <c r="P20" s="2027"/>
      <c r="Q20" s="2027"/>
      <c r="R20" s="2028"/>
      <c r="S20" s="2027"/>
      <c r="T20" s="2027"/>
      <c r="U20" s="2027"/>
      <c r="V20" s="2027"/>
      <c r="W20" s="2027"/>
      <c r="X20" s="2027"/>
    </row>
    <row r="21" spans="1:24" ht="9" customHeight="1">
      <c r="B21" s="2017"/>
      <c r="C21" s="3331" t="s">
        <v>2072</v>
      </c>
      <c r="D21" s="3331"/>
      <c r="E21" s="2027"/>
      <c r="F21" s="2029">
        <v>43.8256571776</v>
      </c>
      <c r="G21" s="2029">
        <v>44.172989702400002</v>
      </c>
      <c r="H21" s="2029">
        <v>44.948441701299998</v>
      </c>
      <c r="I21" s="2029">
        <v>45.071620692899998</v>
      </c>
      <c r="J21" s="2029">
        <v>45.264991811000002</v>
      </c>
      <c r="K21" s="2029">
        <v>45.548013216400001</v>
      </c>
      <c r="L21" s="2029">
        <v>45.846871367600002</v>
      </c>
      <c r="M21" s="2029">
        <v>46.364193341399996</v>
      </c>
      <c r="N21" s="2029">
        <v>47.397780116100002</v>
      </c>
      <c r="O21" s="2029">
        <v>49.217751845700001</v>
      </c>
      <c r="P21" s="2029">
        <v>50.260736489300001</v>
      </c>
      <c r="Q21" s="2029">
        <v>51.0484505879</v>
      </c>
      <c r="R21" s="2030"/>
      <c r="S21" s="2027"/>
      <c r="T21" s="2027"/>
      <c r="U21" s="2027"/>
      <c r="V21" s="2027"/>
      <c r="W21" s="2027"/>
      <c r="X21" s="2027"/>
    </row>
    <row r="22" spans="1:24" ht="9" customHeight="1">
      <c r="B22" s="2017"/>
      <c r="C22" s="3331"/>
      <c r="D22" s="3331"/>
      <c r="E22" s="2027"/>
      <c r="F22" s="2029">
        <v>50.870881436099999</v>
      </c>
      <c r="G22" s="2029"/>
      <c r="H22" s="2029">
        <v>0</v>
      </c>
      <c r="I22" s="2029">
        <v>0</v>
      </c>
      <c r="J22" s="2029">
        <v>0</v>
      </c>
      <c r="K22" s="2029">
        <v>0</v>
      </c>
      <c r="L22" s="2029">
        <v>0</v>
      </c>
      <c r="M22" s="2029">
        <v>0</v>
      </c>
      <c r="N22" s="2029">
        <v>0</v>
      </c>
      <c r="O22" s="2029">
        <v>0</v>
      </c>
      <c r="P22" s="2029">
        <v>0</v>
      </c>
      <c r="Q22" s="2029">
        <v>0</v>
      </c>
      <c r="R22" s="2030"/>
      <c r="S22" s="2027"/>
      <c r="T22" s="2027"/>
      <c r="U22" s="2027"/>
      <c r="V22" s="2027"/>
      <c r="W22" s="2027"/>
      <c r="X22" s="2027"/>
    </row>
    <row r="23" spans="1:24" ht="3" customHeight="1">
      <c r="B23" s="2017"/>
      <c r="C23" s="2027"/>
      <c r="D23" s="2027"/>
      <c r="E23" s="2027"/>
      <c r="F23" s="2027"/>
      <c r="G23" s="2027"/>
      <c r="H23" s="2027"/>
      <c r="I23" s="2027"/>
      <c r="J23" s="2027"/>
      <c r="K23" s="2027"/>
      <c r="L23" s="2027"/>
      <c r="M23" s="2027"/>
      <c r="N23" s="2027"/>
      <c r="O23" s="2027"/>
      <c r="P23" s="2027"/>
      <c r="Q23" s="2027"/>
      <c r="R23" s="2028"/>
      <c r="S23" s="2027"/>
      <c r="T23" s="2027"/>
      <c r="U23" s="2027"/>
      <c r="V23" s="2027"/>
      <c r="W23" s="2027"/>
      <c r="X23" s="2027"/>
    </row>
    <row r="24" spans="1:24" ht="9" customHeight="1">
      <c r="A24" s="2031"/>
      <c r="B24" s="2017"/>
      <c r="C24" s="2032" t="s">
        <v>2073</v>
      </c>
      <c r="D24" s="2018"/>
      <c r="E24" s="2018"/>
      <c r="F24" s="2019"/>
      <c r="G24" s="2019"/>
      <c r="H24" s="2019"/>
      <c r="I24" s="2019"/>
      <c r="J24" s="2019"/>
      <c r="K24" s="2019"/>
      <c r="L24" s="2019"/>
      <c r="M24" s="2019"/>
      <c r="N24" s="2019"/>
      <c r="O24" s="2019"/>
      <c r="P24" s="2019"/>
      <c r="Q24" s="2019"/>
      <c r="R24" s="2020"/>
      <c r="S24" s="2021"/>
      <c r="T24" s="2021"/>
      <c r="U24" s="2021"/>
      <c r="V24" s="2021"/>
      <c r="W24" s="2021"/>
      <c r="X24" s="2021"/>
    </row>
    <row r="25" spans="1:24" ht="9" customHeight="1">
      <c r="A25" s="2031"/>
      <c r="B25" s="2017"/>
      <c r="C25" s="3331" t="s">
        <v>2074</v>
      </c>
      <c r="D25" s="3332"/>
      <c r="E25" s="2033"/>
      <c r="F25" s="2034">
        <v>46.643873582200001</v>
      </c>
      <c r="G25" s="2034">
        <v>46.509769479900001</v>
      </c>
      <c r="H25" s="2034">
        <v>47.3415524332</v>
      </c>
      <c r="I25" s="2034">
        <v>47.258582921799999</v>
      </c>
      <c r="J25" s="2034">
        <v>46.986484133899999</v>
      </c>
      <c r="K25" s="2034">
        <v>47.047430715799997</v>
      </c>
      <c r="L25" s="2034">
        <v>47.049283667499999</v>
      </c>
      <c r="M25" s="2034">
        <v>47.6842266974</v>
      </c>
      <c r="N25" s="2034">
        <v>49.285154289600001</v>
      </c>
      <c r="O25" s="2034">
        <v>51.999771647499998</v>
      </c>
      <c r="P25" s="2034">
        <v>53.690469763999999</v>
      </c>
      <c r="Q25" s="2034">
        <v>54.460176568000001</v>
      </c>
      <c r="R25" s="2035" t="s">
        <v>2075</v>
      </c>
      <c r="S25" s="2036"/>
      <c r="T25" s="2036"/>
      <c r="U25" s="2036"/>
      <c r="V25" s="2036"/>
      <c r="W25" s="2036"/>
      <c r="X25" s="2036"/>
    </row>
    <row r="26" spans="1:24" ht="9" customHeight="1">
      <c r="B26" s="2017"/>
      <c r="C26" s="3332"/>
      <c r="D26" s="3332"/>
      <c r="E26" s="2033"/>
      <c r="F26" s="2034">
        <v>53.863384161900001</v>
      </c>
      <c r="G26" s="2034"/>
      <c r="H26" s="2034" t="s">
        <v>557</v>
      </c>
      <c r="I26" s="2034" t="s">
        <v>557</v>
      </c>
      <c r="J26" s="2034" t="s">
        <v>557</v>
      </c>
      <c r="K26" s="2034" t="s">
        <v>557</v>
      </c>
      <c r="L26" s="2034" t="s">
        <v>557</v>
      </c>
      <c r="M26" s="2034" t="s">
        <v>557</v>
      </c>
      <c r="N26" s="2034" t="s">
        <v>557</v>
      </c>
      <c r="O26" s="2034" t="s">
        <v>557</v>
      </c>
      <c r="P26" s="2034" t="s">
        <v>557</v>
      </c>
      <c r="Q26" s="2034" t="s">
        <v>557</v>
      </c>
      <c r="R26" s="2035" t="s">
        <v>2075</v>
      </c>
      <c r="S26" s="2036"/>
      <c r="T26" s="2036"/>
      <c r="U26" s="2036"/>
      <c r="V26" s="2036"/>
      <c r="W26" s="2036"/>
      <c r="X26" s="2036"/>
    </row>
    <row r="27" spans="1:24" ht="3" customHeight="1">
      <c r="B27" s="2017"/>
      <c r="C27" s="2033"/>
      <c r="D27" s="2037"/>
      <c r="E27" s="2033"/>
      <c r="F27" s="2019"/>
      <c r="G27" s="2019"/>
      <c r="H27" s="2019"/>
      <c r="I27" s="2019"/>
      <c r="J27" s="2019"/>
      <c r="K27" s="2019"/>
      <c r="L27" s="2019"/>
      <c r="M27" s="2019"/>
      <c r="N27" s="2019"/>
      <c r="O27" s="2019"/>
      <c r="P27" s="2019"/>
      <c r="Q27" s="2019"/>
      <c r="R27" s="2039"/>
      <c r="S27" s="2019"/>
      <c r="T27" s="2019"/>
      <c r="U27" s="2019"/>
      <c r="V27" s="2019"/>
      <c r="W27" s="2019"/>
      <c r="X27" s="2019"/>
    </row>
    <row r="28" spans="1:24" ht="9" customHeight="1">
      <c r="B28" s="2023"/>
      <c r="C28" s="3331" t="s">
        <v>2072</v>
      </c>
      <c r="D28" s="3332"/>
      <c r="E28" s="2033"/>
      <c r="F28" s="2034">
        <v>45.848796251499998</v>
      </c>
      <c r="G28" s="2034">
        <v>46.139979077100001</v>
      </c>
      <c r="H28" s="2034">
        <v>47.032916671999999</v>
      </c>
      <c r="I28" s="2034">
        <v>47.173254621700003</v>
      </c>
      <c r="J28" s="2034">
        <v>47.274793825899998</v>
      </c>
      <c r="K28" s="2034">
        <v>47.627605404400001</v>
      </c>
      <c r="L28" s="2034">
        <v>47.901136654799998</v>
      </c>
      <c r="M28" s="2034">
        <v>48.5456249872</v>
      </c>
      <c r="N28" s="2034">
        <v>49.5732162125</v>
      </c>
      <c r="O28" s="2034">
        <v>51.380384092100002</v>
      </c>
      <c r="P28" s="2034">
        <v>52.777867599099999</v>
      </c>
      <c r="Q28" s="2034">
        <v>53.518107415700001</v>
      </c>
      <c r="R28" s="2035" t="s">
        <v>2075</v>
      </c>
      <c r="S28" s="2036"/>
      <c r="T28" s="2036"/>
      <c r="U28" s="2036"/>
      <c r="V28" s="2036"/>
      <c r="W28" s="2036"/>
      <c r="X28" s="2036"/>
    </row>
    <row r="29" spans="1:24" ht="9" customHeight="1">
      <c r="B29" s="2017"/>
      <c r="C29" s="3332"/>
      <c r="D29" s="3332"/>
      <c r="E29" s="2018"/>
      <c r="F29" s="2034">
        <v>52.992175190899999</v>
      </c>
      <c r="G29" s="2034"/>
      <c r="H29" s="2034" t="s">
        <v>557</v>
      </c>
      <c r="I29" s="2034" t="s">
        <v>557</v>
      </c>
      <c r="J29" s="2034" t="s">
        <v>557</v>
      </c>
      <c r="K29" s="2034" t="s">
        <v>557</v>
      </c>
      <c r="L29" s="2034" t="s">
        <v>557</v>
      </c>
      <c r="M29" s="2034" t="s">
        <v>557</v>
      </c>
      <c r="N29" s="2034" t="s">
        <v>557</v>
      </c>
      <c r="O29" s="2034" t="s">
        <v>557</v>
      </c>
      <c r="P29" s="2034" t="s">
        <v>557</v>
      </c>
      <c r="Q29" s="2034" t="s">
        <v>557</v>
      </c>
      <c r="R29" s="2035" t="s">
        <v>2075</v>
      </c>
      <c r="S29" s="2036"/>
      <c r="T29" s="2036"/>
      <c r="U29" s="2036"/>
      <c r="V29" s="2036"/>
      <c r="W29" s="2036"/>
      <c r="X29" s="2036"/>
    </row>
    <row r="30" spans="1:24" ht="3" customHeight="1">
      <c r="B30" s="2023"/>
      <c r="C30" s="2040"/>
      <c r="D30" s="2040"/>
      <c r="E30" s="2018"/>
      <c r="F30" s="2034"/>
      <c r="G30" s="2034"/>
      <c r="H30" s="2034"/>
      <c r="I30" s="2034"/>
      <c r="J30" s="2034"/>
      <c r="K30" s="2034"/>
      <c r="L30" s="2034"/>
      <c r="M30" s="2034"/>
      <c r="N30" s="2034"/>
      <c r="O30" s="2034"/>
      <c r="P30" s="2034"/>
      <c r="Q30" s="2034"/>
      <c r="R30" s="2035"/>
      <c r="S30" s="2036"/>
      <c r="T30" s="2036"/>
      <c r="U30" s="2036"/>
      <c r="V30" s="2036"/>
      <c r="W30" s="2036"/>
      <c r="X30" s="2036"/>
    </row>
    <row r="31" spans="1:24" ht="9" customHeight="1">
      <c r="B31" s="2017"/>
      <c r="C31" s="3333" t="s">
        <v>2076</v>
      </c>
      <c r="D31" s="3333"/>
      <c r="E31" s="2041"/>
      <c r="F31" s="2029">
        <v>2.0231390739999999</v>
      </c>
      <c r="G31" s="2029">
        <v>1.9669893747</v>
      </c>
      <c r="H31" s="2029">
        <v>2.0844749707000001</v>
      </c>
      <c r="I31" s="2029">
        <v>2.1016339288000001</v>
      </c>
      <c r="J31" s="2029">
        <v>2.0098020149</v>
      </c>
      <c r="K31" s="2029">
        <v>2.0795921879999999</v>
      </c>
      <c r="L31" s="2029">
        <v>2.0542652871999998</v>
      </c>
      <c r="M31" s="2029">
        <v>2.1814316458</v>
      </c>
      <c r="N31" s="2029">
        <v>2.1754360963999999</v>
      </c>
      <c r="O31" s="2029">
        <v>2.1626322464999999</v>
      </c>
      <c r="P31" s="2029">
        <v>2.5171311099000002</v>
      </c>
      <c r="Q31" s="2029">
        <v>2.4696568278000002</v>
      </c>
      <c r="R31" s="2030"/>
      <c r="S31" s="2042"/>
      <c r="T31" s="2042"/>
      <c r="U31" s="2042"/>
      <c r="V31" s="2042"/>
      <c r="W31" s="2042"/>
      <c r="X31" s="2042"/>
    </row>
    <row r="32" spans="1:24" ht="9" customHeight="1">
      <c r="B32" s="2017"/>
      <c r="C32" s="3333"/>
      <c r="D32" s="3333"/>
      <c r="E32" s="2041"/>
      <c r="F32" s="2029">
        <v>2.1212937546999999</v>
      </c>
      <c r="G32" s="2029"/>
      <c r="H32" s="2029">
        <v>0</v>
      </c>
      <c r="I32" s="2029">
        <v>0</v>
      </c>
      <c r="J32" s="2029">
        <v>0</v>
      </c>
      <c r="K32" s="2029">
        <v>0</v>
      </c>
      <c r="L32" s="2029">
        <v>0</v>
      </c>
      <c r="M32" s="2029">
        <v>0</v>
      </c>
      <c r="N32" s="2029">
        <v>0</v>
      </c>
      <c r="O32" s="2029">
        <v>0</v>
      </c>
      <c r="P32" s="2029">
        <v>0</v>
      </c>
      <c r="Q32" s="2029">
        <v>0</v>
      </c>
      <c r="R32" s="2030"/>
      <c r="S32" s="2042"/>
      <c r="T32" s="2042"/>
      <c r="U32" s="2042"/>
      <c r="V32" s="2042"/>
      <c r="W32" s="2042"/>
      <c r="X32" s="2042"/>
    </row>
    <row r="33" spans="1:24" ht="3" customHeight="1">
      <c r="B33" s="2017"/>
      <c r="C33" s="2040"/>
      <c r="D33" s="2040"/>
      <c r="E33" s="2018"/>
      <c r="F33" s="2034"/>
      <c r="G33" s="2034"/>
      <c r="H33" s="2034"/>
      <c r="I33" s="2034"/>
      <c r="J33" s="2034"/>
      <c r="K33" s="2034"/>
      <c r="L33" s="2034"/>
      <c r="M33" s="2034"/>
      <c r="N33" s="2034"/>
      <c r="O33" s="2034"/>
      <c r="P33" s="2034"/>
      <c r="Q33" s="2034"/>
      <c r="R33" s="2043"/>
      <c r="S33" s="2034"/>
      <c r="T33" s="2034"/>
      <c r="U33" s="2034"/>
      <c r="V33" s="2034"/>
      <c r="W33" s="2034"/>
      <c r="X33" s="2034"/>
    </row>
    <row r="34" spans="1:24" ht="9" customHeight="1">
      <c r="B34" s="2017"/>
      <c r="C34" s="2032" t="s">
        <v>2077</v>
      </c>
      <c r="D34" s="2040"/>
      <c r="E34" s="2018"/>
      <c r="F34" s="2034"/>
      <c r="G34" s="2034"/>
      <c r="H34" s="2034"/>
      <c r="I34" s="2034"/>
      <c r="J34" s="2034"/>
      <c r="K34" s="2034"/>
      <c r="L34" s="2034"/>
      <c r="M34" s="2034"/>
      <c r="N34" s="2034"/>
      <c r="O34" s="2034"/>
      <c r="P34" s="2034"/>
      <c r="Q34" s="2034"/>
      <c r="R34" s="2043"/>
      <c r="S34" s="2034"/>
      <c r="T34" s="2034"/>
      <c r="U34" s="2034"/>
      <c r="V34" s="2034"/>
      <c r="W34" s="2034"/>
      <c r="X34" s="2034"/>
    </row>
    <row r="35" spans="1:24" ht="9" customHeight="1">
      <c r="B35" s="2017"/>
      <c r="C35" s="3331" t="s">
        <v>2072</v>
      </c>
      <c r="D35" s="3332"/>
      <c r="E35" s="2018"/>
      <c r="F35" s="2034">
        <v>47.533864563400002</v>
      </c>
      <c r="G35" s="2034">
        <v>47.819373450999997</v>
      </c>
      <c r="H35" s="2034">
        <v>48.720846715500002</v>
      </c>
      <c r="I35" s="2034">
        <v>48.883616834000001</v>
      </c>
      <c r="J35" s="2034">
        <v>48.981423540100003</v>
      </c>
      <c r="K35" s="2034">
        <v>49.311544791800003</v>
      </c>
      <c r="L35" s="2034">
        <v>49.609577145700001</v>
      </c>
      <c r="M35" s="2034">
        <v>50.257689252399999</v>
      </c>
      <c r="N35" s="2034">
        <v>51.301312923200001</v>
      </c>
      <c r="O35" s="2034">
        <v>53.097808817299999</v>
      </c>
      <c r="P35" s="2034">
        <v>54.512234359700003</v>
      </c>
      <c r="Q35" s="2034">
        <v>55.225338838200003</v>
      </c>
      <c r="R35" s="2035" t="s">
        <v>2075</v>
      </c>
      <c r="S35" s="2036"/>
      <c r="T35" s="2036"/>
      <c r="U35" s="2036"/>
      <c r="V35" s="2036"/>
      <c r="W35" s="2036"/>
      <c r="X35" s="2036"/>
    </row>
    <row r="36" spans="1:24" ht="9" customHeight="1">
      <c r="B36" s="2017"/>
      <c r="C36" s="3332"/>
      <c r="D36" s="3332"/>
      <c r="E36" s="2018"/>
      <c r="F36" s="2034">
        <v>54.792528269400002</v>
      </c>
      <c r="G36" s="2034"/>
      <c r="H36" s="2034" t="s">
        <v>557</v>
      </c>
      <c r="I36" s="2034" t="s">
        <v>557</v>
      </c>
      <c r="J36" s="2034" t="s">
        <v>557</v>
      </c>
      <c r="K36" s="2034" t="s">
        <v>557</v>
      </c>
      <c r="L36" s="2034" t="s">
        <v>557</v>
      </c>
      <c r="M36" s="2034" t="s">
        <v>557</v>
      </c>
      <c r="N36" s="2034" t="s">
        <v>557</v>
      </c>
      <c r="O36" s="2034" t="s">
        <v>557</v>
      </c>
      <c r="P36" s="2034" t="s">
        <v>557</v>
      </c>
      <c r="Q36" s="2034" t="s">
        <v>557</v>
      </c>
      <c r="R36" s="2035" t="s">
        <v>2075</v>
      </c>
      <c r="S36" s="2036"/>
      <c r="T36" s="2036"/>
      <c r="U36" s="2036"/>
      <c r="V36" s="2036"/>
      <c r="W36" s="2036"/>
      <c r="X36" s="2036"/>
    </row>
    <row r="37" spans="1:24" ht="3" customHeight="1">
      <c r="B37" s="2017"/>
      <c r="C37" s="2040"/>
      <c r="D37" s="2040"/>
      <c r="E37" s="2018"/>
      <c r="F37" s="2034"/>
      <c r="G37" s="2034"/>
      <c r="H37" s="2034"/>
      <c r="I37" s="2034"/>
      <c r="J37" s="2034"/>
      <c r="K37" s="2034"/>
      <c r="L37" s="2034"/>
      <c r="M37" s="2034"/>
      <c r="N37" s="2034"/>
      <c r="O37" s="2034"/>
      <c r="P37" s="2034"/>
      <c r="Q37" s="2034"/>
      <c r="R37" s="2043"/>
      <c r="S37" s="2034"/>
      <c r="T37" s="2034"/>
      <c r="U37" s="2034"/>
      <c r="V37" s="2034"/>
      <c r="W37" s="2034"/>
      <c r="X37" s="2034"/>
    </row>
    <row r="38" spans="1:24" ht="9" customHeight="1">
      <c r="B38" s="2023"/>
      <c r="C38" s="3333" t="s">
        <v>2078</v>
      </c>
      <c r="D38" s="3334"/>
      <c r="E38" s="2018"/>
      <c r="F38" s="2044">
        <v>4.0871306244000003</v>
      </c>
      <c r="G38" s="2044">
        <v>4.0075711521999997</v>
      </c>
      <c r="H38" s="2044">
        <v>3.9859974896999999</v>
      </c>
      <c r="I38" s="2044">
        <v>3.9427154200999999</v>
      </c>
      <c r="J38" s="2044">
        <v>3.8790717520000002</v>
      </c>
      <c r="K38" s="2044">
        <v>3.8173782890000001</v>
      </c>
      <c r="L38" s="2044">
        <v>3.7704644405000001</v>
      </c>
      <c r="M38" s="2044">
        <v>3.7581000558</v>
      </c>
      <c r="N38" s="2044">
        <v>3.8434952405999998</v>
      </c>
      <c r="O38" s="2044">
        <v>4.0138923617</v>
      </c>
      <c r="P38" s="2044">
        <v>4.0733832190000001</v>
      </c>
      <c r="Q38" s="2044">
        <v>4.0959338166999997</v>
      </c>
      <c r="R38" s="2035" t="s">
        <v>2075</v>
      </c>
      <c r="S38" s="2036"/>
      <c r="T38" s="2036"/>
      <c r="U38" s="2036"/>
      <c r="V38" s="2036"/>
      <c r="W38" s="2036"/>
      <c r="X38" s="2036"/>
    </row>
    <row r="39" spans="1:24" ht="9" customHeight="1">
      <c r="B39" s="2017"/>
      <c r="C39" s="3334"/>
      <c r="D39" s="3334"/>
      <c r="E39" s="2018"/>
      <c r="F39" s="2044">
        <v>4.0969840979000001</v>
      </c>
      <c r="G39" s="2044"/>
      <c r="H39" s="2044" t="s">
        <v>557</v>
      </c>
      <c r="I39" s="2044" t="s">
        <v>557</v>
      </c>
      <c r="J39" s="2044" t="s">
        <v>557</v>
      </c>
      <c r="K39" s="2044" t="s">
        <v>557</v>
      </c>
      <c r="L39" s="2044" t="s">
        <v>557</v>
      </c>
      <c r="M39" s="2044" t="s">
        <v>557</v>
      </c>
      <c r="N39" s="2044" t="s">
        <v>557</v>
      </c>
      <c r="O39" s="2044" t="s">
        <v>557</v>
      </c>
      <c r="P39" s="2044" t="s">
        <v>557</v>
      </c>
      <c r="Q39" s="2044" t="s">
        <v>557</v>
      </c>
      <c r="R39" s="2035" t="s">
        <v>2075</v>
      </c>
      <c r="S39" s="2059"/>
      <c r="T39" s="2059"/>
      <c r="U39" s="2059"/>
      <c r="V39" s="2059"/>
      <c r="W39" s="2059"/>
      <c r="X39" s="2059"/>
    </row>
    <row r="40" spans="1:24" ht="3" customHeight="1">
      <c r="B40" s="2017"/>
      <c r="C40" s="2045"/>
      <c r="D40" s="2045"/>
      <c r="E40" s="2018"/>
      <c r="F40" s="2044"/>
      <c r="G40" s="2044"/>
      <c r="H40" s="2044"/>
      <c r="I40" s="2044"/>
      <c r="J40" s="2044"/>
      <c r="K40" s="2044"/>
      <c r="L40" s="2044"/>
      <c r="M40" s="2044"/>
      <c r="N40" s="2044"/>
      <c r="O40" s="2044"/>
      <c r="P40" s="2044"/>
      <c r="Q40" s="2044"/>
      <c r="R40" s="2046"/>
      <c r="S40" s="2044"/>
      <c r="T40" s="2044"/>
      <c r="U40" s="2044"/>
      <c r="V40" s="2044"/>
      <c r="W40" s="2044"/>
      <c r="X40" s="2044"/>
    </row>
    <row r="41" spans="1:24" ht="9" customHeight="1">
      <c r="B41" s="2017"/>
      <c r="C41" s="3333" t="s">
        <v>2079</v>
      </c>
      <c r="D41" s="3334"/>
      <c r="E41" s="2018"/>
      <c r="F41" s="2044">
        <v>3.5285094850999998</v>
      </c>
      <c r="G41" s="2044">
        <v>3.4818281664000001</v>
      </c>
      <c r="H41" s="2044">
        <v>3.4819222289999998</v>
      </c>
      <c r="I41" s="2044">
        <v>3.4583971371</v>
      </c>
      <c r="J41" s="2044">
        <v>3.4132544548000001</v>
      </c>
      <c r="K41" s="2044">
        <v>3.3861627131000001</v>
      </c>
      <c r="L41" s="2044">
        <v>3.3537614121999999</v>
      </c>
      <c r="M41" s="2044">
        <v>3.3597182248999999</v>
      </c>
      <c r="N41" s="2044">
        <v>3.4369770205000001</v>
      </c>
      <c r="O41" s="2044">
        <v>3.5359922847999998</v>
      </c>
      <c r="P41" s="2044">
        <v>3.5649127286</v>
      </c>
      <c r="Q41" s="2044">
        <v>3.5568168061000001</v>
      </c>
      <c r="R41" s="2035" t="s">
        <v>2075</v>
      </c>
      <c r="S41" s="2036"/>
      <c r="T41" s="2036"/>
      <c r="U41" s="2036"/>
      <c r="V41" s="2036"/>
      <c r="W41" s="2036"/>
      <c r="X41" s="2036"/>
    </row>
    <row r="42" spans="1:24" ht="9" customHeight="1">
      <c r="B42" s="2017"/>
      <c r="C42" s="3334"/>
      <c r="D42" s="3334"/>
      <c r="E42" s="2018"/>
      <c r="F42" s="2044">
        <v>3.5397042303999999</v>
      </c>
      <c r="G42" s="2044"/>
      <c r="H42" s="2044" t="s">
        <v>557</v>
      </c>
      <c r="I42" s="2044" t="s">
        <v>557</v>
      </c>
      <c r="J42" s="2044" t="s">
        <v>557</v>
      </c>
      <c r="K42" s="2044" t="s">
        <v>557</v>
      </c>
      <c r="L42" s="2044" t="s">
        <v>557</v>
      </c>
      <c r="M42" s="2044" t="s">
        <v>557</v>
      </c>
      <c r="N42" s="2044" t="s">
        <v>557</v>
      </c>
      <c r="O42" s="2044" t="s">
        <v>557</v>
      </c>
      <c r="P42" s="2044" t="s">
        <v>557</v>
      </c>
      <c r="Q42" s="2044" t="s">
        <v>557</v>
      </c>
      <c r="R42" s="2035" t="s">
        <v>2075</v>
      </c>
      <c r="S42" s="2059"/>
      <c r="T42" s="2059"/>
      <c r="U42" s="2059"/>
      <c r="V42" s="2059"/>
      <c r="W42" s="2059"/>
      <c r="X42" s="2059"/>
    </row>
    <row r="43" spans="1:24" ht="3" customHeight="1">
      <c r="B43" s="2017"/>
      <c r="C43" s="2040"/>
      <c r="D43" s="2040"/>
      <c r="E43" s="2018"/>
      <c r="F43" s="2034"/>
      <c r="G43" s="2034"/>
      <c r="H43" s="2034"/>
      <c r="I43" s="2034"/>
      <c r="J43" s="2034"/>
      <c r="K43" s="2034"/>
      <c r="L43" s="2034"/>
      <c r="M43" s="2034"/>
      <c r="N43" s="2034"/>
      <c r="O43" s="2034"/>
      <c r="P43" s="2034"/>
      <c r="Q43" s="2034"/>
      <c r="R43" s="2048"/>
      <c r="S43" s="2038"/>
      <c r="T43" s="2038"/>
      <c r="U43" s="2038"/>
      <c r="V43" s="2038"/>
      <c r="W43" s="2038"/>
      <c r="X43" s="2038"/>
    </row>
    <row r="44" spans="1:24" ht="11.25" customHeight="1">
      <c r="A44" s="2022"/>
      <c r="B44" s="2017"/>
      <c r="C44" s="3335" t="s">
        <v>2034</v>
      </c>
      <c r="D44" s="3335"/>
      <c r="E44" s="3335"/>
      <c r="F44" s="3335"/>
      <c r="G44" s="3335"/>
      <c r="H44" s="3335"/>
      <c r="I44" s="3335"/>
      <c r="J44" s="3335"/>
      <c r="K44" s="3335"/>
      <c r="L44" s="3335"/>
      <c r="M44" s="3335"/>
      <c r="N44" s="3335"/>
      <c r="O44" s="3335"/>
      <c r="P44" s="3335"/>
      <c r="Q44" s="3335"/>
      <c r="R44" s="3336"/>
      <c r="S44" s="2027"/>
      <c r="T44" s="2027"/>
      <c r="U44" s="2027"/>
      <c r="V44" s="2027"/>
      <c r="W44" s="2027"/>
      <c r="X44" s="2027"/>
    </row>
    <row r="45" spans="1:24" ht="9" customHeight="1">
      <c r="B45" s="2017"/>
      <c r="C45" s="2025" t="s">
        <v>2071</v>
      </c>
      <c r="D45" s="2026"/>
      <c r="E45" s="2027"/>
      <c r="F45" s="2027"/>
      <c r="G45" s="2027"/>
      <c r="H45" s="2027"/>
      <c r="I45" s="2027"/>
      <c r="J45" s="2027"/>
      <c r="K45" s="2027"/>
      <c r="L45" s="2027"/>
      <c r="M45" s="2027"/>
      <c r="N45" s="2027"/>
      <c r="O45" s="2027"/>
      <c r="P45" s="2027"/>
      <c r="Q45" s="2027"/>
      <c r="R45" s="2028"/>
      <c r="S45" s="2027"/>
      <c r="T45" s="2027"/>
      <c r="U45" s="2027"/>
      <c r="V45" s="2027"/>
      <c r="W45" s="2027"/>
      <c r="X45" s="2027"/>
    </row>
    <row r="46" spans="1:24" ht="9" customHeight="1">
      <c r="B46" s="2017"/>
      <c r="C46" s="3331" t="s">
        <v>2072</v>
      </c>
      <c r="D46" s="3331"/>
      <c r="E46" s="2027"/>
      <c r="F46" s="2029">
        <v>42.3407370599</v>
      </c>
      <c r="G46" s="2029">
        <v>42.584032409700001</v>
      </c>
      <c r="H46" s="2029">
        <v>42.9891360644</v>
      </c>
      <c r="I46" s="2029">
        <v>43.036349296200001</v>
      </c>
      <c r="J46" s="2029">
        <v>43.309895382400001</v>
      </c>
      <c r="K46" s="2029">
        <v>43.768619338599997</v>
      </c>
      <c r="L46" s="2029">
        <v>44.469031510000001</v>
      </c>
      <c r="M46" s="2029">
        <v>45.435863803300002</v>
      </c>
      <c r="N46" s="2029">
        <v>46.799057464999997</v>
      </c>
      <c r="O46" s="2029">
        <v>48.889178694899996</v>
      </c>
      <c r="P46" s="2029">
        <v>50.396564100900001</v>
      </c>
      <c r="Q46" s="2029">
        <v>51.290224543000001</v>
      </c>
      <c r="R46" s="2030"/>
      <c r="S46" s="2027"/>
      <c r="T46" s="2027"/>
      <c r="U46" s="2027"/>
      <c r="V46" s="2027"/>
      <c r="W46" s="2027"/>
      <c r="X46" s="2027"/>
    </row>
    <row r="47" spans="1:24" ht="9" customHeight="1">
      <c r="B47" s="2017"/>
      <c r="C47" s="3331"/>
      <c r="D47" s="3331"/>
      <c r="E47" s="2027"/>
      <c r="F47" s="2029">
        <v>50.3653056721</v>
      </c>
      <c r="G47" s="2029"/>
      <c r="H47" s="2029">
        <v>0</v>
      </c>
      <c r="I47" s="2029">
        <v>0</v>
      </c>
      <c r="J47" s="2029">
        <v>0</v>
      </c>
      <c r="K47" s="2029">
        <v>0</v>
      </c>
      <c r="L47" s="2029">
        <v>0</v>
      </c>
      <c r="M47" s="2029">
        <v>0</v>
      </c>
      <c r="N47" s="2029">
        <v>0</v>
      </c>
      <c r="O47" s="2029">
        <v>0</v>
      </c>
      <c r="P47" s="2029">
        <v>0</v>
      </c>
      <c r="Q47" s="2029">
        <v>0</v>
      </c>
      <c r="R47" s="2030"/>
      <c r="S47" s="2027"/>
      <c r="T47" s="2027"/>
      <c r="U47" s="2027"/>
      <c r="V47" s="2027"/>
      <c r="W47" s="2027"/>
      <c r="X47" s="2027"/>
    </row>
    <row r="48" spans="1:24" ht="3" customHeight="1">
      <c r="B48" s="2017"/>
      <c r="C48" s="2027"/>
      <c r="D48" s="2027"/>
      <c r="E48" s="2027"/>
      <c r="F48" s="2027"/>
      <c r="G48" s="2027"/>
      <c r="H48" s="2027"/>
      <c r="I48" s="2027"/>
      <c r="J48" s="2027"/>
      <c r="K48" s="2027"/>
      <c r="L48" s="2027"/>
      <c r="M48" s="2027"/>
      <c r="N48" s="2027"/>
      <c r="O48" s="2027"/>
      <c r="P48" s="2027"/>
      <c r="Q48" s="2027"/>
      <c r="R48" s="2028"/>
      <c r="S48" s="2027"/>
      <c r="T48" s="2027"/>
      <c r="U48" s="2027"/>
      <c r="V48" s="2027"/>
      <c r="W48" s="2027"/>
      <c r="X48" s="2027"/>
    </row>
    <row r="49" spans="1:24" ht="9" customHeight="1">
      <c r="A49" s="2031"/>
      <c r="B49" s="2017"/>
      <c r="C49" s="2032" t="s">
        <v>2073</v>
      </c>
      <c r="D49" s="2018"/>
      <c r="E49" s="2018"/>
      <c r="F49" s="2019"/>
      <c r="G49" s="2019"/>
      <c r="H49" s="2019"/>
      <c r="I49" s="2019"/>
      <c r="J49" s="2019"/>
      <c r="K49" s="2019"/>
      <c r="L49" s="2019"/>
      <c r="M49" s="2019"/>
      <c r="N49" s="2019"/>
      <c r="O49" s="2019"/>
      <c r="P49" s="2019"/>
      <c r="Q49" s="2019"/>
      <c r="R49" s="2048"/>
      <c r="S49" s="2038"/>
      <c r="T49" s="2038"/>
      <c r="U49" s="2038"/>
      <c r="V49" s="2038"/>
      <c r="W49" s="2038"/>
      <c r="X49" s="2038"/>
    </row>
    <row r="50" spans="1:24" ht="9" customHeight="1">
      <c r="A50" s="2031"/>
      <c r="B50" s="2017"/>
      <c r="C50" s="3331" t="s">
        <v>2074</v>
      </c>
      <c r="D50" s="3332"/>
      <c r="E50" s="2033"/>
      <c r="F50" s="2034">
        <v>45.638827351700002</v>
      </c>
      <c r="G50" s="2034">
        <v>45.385625228999999</v>
      </c>
      <c r="H50" s="2034">
        <v>45.695440769900003</v>
      </c>
      <c r="I50" s="2034">
        <v>45.536554191100002</v>
      </c>
      <c r="J50" s="2034">
        <v>45.3356605699</v>
      </c>
      <c r="K50" s="2034">
        <v>45.5045497411</v>
      </c>
      <c r="L50" s="2034">
        <v>45.986307144000001</v>
      </c>
      <c r="M50" s="2034">
        <v>47.048457719300004</v>
      </c>
      <c r="N50" s="2034">
        <v>49.157890972499999</v>
      </c>
      <c r="O50" s="2034">
        <v>52.333963281300001</v>
      </c>
      <c r="P50" s="2034">
        <v>54.354391799399998</v>
      </c>
      <c r="Q50" s="2034">
        <v>55.209107479499998</v>
      </c>
      <c r="R50" s="2035" t="s">
        <v>2075</v>
      </c>
      <c r="S50" s="2036"/>
      <c r="T50" s="2036"/>
      <c r="U50" s="2036"/>
      <c r="V50" s="2036"/>
      <c r="W50" s="2036"/>
      <c r="X50" s="2036"/>
    </row>
    <row r="51" spans="1:24" ht="9" customHeight="1">
      <c r="B51" s="2017"/>
      <c r="C51" s="3332"/>
      <c r="D51" s="3332"/>
      <c r="E51" s="2033"/>
      <c r="F51" s="2034">
        <v>54.217068569299997</v>
      </c>
      <c r="G51" s="2034"/>
      <c r="H51" s="2034" t="s">
        <v>557</v>
      </c>
      <c r="I51" s="2034" t="s">
        <v>557</v>
      </c>
      <c r="J51" s="2034" t="s">
        <v>557</v>
      </c>
      <c r="K51" s="2034" t="s">
        <v>557</v>
      </c>
      <c r="L51" s="2034" t="s">
        <v>557</v>
      </c>
      <c r="M51" s="2034" t="s">
        <v>557</v>
      </c>
      <c r="N51" s="2034" t="s">
        <v>557</v>
      </c>
      <c r="O51" s="2034" t="s">
        <v>557</v>
      </c>
      <c r="P51" s="2034" t="s">
        <v>557</v>
      </c>
      <c r="Q51" s="2034" t="s">
        <v>557</v>
      </c>
      <c r="R51" s="2035" t="s">
        <v>2075</v>
      </c>
      <c r="S51" s="2036"/>
      <c r="T51" s="2036"/>
      <c r="U51" s="2036"/>
      <c r="V51" s="2036"/>
      <c r="W51" s="2036"/>
      <c r="X51" s="2036"/>
    </row>
    <row r="52" spans="1:24" ht="3" customHeight="1">
      <c r="B52" s="2017"/>
      <c r="C52" s="2033"/>
      <c r="D52" s="2037"/>
      <c r="E52" s="2033"/>
      <c r="F52" s="2019"/>
      <c r="G52" s="2019"/>
      <c r="H52" s="2019"/>
      <c r="I52" s="2019"/>
      <c r="J52" s="2019"/>
      <c r="K52" s="2019"/>
      <c r="L52" s="2019"/>
      <c r="M52" s="2019"/>
      <c r="N52" s="2019"/>
      <c r="O52" s="2019"/>
      <c r="P52" s="2019"/>
      <c r="Q52" s="2019"/>
      <c r="R52" s="2039"/>
      <c r="S52" s="2019"/>
      <c r="T52" s="2019"/>
      <c r="U52" s="2019"/>
      <c r="V52" s="2019"/>
      <c r="W52" s="2019"/>
      <c r="X52" s="2019"/>
    </row>
    <row r="53" spans="1:24" ht="9" customHeight="1">
      <c r="B53" s="2023"/>
      <c r="C53" s="3331" t="s">
        <v>2072</v>
      </c>
      <c r="D53" s="3332"/>
      <c r="E53" s="2033"/>
      <c r="F53" s="2034">
        <v>44.061724886</v>
      </c>
      <c r="G53" s="2034">
        <v>44.317656012900002</v>
      </c>
      <c r="H53" s="2034">
        <v>44.748150117500003</v>
      </c>
      <c r="I53" s="2034">
        <v>44.808456073999999</v>
      </c>
      <c r="J53" s="2034">
        <v>45.076335874900003</v>
      </c>
      <c r="K53" s="2034">
        <v>45.518659609499998</v>
      </c>
      <c r="L53" s="2034">
        <v>46.212945850600001</v>
      </c>
      <c r="M53" s="2034">
        <v>47.1656987203</v>
      </c>
      <c r="N53" s="2034">
        <v>48.532419453700001</v>
      </c>
      <c r="O53" s="2034">
        <v>50.6803889611</v>
      </c>
      <c r="P53" s="2034">
        <v>52.277509161399998</v>
      </c>
      <c r="Q53" s="2034">
        <v>53.209318131899998</v>
      </c>
      <c r="R53" s="2035" t="s">
        <v>2075</v>
      </c>
      <c r="S53" s="2036"/>
      <c r="T53" s="2036"/>
      <c r="U53" s="2036"/>
      <c r="V53" s="2036"/>
      <c r="W53" s="2036"/>
      <c r="X53" s="2036"/>
    </row>
    <row r="54" spans="1:24" ht="9" customHeight="1">
      <c r="B54" s="2017"/>
      <c r="C54" s="3332"/>
      <c r="D54" s="3332"/>
      <c r="E54" s="2018"/>
      <c r="F54" s="2034">
        <v>52.378983658099997</v>
      </c>
      <c r="G54" s="2034"/>
      <c r="H54" s="2034" t="s">
        <v>557</v>
      </c>
      <c r="I54" s="2034" t="s">
        <v>557</v>
      </c>
      <c r="J54" s="2034" t="s">
        <v>557</v>
      </c>
      <c r="K54" s="2034" t="s">
        <v>557</v>
      </c>
      <c r="L54" s="2034" t="s">
        <v>557</v>
      </c>
      <c r="M54" s="2034" t="s">
        <v>557</v>
      </c>
      <c r="N54" s="2034" t="s">
        <v>557</v>
      </c>
      <c r="O54" s="2034" t="s">
        <v>557</v>
      </c>
      <c r="P54" s="2034" t="s">
        <v>557</v>
      </c>
      <c r="Q54" s="2034" t="s">
        <v>557</v>
      </c>
      <c r="R54" s="2035" t="s">
        <v>2075</v>
      </c>
      <c r="S54" s="2036"/>
      <c r="T54" s="2036"/>
      <c r="U54" s="2036"/>
      <c r="V54" s="2036"/>
      <c r="W54" s="2036"/>
      <c r="X54" s="2036"/>
    </row>
    <row r="55" spans="1:24" ht="3" customHeight="1">
      <c r="B55" s="2023"/>
      <c r="C55" s="2040"/>
      <c r="D55" s="2040"/>
      <c r="E55" s="2018"/>
      <c r="F55" s="2034"/>
      <c r="G55" s="2034"/>
      <c r="H55" s="2034"/>
      <c r="I55" s="2034"/>
      <c r="J55" s="2034"/>
      <c r="K55" s="2034"/>
      <c r="L55" s="2034"/>
      <c r="M55" s="2034"/>
      <c r="N55" s="2034"/>
      <c r="O55" s="2034"/>
      <c r="P55" s="2034"/>
      <c r="Q55" s="2034"/>
      <c r="R55" s="2035"/>
      <c r="S55" s="2036"/>
      <c r="T55" s="2036"/>
      <c r="U55" s="2036"/>
      <c r="V55" s="2036"/>
      <c r="W55" s="2036"/>
      <c r="X55" s="2036"/>
    </row>
    <row r="56" spans="1:24" ht="9" customHeight="1">
      <c r="B56" s="2017"/>
      <c r="C56" s="3333" t="s">
        <v>2076</v>
      </c>
      <c r="D56" s="3333"/>
      <c r="E56" s="2041"/>
      <c r="F56" s="2029">
        <v>1.7209878261</v>
      </c>
      <c r="G56" s="2029">
        <v>1.7336236032000001</v>
      </c>
      <c r="H56" s="2029">
        <v>1.7590140531</v>
      </c>
      <c r="I56" s="2029">
        <v>1.7721067777999999</v>
      </c>
      <c r="J56" s="2029">
        <v>1.7664404924999999</v>
      </c>
      <c r="K56" s="2029">
        <v>1.7500402709</v>
      </c>
      <c r="L56" s="2029">
        <v>1.7439143405999999</v>
      </c>
      <c r="M56" s="2029">
        <v>1.729834917</v>
      </c>
      <c r="N56" s="2029">
        <v>1.7333619887</v>
      </c>
      <c r="O56" s="2029">
        <v>1.7912102662</v>
      </c>
      <c r="P56" s="2029">
        <v>1.8809450604</v>
      </c>
      <c r="Q56" s="2029">
        <v>1.9190935889</v>
      </c>
      <c r="R56" s="2030"/>
      <c r="S56" s="2042"/>
      <c r="T56" s="2042"/>
      <c r="U56" s="2042"/>
      <c r="V56" s="2042"/>
      <c r="W56" s="2042"/>
      <c r="X56" s="2042"/>
    </row>
    <row r="57" spans="1:24" ht="9" customHeight="1">
      <c r="B57" s="2017"/>
      <c r="C57" s="3333"/>
      <c r="D57" s="3333"/>
      <c r="E57" s="2041"/>
      <c r="F57" s="2029">
        <v>2.0136779858999998</v>
      </c>
      <c r="G57" s="2029"/>
      <c r="H57" s="2029">
        <v>0</v>
      </c>
      <c r="I57" s="2029">
        <v>0</v>
      </c>
      <c r="J57" s="2029">
        <v>0</v>
      </c>
      <c r="K57" s="2029">
        <v>0</v>
      </c>
      <c r="L57" s="2029">
        <v>0</v>
      </c>
      <c r="M57" s="2029">
        <v>0</v>
      </c>
      <c r="N57" s="2029">
        <v>0</v>
      </c>
      <c r="O57" s="2029">
        <v>0</v>
      </c>
      <c r="P57" s="2029">
        <v>0</v>
      </c>
      <c r="Q57" s="2029">
        <v>0</v>
      </c>
      <c r="R57" s="2030"/>
      <c r="S57" s="2042"/>
      <c r="T57" s="2042"/>
      <c r="U57" s="2042"/>
      <c r="V57" s="2042"/>
      <c r="W57" s="2042"/>
      <c r="X57" s="2042"/>
    </row>
    <row r="58" spans="1:24" ht="3" customHeight="1">
      <c r="B58" s="2017"/>
      <c r="C58" s="2040"/>
      <c r="D58" s="2040"/>
      <c r="E58" s="2018"/>
      <c r="F58" s="2034"/>
      <c r="G58" s="2034"/>
      <c r="H58" s="2034"/>
      <c r="I58" s="2034"/>
      <c r="J58" s="2034"/>
      <c r="K58" s="2034"/>
      <c r="L58" s="2034"/>
      <c r="M58" s="2034"/>
      <c r="N58" s="2034"/>
      <c r="O58" s="2034"/>
      <c r="P58" s="2034"/>
      <c r="Q58" s="2034"/>
      <c r="R58" s="2043"/>
      <c r="S58" s="2034"/>
      <c r="T58" s="2034"/>
      <c r="U58" s="2034"/>
      <c r="V58" s="2034"/>
      <c r="W58" s="2034"/>
      <c r="X58" s="2034"/>
    </row>
    <row r="59" spans="1:24" ht="9" customHeight="1">
      <c r="B59" s="2017"/>
      <c r="C59" s="2032" t="s">
        <v>2077</v>
      </c>
      <c r="D59" s="2040"/>
      <c r="E59" s="2018"/>
      <c r="F59" s="2034"/>
      <c r="G59" s="2034"/>
      <c r="H59" s="2034"/>
      <c r="I59" s="2034"/>
      <c r="J59" s="2034"/>
      <c r="K59" s="2034"/>
      <c r="L59" s="2034"/>
      <c r="M59" s="2034"/>
      <c r="N59" s="2034"/>
      <c r="O59" s="2034"/>
      <c r="P59" s="2034"/>
      <c r="Q59" s="2034"/>
      <c r="R59" s="2043"/>
      <c r="S59" s="2034"/>
      <c r="T59" s="2034"/>
      <c r="U59" s="2034"/>
      <c r="V59" s="2034"/>
      <c r="W59" s="2034"/>
      <c r="X59" s="2034"/>
    </row>
    <row r="60" spans="1:24" ht="9" customHeight="1">
      <c r="B60" s="2017"/>
      <c r="C60" s="3331" t="s">
        <v>2072</v>
      </c>
      <c r="D60" s="3332"/>
      <c r="E60" s="2018"/>
      <c r="F60" s="2034">
        <v>45.746483077400001</v>
      </c>
      <c r="G60" s="2034">
        <v>46.004017469799997</v>
      </c>
      <c r="H60" s="2034">
        <v>46.422659275100003</v>
      </c>
      <c r="I60" s="2034">
        <v>46.477998284100003</v>
      </c>
      <c r="J60" s="2034">
        <v>46.740618763400001</v>
      </c>
      <c r="K60" s="2034">
        <v>47.1930981669</v>
      </c>
      <c r="L60" s="2034">
        <v>47.897552250700002</v>
      </c>
      <c r="M60" s="2034">
        <v>48.856881913400002</v>
      </c>
      <c r="N60" s="2034">
        <v>50.238836815299997</v>
      </c>
      <c r="O60" s="2034">
        <v>52.388980581200002</v>
      </c>
      <c r="P60" s="2034">
        <v>53.991440568000002</v>
      </c>
      <c r="Q60" s="2034">
        <v>54.914917615199997</v>
      </c>
      <c r="R60" s="2035" t="s">
        <v>2075</v>
      </c>
      <c r="S60" s="2036"/>
      <c r="T60" s="2036"/>
      <c r="U60" s="2036"/>
      <c r="V60" s="2036"/>
      <c r="W60" s="2036"/>
      <c r="X60" s="2036"/>
    </row>
    <row r="61" spans="1:24" ht="9" customHeight="1">
      <c r="B61" s="2017"/>
      <c r="C61" s="3332"/>
      <c r="D61" s="3332"/>
      <c r="E61" s="2018"/>
      <c r="F61" s="2034">
        <v>54.125207558600003</v>
      </c>
      <c r="G61" s="2034"/>
      <c r="H61" s="2034" t="s">
        <v>557</v>
      </c>
      <c r="I61" s="2034" t="s">
        <v>557</v>
      </c>
      <c r="J61" s="2034" t="s">
        <v>557</v>
      </c>
      <c r="K61" s="2034" t="s">
        <v>557</v>
      </c>
      <c r="L61" s="2034" t="s">
        <v>557</v>
      </c>
      <c r="M61" s="2034" t="s">
        <v>557</v>
      </c>
      <c r="N61" s="2034" t="s">
        <v>557</v>
      </c>
      <c r="O61" s="2034" t="s">
        <v>557</v>
      </c>
      <c r="P61" s="2034" t="s">
        <v>557</v>
      </c>
      <c r="Q61" s="2034" t="s">
        <v>557</v>
      </c>
      <c r="R61" s="2035" t="s">
        <v>2075</v>
      </c>
      <c r="S61" s="2036"/>
      <c r="T61" s="2036"/>
      <c r="U61" s="2036"/>
      <c r="V61" s="2036"/>
      <c r="W61" s="2036"/>
      <c r="X61" s="2036"/>
    </row>
    <row r="62" spans="1:24" ht="3" customHeight="1">
      <c r="B62" s="2017"/>
      <c r="C62" s="2040"/>
      <c r="D62" s="2040"/>
      <c r="E62" s="2018"/>
      <c r="F62" s="2034"/>
      <c r="G62" s="2034"/>
      <c r="H62" s="2034"/>
      <c r="I62" s="2034"/>
      <c r="J62" s="2034"/>
      <c r="K62" s="2034"/>
      <c r="L62" s="2034"/>
      <c r="M62" s="2034"/>
      <c r="N62" s="2034"/>
      <c r="O62" s="2034"/>
      <c r="P62" s="2034"/>
      <c r="Q62" s="2034"/>
      <c r="R62" s="2043"/>
      <c r="S62" s="2034"/>
      <c r="T62" s="2034"/>
      <c r="U62" s="2034"/>
      <c r="V62" s="2034"/>
      <c r="W62" s="2034"/>
      <c r="X62" s="2034"/>
    </row>
    <row r="63" spans="1:24" ht="9" customHeight="1">
      <c r="B63" s="2023"/>
      <c r="C63" s="3333" t="s">
        <v>2078</v>
      </c>
      <c r="D63" s="3334"/>
      <c r="E63" s="2018"/>
      <c r="F63" s="2044">
        <v>4.2677322415000001</v>
      </c>
      <c r="G63" s="2044">
        <v>4.1857458152999998</v>
      </c>
      <c r="H63" s="2044">
        <v>4.1606831112</v>
      </c>
      <c r="I63" s="2044">
        <v>4.1202797754000002</v>
      </c>
      <c r="J63" s="2044">
        <v>4.0342730286000004</v>
      </c>
      <c r="K63" s="2044">
        <v>3.9922563533000002</v>
      </c>
      <c r="L63" s="2044">
        <v>3.9465657762999999</v>
      </c>
      <c r="M63" s="2044">
        <v>3.9680773621999998</v>
      </c>
      <c r="N63" s="2044">
        <v>4.0768674162999998</v>
      </c>
      <c r="O63" s="2044">
        <v>4.2309404641999997</v>
      </c>
      <c r="P63" s="2044">
        <v>4.2929305885</v>
      </c>
      <c r="Q63" s="2044">
        <v>4.2900967692999998</v>
      </c>
      <c r="R63" s="2035" t="s">
        <v>2075</v>
      </c>
      <c r="S63" s="2036"/>
      <c r="T63" s="2036"/>
      <c r="U63" s="2036"/>
      <c r="V63" s="2036"/>
      <c r="W63" s="2036"/>
      <c r="X63" s="2036"/>
    </row>
    <row r="64" spans="1:24" ht="9" customHeight="1">
      <c r="B64" s="2017"/>
      <c r="C64" s="3334"/>
      <c r="D64" s="3334"/>
      <c r="E64" s="2018"/>
      <c r="F64" s="2044">
        <v>4.2676803245999997</v>
      </c>
      <c r="G64" s="2044"/>
      <c r="H64" s="2044" t="s">
        <v>557</v>
      </c>
      <c r="I64" s="2044" t="s">
        <v>557</v>
      </c>
      <c r="J64" s="2044" t="s">
        <v>557</v>
      </c>
      <c r="K64" s="2044" t="s">
        <v>557</v>
      </c>
      <c r="L64" s="2044" t="s">
        <v>557</v>
      </c>
      <c r="M64" s="2044" t="s">
        <v>557</v>
      </c>
      <c r="N64" s="2044" t="s">
        <v>557</v>
      </c>
      <c r="O64" s="2044" t="s">
        <v>557</v>
      </c>
      <c r="P64" s="2044" t="s">
        <v>557</v>
      </c>
      <c r="Q64" s="2044" t="s">
        <v>557</v>
      </c>
      <c r="R64" s="2035" t="s">
        <v>2075</v>
      </c>
      <c r="S64" s="2036"/>
      <c r="T64" s="2036"/>
      <c r="U64" s="2036"/>
      <c r="V64" s="2036"/>
      <c r="W64" s="2036"/>
      <c r="X64" s="2036"/>
    </row>
    <row r="65" spans="1:24" ht="3" customHeight="1">
      <c r="B65" s="2017"/>
      <c r="C65" s="2045"/>
      <c r="D65" s="2045"/>
      <c r="E65" s="2018"/>
      <c r="F65" s="2044"/>
      <c r="G65" s="2044"/>
      <c r="H65" s="2044"/>
      <c r="I65" s="2044"/>
      <c r="J65" s="2044"/>
      <c r="K65" s="2044"/>
      <c r="L65" s="2044"/>
      <c r="M65" s="2044"/>
      <c r="N65" s="2044"/>
      <c r="O65" s="2044"/>
      <c r="P65" s="2044"/>
      <c r="Q65" s="2044"/>
      <c r="R65" s="2046"/>
      <c r="S65" s="2044"/>
      <c r="T65" s="2044"/>
      <c r="U65" s="2044"/>
      <c r="V65" s="2044"/>
      <c r="W65" s="2044"/>
      <c r="X65" s="2044"/>
    </row>
    <row r="66" spans="1:24" ht="9" customHeight="1">
      <c r="B66" s="2017"/>
      <c r="C66" s="3333" t="s">
        <v>2079</v>
      </c>
      <c r="D66" s="3334"/>
      <c r="E66" s="2018"/>
      <c r="F66" s="2044">
        <v>3.5471945719</v>
      </c>
      <c r="G66" s="2044">
        <v>3.4963951344000002</v>
      </c>
      <c r="H66" s="2044">
        <v>3.4882542781999999</v>
      </c>
      <c r="I66" s="2044">
        <v>3.4700326156000001</v>
      </c>
      <c r="J66" s="2044">
        <v>3.4304329784999998</v>
      </c>
      <c r="K66" s="2044">
        <v>3.4022877232000002</v>
      </c>
      <c r="L66" s="2044">
        <v>3.3894138018</v>
      </c>
      <c r="M66" s="2044">
        <v>3.3975143075999998</v>
      </c>
      <c r="N66" s="2044">
        <v>3.4742534508</v>
      </c>
      <c r="O66" s="2044">
        <v>3.5718510749000001</v>
      </c>
      <c r="P66" s="2044">
        <v>3.6084078966000002</v>
      </c>
      <c r="Q66" s="2044">
        <v>3.5938181733999999</v>
      </c>
      <c r="R66" s="2035" t="s">
        <v>2075</v>
      </c>
      <c r="S66" s="2036"/>
      <c r="T66" s="2036"/>
      <c r="U66" s="2036"/>
      <c r="V66" s="2036"/>
      <c r="W66" s="2036"/>
      <c r="X66" s="2036"/>
    </row>
    <row r="67" spans="1:24" ht="9" customHeight="1">
      <c r="B67" s="2017"/>
      <c r="C67" s="3334"/>
      <c r="D67" s="3334"/>
      <c r="E67" s="2018"/>
      <c r="F67" s="2044">
        <v>3.5722983976</v>
      </c>
      <c r="G67" s="2044"/>
      <c r="H67" s="2044" t="s">
        <v>557</v>
      </c>
      <c r="I67" s="2044" t="s">
        <v>557</v>
      </c>
      <c r="J67" s="2044" t="s">
        <v>557</v>
      </c>
      <c r="K67" s="2044" t="s">
        <v>557</v>
      </c>
      <c r="L67" s="2044" t="s">
        <v>557</v>
      </c>
      <c r="M67" s="2044" t="s">
        <v>557</v>
      </c>
      <c r="N67" s="2044" t="s">
        <v>557</v>
      </c>
      <c r="O67" s="2044" t="s">
        <v>557</v>
      </c>
      <c r="P67" s="2044" t="s">
        <v>557</v>
      </c>
      <c r="Q67" s="2044" t="s">
        <v>557</v>
      </c>
      <c r="R67" s="2035" t="s">
        <v>2075</v>
      </c>
      <c r="S67" s="2059"/>
      <c r="T67" s="2059"/>
      <c r="U67" s="2059"/>
      <c r="V67" s="2059"/>
      <c r="W67" s="2059"/>
      <c r="X67" s="2059"/>
    </row>
    <row r="68" spans="1:24" ht="3" customHeight="1">
      <c r="B68" s="2017"/>
      <c r="C68" s="2040"/>
      <c r="D68" s="2040"/>
      <c r="E68" s="2018"/>
      <c r="F68" s="2034"/>
      <c r="G68" s="2034"/>
      <c r="H68" s="2034"/>
      <c r="I68" s="2034"/>
      <c r="J68" s="2034"/>
      <c r="K68" s="2034"/>
      <c r="L68" s="2034"/>
      <c r="M68" s="2034"/>
      <c r="N68" s="2034"/>
      <c r="O68" s="2034"/>
      <c r="P68" s="2034"/>
      <c r="Q68" s="2034"/>
      <c r="R68" s="2048"/>
      <c r="S68" s="2038"/>
      <c r="T68" s="2038"/>
      <c r="U68" s="2038"/>
      <c r="V68" s="2038"/>
      <c r="W68" s="2038"/>
      <c r="X68" s="2038"/>
    </row>
    <row r="69" spans="1:24" ht="11.25" customHeight="1">
      <c r="A69" s="2022"/>
      <c r="B69" s="2017"/>
      <c r="C69" s="3335" t="s">
        <v>2044</v>
      </c>
      <c r="D69" s="3335"/>
      <c r="E69" s="3335"/>
      <c r="F69" s="3335"/>
      <c r="G69" s="3335"/>
      <c r="H69" s="3335"/>
      <c r="I69" s="3335"/>
      <c r="J69" s="3335"/>
      <c r="K69" s="3335"/>
      <c r="L69" s="3335"/>
      <c r="M69" s="3335"/>
      <c r="N69" s="3335"/>
      <c r="O69" s="3335"/>
      <c r="P69" s="3335"/>
      <c r="Q69" s="3335"/>
      <c r="R69" s="3336"/>
      <c r="S69" s="2027"/>
      <c r="T69" s="2027"/>
      <c r="U69" s="2027"/>
      <c r="V69" s="2027"/>
      <c r="W69" s="2027"/>
      <c r="X69" s="2027"/>
    </row>
    <row r="70" spans="1:24" ht="9" customHeight="1">
      <c r="B70" s="2017"/>
      <c r="C70" s="2025" t="s">
        <v>2071</v>
      </c>
      <c r="D70" s="2026"/>
      <c r="E70" s="2027"/>
      <c r="F70" s="2027"/>
      <c r="G70" s="2027"/>
      <c r="H70" s="2027"/>
      <c r="I70" s="2027"/>
      <c r="J70" s="2027"/>
      <c r="K70" s="2027"/>
      <c r="L70" s="2027"/>
      <c r="M70" s="2027"/>
      <c r="N70" s="2027"/>
      <c r="O70" s="2027"/>
      <c r="P70" s="2027"/>
      <c r="Q70" s="2027"/>
      <c r="R70" s="2028"/>
      <c r="S70" s="2027"/>
      <c r="T70" s="2027"/>
      <c r="U70" s="2027"/>
      <c r="V70" s="2027"/>
      <c r="W70" s="2027"/>
      <c r="X70" s="2027"/>
    </row>
    <row r="71" spans="1:24" ht="9" customHeight="1">
      <c r="B71" s="2017"/>
      <c r="C71" s="3331" t="s">
        <v>2072</v>
      </c>
      <c r="D71" s="3331"/>
      <c r="E71" s="2027"/>
      <c r="F71" s="2029">
        <v>41.4893728487</v>
      </c>
      <c r="G71" s="2029">
        <v>41.739554132800002</v>
      </c>
      <c r="H71" s="2029">
        <v>42.2751969264</v>
      </c>
      <c r="I71" s="2029">
        <v>42.5285417821</v>
      </c>
      <c r="J71" s="2029">
        <v>42.933003278599998</v>
      </c>
      <c r="K71" s="2029">
        <v>43.402094074600001</v>
      </c>
      <c r="L71" s="2029">
        <v>44.386275590099999</v>
      </c>
      <c r="M71" s="2029">
        <v>45.517538659800003</v>
      </c>
      <c r="N71" s="2029">
        <v>47.070222883299998</v>
      </c>
      <c r="O71" s="2029">
        <v>49.325183853799999</v>
      </c>
      <c r="P71" s="2029">
        <v>50.518151168199999</v>
      </c>
      <c r="Q71" s="2029">
        <v>51.771446646000001</v>
      </c>
      <c r="R71" s="2030"/>
      <c r="S71" s="2027"/>
      <c r="T71" s="2027"/>
      <c r="U71" s="2027"/>
      <c r="V71" s="2027"/>
      <c r="W71" s="2027"/>
      <c r="X71" s="2027"/>
    </row>
    <row r="72" spans="1:24" ht="9" customHeight="1">
      <c r="B72" s="2017"/>
      <c r="C72" s="3331"/>
      <c r="D72" s="3331"/>
      <c r="E72" s="2027"/>
      <c r="F72" s="2029">
        <v>50.782495525999998</v>
      </c>
      <c r="G72" s="2029"/>
      <c r="H72" s="2029">
        <v>0</v>
      </c>
      <c r="I72" s="2029">
        <v>0</v>
      </c>
      <c r="J72" s="2029">
        <v>0</v>
      </c>
      <c r="K72" s="2029">
        <v>0</v>
      </c>
      <c r="L72" s="2029">
        <v>0</v>
      </c>
      <c r="M72" s="2029">
        <v>0</v>
      </c>
      <c r="N72" s="2029">
        <v>0</v>
      </c>
      <c r="O72" s="2029">
        <v>0</v>
      </c>
      <c r="P72" s="2029">
        <v>0</v>
      </c>
      <c r="Q72" s="2029">
        <v>0</v>
      </c>
      <c r="R72" s="2030"/>
      <c r="S72" s="2027"/>
      <c r="T72" s="2027"/>
      <c r="U72" s="2027"/>
      <c r="V72" s="2027"/>
      <c r="W72" s="2027"/>
      <c r="X72" s="2027"/>
    </row>
    <row r="73" spans="1:24" ht="3" customHeight="1">
      <c r="B73" s="2017"/>
      <c r="C73" s="2027"/>
      <c r="D73" s="2027"/>
      <c r="E73" s="2027"/>
      <c r="F73" s="2027"/>
      <c r="G73" s="2027"/>
      <c r="H73" s="2027"/>
      <c r="I73" s="2027"/>
      <c r="J73" s="2027"/>
      <c r="K73" s="2027"/>
      <c r="L73" s="2027"/>
      <c r="M73" s="2027"/>
      <c r="N73" s="2027"/>
      <c r="O73" s="2027"/>
      <c r="P73" s="2027"/>
      <c r="Q73" s="2027"/>
      <c r="R73" s="2028"/>
      <c r="S73" s="2027"/>
      <c r="T73" s="2027"/>
      <c r="U73" s="2027"/>
      <c r="V73" s="2027"/>
      <c r="W73" s="2027"/>
      <c r="X73" s="2027"/>
    </row>
    <row r="74" spans="1:24" ht="9" customHeight="1">
      <c r="A74" s="2031"/>
      <c r="B74" s="2017"/>
      <c r="C74" s="2032" t="s">
        <v>2073</v>
      </c>
      <c r="D74" s="2018"/>
      <c r="E74" s="2018"/>
      <c r="F74" s="2019"/>
      <c r="G74" s="2019"/>
      <c r="H74" s="2019"/>
      <c r="I74" s="2019"/>
      <c r="J74" s="2019"/>
      <c r="K74" s="2019"/>
      <c r="L74" s="2019"/>
      <c r="M74" s="2019"/>
      <c r="N74" s="2019"/>
      <c r="O74" s="2019"/>
      <c r="P74" s="2019"/>
      <c r="Q74" s="2019"/>
      <c r="R74" s="2048"/>
      <c r="S74" s="2038"/>
      <c r="T74" s="2038"/>
      <c r="U74" s="2038"/>
      <c r="V74" s="2038"/>
      <c r="W74" s="2038"/>
      <c r="X74" s="2038"/>
    </row>
    <row r="75" spans="1:24" ht="9" customHeight="1">
      <c r="A75" s="2031"/>
      <c r="B75" s="2017"/>
      <c r="C75" s="3331" t="s">
        <v>2074</v>
      </c>
      <c r="D75" s="3332"/>
      <c r="E75" s="2033"/>
      <c r="F75" s="2034">
        <v>44.424626904100002</v>
      </c>
      <c r="G75" s="2034">
        <v>44.249578950599997</v>
      </c>
      <c r="H75" s="2034">
        <v>44.688772740499999</v>
      </c>
      <c r="I75" s="2034">
        <v>44.812622057699997</v>
      </c>
      <c r="J75" s="2034">
        <v>44.748180743100001</v>
      </c>
      <c r="K75" s="2034">
        <v>44.927745541999997</v>
      </c>
      <c r="L75" s="2034">
        <v>45.7116280917</v>
      </c>
      <c r="M75" s="2034">
        <v>47.026820582699997</v>
      </c>
      <c r="N75" s="2034">
        <v>49.2112526911</v>
      </c>
      <c r="O75" s="2034">
        <v>52.334740330300001</v>
      </c>
      <c r="P75" s="2034">
        <v>54.012320081299997</v>
      </c>
      <c r="Q75" s="2034">
        <v>55.148338465499997</v>
      </c>
      <c r="R75" s="2035" t="s">
        <v>2075</v>
      </c>
      <c r="S75" s="2036"/>
      <c r="T75" s="2036"/>
      <c r="U75" s="2036"/>
      <c r="V75" s="2036"/>
      <c r="W75" s="2036"/>
      <c r="X75" s="2036"/>
    </row>
    <row r="76" spans="1:24" ht="9" customHeight="1">
      <c r="B76" s="2017"/>
      <c r="C76" s="3332"/>
      <c r="D76" s="3332"/>
      <c r="E76" s="2033"/>
      <c r="F76" s="2034">
        <v>54.080772525</v>
      </c>
      <c r="G76" s="2034"/>
      <c r="H76" s="2034" t="s">
        <v>557</v>
      </c>
      <c r="I76" s="2034" t="s">
        <v>557</v>
      </c>
      <c r="J76" s="2034" t="s">
        <v>557</v>
      </c>
      <c r="K76" s="2034" t="s">
        <v>557</v>
      </c>
      <c r="L76" s="2034" t="s">
        <v>557</v>
      </c>
      <c r="M76" s="2034" t="s">
        <v>557</v>
      </c>
      <c r="N76" s="2034" t="s">
        <v>557</v>
      </c>
      <c r="O76" s="2034" t="s">
        <v>557</v>
      </c>
      <c r="P76" s="2034" t="s">
        <v>557</v>
      </c>
      <c r="Q76" s="2034" t="s">
        <v>557</v>
      </c>
      <c r="R76" s="2035" t="s">
        <v>2075</v>
      </c>
      <c r="S76" s="2036"/>
      <c r="T76" s="2036"/>
      <c r="U76" s="2036"/>
      <c r="V76" s="2036"/>
      <c r="W76" s="2036"/>
      <c r="X76" s="2036"/>
    </row>
    <row r="77" spans="1:24" ht="3" customHeight="1">
      <c r="B77" s="2017"/>
      <c r="C77" s="2033"/>
      <c r="D77" s="2037"/>
      <c r="E77" s="2033"/>
      <c r="F77" s="2019"/>
      <c r="G77" s="2019"/>
      <c r="H77" s="2019"/>
      <c r="I77" s="2019"/>
      <c r="J77" s="2019"/>
      <c r="K77" s="2019"/>
      <c r="L77" s="2019"/>
      <c r="M77" s="2019"/>
      <c r="N77" s="2019"/>
      <c r="O77" s="2019"/>
      <c r="P77" s="2019"/>
      <c r="Q77" s="2019"/>
      <c r="R77" s="2039"/>
      <c r="S77" s="2019"/>
      <c r="T77" s="2019"/>
      <c r="U77" s="2019"/>
      <c r="V77" s="2019"/>
      <c r="W77" s="2019"/>
      <c r="X77" s="2019"/>
    </row>
    <row r="78" spans="1:24" ht="9" customHeight="1">
      <c r="B78" s="2023"/>
      <c r="C78" s="3331" t="s">
        <v>2072</v>
      </c>
      <c r="D78" s="3332"/>
      <c r="E78" s="2033"/>
      <c r="F78" s="2034">
        <v>43.4744501841</v>
      </c>
      <c r="G78" s="2034">
        <v>43.738203332799998</v>
      </c>
      <c r="H78" s="2034">
        <v>44.303412809800001</v>
      </c>
      <c r="I78" s="2034">
        <v>44.671710751600003</v>
      </c>
      <c r="J78" s="2034">
        <v>45.038051854300001</v>
      </c>
      <c r="K78" s="2034">
        <v>45.5075643873</v>
      </c>
      <c r="L78" s="2034">
        <v>46.560990671600003</v>
      </c>
      <c r="M78" s="2034">
        <v>47.794310112700003</v>
      </c>
      <c r="N78" s="2034">
        <v>49.392658650800001</v>
      </c>
      <c r="O78" s="2034">
        <v>51.570779137300001</v>
      </c>
      <c r="P78" s="2034">
        <v>52.872395378999997</v>
      </c>
      <c r="Q78" s="2034">
        <v>54.150615933600001</v>
      </c>
      <c r="R78" s="2035" t="s">
        <v>2075</v>
      </c>
      <c r="S78" s="2036"/>
      <c r="T78" s="2036"/>
      <c r="U78" s="2036"/>
      <c r="V78" s="2036"/>
      <c r="W78" s="2036"/>
      <c r="X78" s="2036"/>
    </row>
    <row r="79" spans="1:24" ht="9" customHeight="1">
      <c r="B79" s="2017"/>
      <c r="C79" s="3332"/>
      <c r="D79" s="3332"/>
      <c r="E79" s="2018"/>
      <c r="F79" s="2034">
        <v>53.134664293199997</v>
      </c>
      <c r="G79" s="2034"/>
      <c r="H79" s="2034" t="s">
        <v>557</v>
      </c>
      <c r="I79" s="2034" t="s">
        <v>557</v>
      </c>
      <c r="J79" s="2034" t="s">
        <v>557</v>
      </c>
      <c r="K79" s="2034" t="s">
        <v>557</v>
      </c>
      <c r="L79" s="2034" t="s">
        <v>557</v>
      </c>
      <c r="M79" s="2034" t="s">
        <v>557</v>
      </c>
      <c r="N79" s="2034" t="s">
        <v>557</v>
      </c>
      <c r="O79" s="2034" t="s">
        <v>557</v>
      </c>
      <c r="P79" s="2034" t="s">
        <v>557</v>
      </c>
      <c r="Q79" s="2034" t="s">
        <v>557</v>
      </c>
      <c r="R79" s="2035" t="s">
        <v>2075</v>
      </c>
      <c r="S79" s="2036"/>
      <c r="T79" s="2036"/>
      <c r="U79" s="2036"/>
      <c r="V79" s="2036"/>
      <c r="W79" s="2036"/>
      <c r="X79" s="2036"/>
    </row>
    <row r="80" spans="1:24" ht="3" customHeight="1">
      <c r="B80" s="2023"/>
      <c r="C80" s="2040"/>
      <c r="D80" s="2040"/>
      <c r="E80" s="2018"/>
      <c r="F80" s="2034"/>
      <c r="G80" s="2034"/>
      <c r="H80" s="2034"/>
      <c r="I80" s="2034"/>
      <c r="J80" s="2034"/>
      <c r="K80" s="2034"/>
      <c r="L80" s="2034"/>
      <c r="M80" s="2034"/>
      <c r="N80" s="2034"/>
      <c r="O80" s="2034"/>
      <c r="P80" s="2034"/>
      <c r="Q80" s="2034"/>
      <c r="R80" s="2035"/>
      <c r="S80" s="2036"/>
      <c r="T80" s="2036"/>
      <c r="U80" s="2036"/>
      <c r="V80" s="2036"/>
      <c r="W80" s="2036"/>
      <c r="X80" s="2036"/>
    </row>
    <row r="81" spans="2:24" ht="9" customHeight="1">
      <c r="B81" s="2017"/>
      <c r="C81" s="3333" t="s">
        <v>2076</v>
      </c>
      <c r="D81" s="3333"/>
      <c r="E81" s="2041"/>
      <c r="F81" s="2029">
        <v>1.9850773354</v>
      </c>
      <c r="G81" s="2029">
        <v>1.9986492</v>
      </c>
      <c r="H81" s="2029">
        <v>2.0282158834000001</v>
      </c>
      <c r="I81" s="2029">
        <v>2.1431689695</v>
      </c>
      <c r="J81" s="2029">
        <v>2.1050485758000002</v>
      </c>
      <c r="K81" s="2029">
        <v>2.1054703126000001</v>
      </c>
      <c r="L81" s="2029">
        <v>2.1747150816</v>
      </c>
      <c r="M81" s="2029">
        <v>2.2767714528999998</v>
      </c>
      <c r="N81" s="2029">
        <v>2.3224357675</v>
      </c>
      <c r="O81" s="2029">
        <v>2.2455952835000001</v>
      </c>
      <c r="P81" s="2029">
        <v>2.3542442108000001</v>
      </c>
      <c r="Q81" s="2029">
        <v>2.3791692875999999</v>
      </c>
      <c r="R81" s="2030"/>
      <c r="S81" s="2042"/>
      <c r="T81" s="2042"/>
      <c r="U81" s="2042"/>
      <c r="V81" s="2042"/>
      <c r="W81" s="2042"/>
      <c r="X81" s="2042"/>
    </row>
    <row r="82" spans="2:24" ht="9" customHeight="1">
      <c r="B82" s="2017"/>
      <c r="C82" s="3333"/>
      <c r="D82" s="3333"/>
      <c r="E82" s="2041"/>
      <c r="F82" s="2029">
        <v>2.3521687671999998</v>
      </c>
      <c r="G82" s="2029"/>
      <c r="H82" s="2029">
        <v>0</v>
      </c>
      <c r="I82" s="2029">
        <v>0</v>
      </c>
      <c r="J82" s="2029">
        <v>0</v>
      </c>
      <c r="K82" s="2029">
        <v>0</v>
      </c>
      <c r="L82" s="2029">
        <v>0</v>
      </c>
      <c r="M82" s="2029">
        <v>0</v>
      </c>
      <c r="N82" s="2029">
        <v>0</v>
      </c>
      <c r="O82" s="2029">
        <v>0</v>
      </c>
      <c r="P82" s="2029">
        <v>0</v>
      </c>
      <c r="Q82" s="2029">
        <v>0</v>
      </c>
      <c r="R82" s="2030"/>
      <c r="S82" s="2042"/>
      <c r="T82" s="2042"/>
      <c r="U82" s="2042"/>
      <c r="V82" s="2042"/>
      <c r="W82" s="2042"/>
      <c r="X82" s="2042"/>
    </row>
    <row r="83" spans="2:24" ht="3" customHeight="1">
      <c r="B83" s="2017"/>
      <c r="C83" s="2040"/>
      <c r="D83" s="2040"/>
      <c r="E83" s="2018"/>
      <c r="F83" s="2034"/>
      <c r="G83" s="2034"/>
      <c r="H83" s="2034"/>
      <c r="I83" s="2034"/>
      <c r="J83" s="2034"/>
      <c r="K83" s="2034"/>
      <c r="L83" s="2034"/>
      <c r="M83" s="2034"/>
      <c r="N83" s="2034"/>
      <c r="O83" s="2034"/>
      <c r="P83" s="2034"/>
      <c r="Q83" s="2034"/>
      <c r="R83" s="2043"/>
      <c r="S83" s="2034"/>
      <c r="T83" s="2034"/>
      <c r="U83" s="2034"/>
      <c r="V83" s="2034"/>
      <c r="W83" s="2034"/>
      <c r="X83" s="2034"/>
    </row>
    <row r="84" spans="2:24" ht="9" customHeight="1">
      <c r="B84" s="2017"/>
      <c r="C84" s="2032" t="s">
        <v>2077</v>
      </c>
      <c r="D84" s="2040"/>
      <c r="E84" s="2018"/>
      <c r="F84" s="2034"/>
      <c r="G84" s="2034"/>
      <c r="H84" s="2034"/>
      <c r="I84" s="2034"/>
      <c r="J84" s="2034"/>
      <c r="K84" s="2034"/>
      <c r="L84" s="2034"/>
      <c r="M84" s="2034"/>
      <c r="N84" s="2034"/>
      <c r="O84" s="2034"/>
      <c r="P84" s="2034"/>
      <c r="Q84" s="2034"/>
      <c r="R84" s="2043"/>
      <c r="S84" s="2034"/>
      <c r="T84" s="2034"/>
      <c r="U84" s="2034"/>
      <c r="V84" s="2034"/>
      <c r="W84" s="2034"/>
      <c r="X84" s="2034"/>
    </row>
    <row r="85" spans="2:24" ht="9" customHeight="1">
      <c r="B85" s="2017"/>
      <c r="C85" s="3331" t="s">
        <v>2072</v>
      </c>
      <c r="D85" s="3332"/>
      <c r="E85" s="2018"/>
      <c r="F85" s="2034">
        <v>45.132875175300001</v>
      </c>
      <c r="G85" s="2034">
        <v>45.395530320399999</v>
      </c>
      <c r="H85" s="2034">
        <v>45.958150590700001</v>
      </c>
      <c r="I85" s="2034">
        <v>46.345227650699997</v>
      </c>
      <c r="J85" s="2034">
        <v>46.708578011199997</v>
      </c>
      <c r="K85" s="2034">
        <v>47.178176616599998</v>
      </c>
      <c r="L85" s="2034">
        <v>48.238674472900001</v>
      </c>
      <c r="M85" s="2034">
        <v>49.479889695399997</v>
      </c>
      <c r="N85" s="2034">
        <v>51.076285990000002</v>
      </c>
      <c r="O85" s="2034">
        <v>53.255852894199997</v>
      </c>
      <c r="P85" s="2034">
        <v>54.565767079799997</v>
      </c>
      <c r="Q85" s="2034">
        <v>55.832822150399998</v>
      </c>
      <c r="R85" s="2035" t="s">
        <v>2075</v>
      </c>
      <c r="S85" s="2036"/>
      <c r="T85" s="2036"/>
      <c r="U85" s="2036"/>
      <c r="V85" s="2036"/>
      <c r="W85" s="2036"/>
      <c r="X85" s="2036"/>
    </row>
    <row r="86" spans="2:24" ht="9" customHeight="1">
      <c r="B86" s="2017"/>
      <c r="C86" s="3332"/>
      <c r="D86" s="3332"/>
      <c r="E86" s="2018"/>
      <c r="F86" s="2034">
        <v>58.147882039999999</v>
      </c>
      <c r="G86" s="2034"/>
      <c r="H86" s="2034" t="s">
        <v>557</v>
      </c>
      <c r="I86" s="2034" t="s">
        <v>557</v>
      </c>
      <c r="J86" s="2034" t="s">
        <v>557</v>
      </c>
      <c r="K86" s="2034" t="s">
        <v>557</v>
      </c>
      <c r="L86" s="2034" t="s">
        <v>557</v>
      </c>
      <c r="M86" s="2034" t="s">
        <v>557</v>
      </c>
      <c r="N86" s="2034" t="s">
        <v>557</v>
      </c>
      <c r="O86" s="2034" t="s">
        <v>557</v>
      </c>
      <c r="P86" s="2034" t="s">
        <v>557</v>
      </c>
      <c r="Q86" s="2034" t="s">
        <v>557</v>
      </c>
      <c r="R86" s="2035" t="s">
        <v>2075</v>
      </c>
      <c r="S86" s="2036"/>
      <c r="T86" s="2036"/>
      <c r="U86" s="2036"/>
      <c r="V86" s="2036"/>
      <c r="W86" s="2036"/>
      <c r="X86" s="2036"/>
    </row>
    <row r="87" spans="2:24" ht="3" customHeight="1">
      <c r="B87" s="2017"/>
      <c r="C87" s="2040"/>
      <c r="D87" s="2040"/>
      <c r="E87" s="2018"/>
      <c r="F87" s="2034"/>
      <c r="G87" s="2034"/>
      <c r="H87" s="2034"/>
      <c r="I87" s="2034"/>
      <c r="J87" s="2034"/>
      <c r="K87" s="2034"/>
      <c r="L87" s="2034"/>
      <c r="M87" s="2034"/>
      <c r="N87" s="2034"/>
      <c r="O87" s="2034"/>
      <c r="P87" s="2034"/>
      <c r="Q87" s="2034"/>
      <c r="R87" s="2043"/>
      <c r="S87" s="2034"/>
      <c r="T87" s="2034"/>
      <c r="U87" s="2034"/>
      <c r="V87" s="2034"/>
      <c r="W87" s="2034"/>
      <c r="X87" s="2034"/>
    </row>
    <row r="88" spans="2:24" ht="9" customHeight="1">
      <c r="B88" s="2023"/>
      <c r="C88" s="3333" t="s">
        <v>2078</v>
      </c>
      <c r="D88" s="3334"/>
      <c r="E88" s="2018"/>
      <c r="F88" s="2044">
        <v>4.0977302200999999</v>
      </c>
      <c r="G88" s="2044">
        <v>4.030113665</v>
      </c>
      <c r="H88" s="2044">
        <v>3.9967005020999999</v>
      </c>
      <c r="I88" s="2044">
        <v>3.9478722785000002</v>
      </c>
      <c r="J88" s="2044">
        <v>3.8696696701</v>
      </c>
      <c r="K88" s="2044">
        <v>3.8194424312000002</v>
      </c>
      <c r="L88" s="2044">
        <v>3.7708142674</v>
      </c>
      <c r="M88" s="2044">
        <v>3.7893190406000001</v>
      </c>
      <c r="N88" s="2044">
        <v>3.8656565927000002</v>
      </c>
      <c r="O88" s="2044">
        <v>4.0312552592999999</v>
      </c>
      <c r="P88" s="2044">
        <v>4.0974058898000001</v>
      </c>
      <c r="Q88" s="2044">
        <v>4.0863061073000004</v>
      </c>
      <c r="R88" s="2035" t="s">
        <v>2075</v>
      </c>
      <c r="S88" s="2036"/>
      <c r="T88" s="2036"/>
      <c r="U88" s="2036"/>
      <c r="V88" s="2036"/>
      <c r="W88" s="2036"/>
      <c r="X88" s="2036"/>
    </row>
    <row r="89" spans="2:24" ht="9" customHeight="1">
      <c r="B89" s="2017"/>
      <c r="C89" s="3334"/>
      <c r="D89" s="3334"/>
      <c r="E89" s="2018"/>
      <c r="F89" s="2044">
        <v>4.0217473595</v>
      </c>
      <c r="G89" s="2044"/>
      <c r="H89" s="2044" t="s">
        <v>557</v>
      </c>
      <c r="I89" s="2044" t="s">
        <v>557</v>
      </c>
      <c r="J89" s="2044" t="s">
        <v>557</v>
      </c>
      <c r="K89" s="2044" t="s">
        <v>557</v>
      </c>
      <c r="L89" s="2044" t="s">
        <v>557</v>
      </c>
      <c r="M89" s="2044" t="s">
        <v>557</v>
      </c>
      <c r="N89" s="2044" t="s">
        <v>557</v>
      </c>
      <c r="O89" s="2044" t="s">
        <v>557</v>
      </c>
      <c r="P89" s="2044" t="s">
        <v>557</v>
      </c>
      <c r="Q89" s="2044" t="s">
        <v>557</v>
      </c>
      <c r="R89" s="2035" t="s">
        <v>2075</v>
      </c>
      <c r="S89" s="2059"/>
      <c r="T89" s="2059"/>
      <c r="U89" s="2059"/>
      <c r="V89" s="2059"/>
      <c r="W89" s="2059"/>
      <c r="X89" s="2059"/>
    </row>
    <row r="90" spans="2:24" ht="3" customHeight="1">
      <c r="B90" s="2017"/>
      <c r="C90" s="2045"/>
      <c r="D90" s="2045"/>
      <c r="E90" s="2018"/>
      <c r="F90" s="2044"/>
      <c r="G90" s="2044"/>
      <c r="H90" s="2044"/>
      <c r="I90" s="2044"/>
      <c r="J90" s="2044"/>
      <c r="K90" s="2044"/>
      <c r="L90" s="2044"/>
      <c r="M90" s="2044"/>
      <c r="N90" s="2044"/>
      <c r="O90" s="2044"/>
      <c r="P90" s="2044"/>
      <c r="Q90" s="2044"/>
      <c r="R90" s="2046"/>
      <c r="S90" s="2044"/>
      <c r="T90" s="2044"/>
      <c r="U90" s="2044"/>
      <c r="V90" s="2044"/>
      <c r="W90" s="2044"/>
      <c r="X90" s="2044"/>
    </row>
    <row r="91" spans="2:24" ht="9" customHeight="1">
      <c r="B91" s="2017"/>
      <c r="C91" s="3333" t="s">
        <v>2079</v>
      </c>
      <c r="D91" s="3334"/>
      <c r="E91" s="2018"/>
      <c r="F91" s="2044">
        <v>3.5380051443</v>
      </c>
      <c r="G91" s="2044">
        <v>3.493952094</v>
      </c>
      <c r="H91" s="2044">
        <v>3.4864278696</v>
      </c>
      <c r="I91" s="2044">
        <v>3.4637997818000001</v>
      </c>
      <c r="J91" s="2044">
        <v>3.4190755132000001</v>
      </c>
      <c r="K91" s="2044">
        <v>3.3876367776</v>
      </c>
      <c r="L91" s="2044">
        <v>3.3604530078999999</v>
      </c>
      <c r="M91" s="2044">
        <v>3.366857703</v>
      </c>
      <c r="N91" s="2044">
        <v>3.4460062332999999</v>
      </c>
      <c r="O91" s="2044">
        <v>3.5458773834000001</v>
      </c>
      <c r="P91" s="2044">
        <v>3.5838436095000001</v>
      </c>
      <c r="Q91" s="2044">
        <v>3.5595619977999999</v>
      </c>
      <c r="R91" s="2035" t="s">
        <v>2075</v>
      </c>
      <c r="S91" s="2036"/>
      <c r="T91" s="2036"/>
      <c r="U91" s="2036"/>
      <c r="V91" s="2036"/>
      <c r="W91" s="2036"/>
      <c r="X91" s="2036"/>
    </row>
    <row r="92" spans="2:24" ht="9" customHeight="1">
      <c r="B92" s="2017"/>
      <c r="C92" s="3334"/>
      <c r="D92" s="3334"/>
      <c r="E92" s="2018"/>
      <c r="F92" s="2044">
        <v>3.5907436637000001</v>
      </c>
      <c r="G92" s="2044"/>
      <c r="H92" s="2044" t="s">
        <v>557</v>
      </c>
      <c r="I92" s="2044" t="s">
        <v>557</v>
      </c>
      <c r="J92" s="2044" t="s">
        <v>557</v>
      </c>
      <c r="K92" s="2044" t="s">
        <v>557</v>
      </c>
      <c r="L92" s="2044" t="s">
        <v>557</v>
      </c>
      <c r="M92" s="2044" t="s">
        <v>557</v>
      </c>
      <c r="N92" s="2044" t="s">
        <v>557</v>
      </c>
      <c r="O92" s="2044" t="s">
        <v>557</v>
      </c>
      <c r="P92" s="2044" t="s">
        <v>557</v>
      </c>
      <c r="Q92" s="2044" t="s">
        <v>557</v>
      </c>
      <c r="R92" s="2035" t="s">
        <v>2075</v>
      </c>
      <c r="S92" s="2059"/>
      <c r="T92" s="2059"/>
      <c r="U92" s="2059"/>
      <c r="V92" s="2059"/>
      <c r="W92" s="2059"/>
      <c r="X92" s="2059"/>
    </row>
    <row r="93" spans="2:24" ht="3" customHeight="1">
      <c r="B93" s="2050"/>
      <c r="C93" s="2051"/>
      <c r="D93" s="2051"/>
      <c r="E93" s="2060"/>
      <c r="F93" s="2061"/>
      <c r="G93" s="2062"/>
      <c r="H93" s="2062"/>
      <c r="I93" s="2062"/>
      <c r="J93" s="2062"/>
      <c r="K93" s="2062"/>
      <c r="L93" s="2062"/>
      <c r="M93" s="2062"/>
      <c r="N93" s="2062"/>
      <c r="O93" s="2062"/>
      <c r="P93" s="2062"/>
      <c r="Q93" s="2062"/>
      <c r="R93" s="2063"/>
      <c r="S93" s="2021"/>
      <c r="T93" s="2021"/>
      <c r="U93" s="2021"/>
      <c r="V93" s="2021"/>
      <c r="W93" s="2021"/>
      <c r="X93" s="2021"/>
    </row>
    <row r="94" spans="2:24" ht="9" customHeight="1">
      <c r="B94" s="2056"/>
    </row>
    <row r="95" spans="2:24" ht="9" customHeight="1">
      <c r="B95" s="2056"/>
    </row>
    <row r="96" spans="2:24" ht="9" customHeight="1"/>
    <row r="97" spans="2:24" ht="9" customHeight="1"/>
    <row r="98" spans="2:24" ht="9" customHeight="1">
      <c r="R98" s="2058"/>
      <c r="S98" s="2058"/>
      <c r="T98" s="2058"/>
      <c r="U98" s="2058"/>
      <c r="V98" s="2058"/>
      <c r="W98" s="2058"/>
      <c r="X98" s="2058"/>
    </row>
    <row r="99" spans="2:24" ht="9" customHeight="1">
      <c r="B99" s="2056"/>
      <c r="P99" s="2057"/>
      <c r="Q99" s="2057"/>
      <c r="R99" s="2058" t="s">
        <v>2050</v>
      </c>
      <c r="S99" s="2058"/>
      <c r="T99" s="2058"/>
      <c r="U99" s="2058"/>
      <c r="V99" s="2058"/>
      <c r="W99" s="2058"/>
      <c r="X99" s="2058"/>
    </row>
    <row r="100" spans="2:24" ht="9" customHeight="1">
      <c r="C100" s="2056" t="s">
        <v>2037</v>
      </c>
    </row>
    <row r="101" spans="2:24" ht="14.1" customHeight="1">
      <c r="C101" s="14" t="s">
        <v>87</v>
      </c>
    </row>
    <row r="102" spans="2:24" ht="9" customHeight="1"/>
    <row r="103" spans="2:24" ht="9" customHeight="1"/>
    <row r="104" spans="2:24" ht="9" customHeight="1"/>
    <row r="105" spans="2:24" ht="9" customHeight="1"/>
    <row r="106" spans="2:24" ht="9" customHeight="1"/>
    <row r="107" spans="2:24" ht="9" customHeight="1"/>
    <row r="108" spans="2:24" ht="9" customHeight="1"/>
    <row r="109" spans="2:24" ht="9" customHeight="1"/>
    <row r="110" spans="2:24" ht="9" customHeight="1"/>
    <row r="111" spans="2:24" ht="9" customHeight="1"/>
    <row r="112" spans="2:24"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sheetData>
  <mergeCells count="42">
    <mergeCell ref="B12:R12"/>
    <mergeCell ref="D13:F13"/>
    <mergeCell ref="D14:F14"/>
    <mergeCell ref="B15:E17"/>
    <mergeCell ref="F15:Q15"/>
    <mergeCell ref="R15:R17"/>
    <mergeCell ref="F16:F17"/>
    <mergeCell ref="G16:G17"/>
    <mergeCell ref="H16:H17"/>
    <mergeCell ref="I16:I17"/>
    <mergeCell ref="P16:P17"/>
    <mergeCell ref="Q16:Q17"/>
    <mergeCell ref="C28:D29"/>
    <mergeCell ref="J16:J17"/>
    <mergeCell ref="K16:K17"/>
    <mergeCell ref="L16:L17"/>
    <mergeCell ref="M16:M17"/>
    <mergeCell ref="C19:R19"/>
    <mergeCell ref="C21:D22"/>
    <mergeCell ref="C25:D26"/>
    <mergeCell ref="N16:N17"/>
    <mergeCell ref="O16:O17"/>
    <mergeCell ref="C66:D67"/>
    <mergeCell ref="C31:D32"/>
    <mergeCell ref="C35:D36"/>
    <mergeCell ref="C38:D39"/>
    <mergeCell ref="C41:D42"/>
    <mergeCell ref="C44:R44"/>
    <mergeCell ref="C46:D47"/>
    <mergeCell ref="C50:D51"/>
    <mergeCell ref="C53:D54"/>
    <mergeCell ref="C56:D57"/>
    <mergeCell ref="C60:D61"/>
    <mergeCell ref="C63:D64"/>
    <mergeCell ref="C88:D89"/>
    <mergeCell ref="C91:D92"/>
    <mergeCell ref="C69:R69"/>
    <mergeCell ref="C71:D72"/>
    <mergeCell ref="C75:D76"/>
    <mergeCell ref="C78:D79"/>
    <mergeCell ref="C81:D82"/>
    <mergeCell ref="C85:D86"/>
  </mergeCells>
  <hyperlinks>
    <hyperlink ref="C101" location="Inhaltsverzeichnis!A1" display="Zurück zum Inhaltsverzeichnis"/>
  </hyperlinks>
  <printOptions horizontalCentered="1"/>
  <pageMargins left="0.78740157480314965" right="0.39370078740157483" top="0.39370078740157483" bottom="0.19685039370078741" header="0.19685039370078741" footer="0.19685039370078741"/>
  <pageSetup paperSize="9" orientation="portrait" horizontalDpi="300" verticalDpi="300" r:id="rId1"/>
  <headerFooter alignWithMargins="0">
    <oddFooter>&amp;R&amp;A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854A"/>
  </sheetPr>
  <dimension ref="A1:O46"/>
  <sheetViews>
    <sheetView showGridLines="0" zoomScaleNormal="100" workbookViewId="0"/>
  </sheetViews>
  <sheetFormatPr baseColWidth="10" defaultColWidth="11.5703125" defaultRowHeight="16.5"/>
  <cols>
    <col min="1" max="1" width="19.42578125" style="167" customWidth="1"/>
    <col min="2" max="2" width="7.85546875" style="167" customWidth="1"/>
    <col min="3" max="3" width="8.42578125" style="167" customWidth="1"/>
    <col min="4" max="4" width="8" style="167" customWidth="1"/>
    <col min="5" max="5" width="7.85546875" style="167" customWidth="1"/>
    <col min="6" max="6" width="8" style="167" customWidth="1"/>
    <col min="7" max="8" width="7.85546875" style="167" customWidth="1"/>
    <col min="9" max="9" width="7.5703125" style="167" customWidth="1"/>
    <col min="10" max="10" width="8.42578125" style="167" customWidth="1"/>
    <col min="11" max="16384" width="11.5703125" style="167"/>
  </cols>
  <sheetData>
    <row r="1" spans="1:12" ht="22.5" customHeight="1">
      <c r="A1" s="165" t="s">
        <v>253</v>
      </c>
      <c r="B1" s="166"/>
      <c r="C1" s="166"/>
      <c r="D1" s="166"/>
      <c r="E1" s="166"/>
      <c r="F1" s="166"/>
      <c r="G1" s="166"/>
      <c r="H1" s="166"/>
      <c r="I1" s="166"/>
      <c r="J1" s="166"/>
    </row>
    <row r="2" spans="1:12" ht="15.75" customHeight="1">
      <c r="A2" s="168" t="s">
        <v>254</v>
      </c>
      <c r="B2" s="169"/>
      <c r="C2" s="169"/>
      <c r="D2" s="169"/>
      <c r="E2" s="169"/>
      <c r="F2" s="169"/>
      <c r="G2" s="169"/>
      <c r="H2" s="169"/>
      <c r="I2" s="169"/>
      <c r="J2" s="169"/>
    </row>
    <row r="3" spans="1:12" ht="15.95" customHeight="1">
      <c r="A3" s="170" t="s">
        <v>255</v>
      </c>
      <c r="B3" s="171"/>
      <c r="C3" s="171"/>
      <c r="D3" s="171"/>
      <c r="E3" s="171"/>
      <c r="F3" s="171"/>
      <c r="G3" s="171"/>
      <c r="H3" s="171"/>
      <c r="I3" s="171"/>
      <c r="J3" s="171"/>
    </row>
    <row r="4" spans="1:12" ht="12.95" customHeight="1">
      <c r="A4" s="172"/>
      <c r="B4" s="173" t="s">
        <v>256</v>
      </c>
      <c r="C4" s="173"/>
      <c r="D4" s="174"/>
      <c r="E4" s="173" t="s">
        <v>257</v>
      </c>
      <c r="F4" s="173"/>
      <c r="G4" s="174"/>
      <c r="H4" s="173" t="s">
        <v>237</v>
      </c>
      <c r="I4" s="173"/>
      <c r="J4" s="175"/>
    </row>
    <row r="5" spans="1:12" ht="12.95" customHeight="1">
      <c r="A5" s="176" t="s">
        <v>258</v>
      </c>
      <c r="B5" s="177">
        <v>2022</v>
      </c>
      <c r="C5" s="177">
        <v>2023</v>
      </c>
      <c r="D5" s="177">
        <v>2024</v>
      </c>
      <c r="E5" s="177">
        <v>2022</v>
      </c>
      <c r="F5" s="177">
        <v>2023</v>
      </c>
      <c r="G5" s="177">
        <v>2024</v>
      </c>
      <c r="H5" s="177">
        <v>2022</v>
      </c>
      <c r="I5" s="177">
        <v>2023</v>
      </c>
      <c r="J5" s="178">
        <v>2024</v>
      </c>
      <c r="K5" s="179"/>
    </row>
    <row r="6" spans="1:12" ht="12.95" customHeight="1">
      <c r="A6" s="180" t="s">
        <v>186</v>
      </c>
      <c r="B6" s="181">
        <v>13613</v>
      </c>
      <c r="C6" s="182">
        <v>13708</v>
      </c>
      <c r="D6" s="183">
        <v>13620</v>
      </c>
      <c r="E6" s="181">
        <v>13496</v>
      </c>
      <c r="F6" s="182">
        <v>13344</v>
      </c>
      <c r="G6" s="183">
        <v>12997</v>
      </c>
      <c r="H6" s="182">
        <v>27109</v>
      </c>
      <c r="I6" s="182">
        <v>27052</v>
      </c>
      <c r="J6" s="184">
        <v>26617</v>
      </c>
    </row>
    <row r="7" spans="1:12" ht="12.95" customHeight="1">
      <c r="A7" s="180" t="s">
        <v>259</v>
      </c>
      <c r="B7" s="181">
        <v>5166</v>
      </c>
      <c r="C7" s="182">
        <v>5174</v>
      </c>
      <c r="D7" s="183">
        <v>5147</v>
      </c>
      <c r="E7" s="181">
        <v>1108</v>
      </c>
      <c r="F7" s="182">
        <v>1107</v>
      </c>
      <c r="G7" s="183">
        <v>1093</v>
      </c>
      <c r="H7" s="182">
        <v>6274</v>
      </c>
      <c r="I7" s="182">
        <v>6281</v>
      </c>
      <c r="J7" s="184">
        <v>6241</v>
      </c>
    </row>
    <row r="8" spans="1:12" ht="12.95" customHeight="1">
      <c r="A8" s="180" t="s">
        <v>188</v>
      </c>
      <c r="B8" s="181">
        <v>27</v>
      </c>
      <c r="C8" s="182">
        <v>30</v>
      </c>
      <c r="D8" s="183">
        <v>35</v>
      </c>
      <c r="E8" s="181">
        <v>13</v>
      </c>
      <c r="F8" s="182">
        <v>13</v>
      </c>
      <c r="G8" s="183">
        <v>16</v>
      </c>
      <c r="H8" s="182">
        <v>40</v>
      </c>
      <c r="I8" s="182">
        <v>43</v>
      </c>
      <c r="J8" s="184">
        <v>51</v>
      </c>
    </row>
    <row r="9" spans="1:12" ht="12.95" customHeight="1">
      <c r="A9" s="180" t="s">
        <v>189</v>
      </c>
      <c r="B9" s="181">
        <v>3103</v>
      </c>
      <c r="C9" s="182">
        <v>3100</v>
      </c>
      <c r="D9" s="183">
        <v>3068</v>
      </c>
      <c r="E9" s="181">
        <v>559</v>
      </c>
      <c r="F9" s="182">
        <v>569</v>
      </c>
      <c r="G9" s="183">
        <v>567</v>
      </c>
      <c r="H9" s="182">
        <v>3662</v>
      </c>
      <c r="I9" s="182">
        <v>3669</v>
      </c>
      <c r="J9" s="184">
        <v>3635</v>
      </c>
    </row>
    <row r="10" spans="1:12" ht="12.95" customHeight="1">
      <c r="A10" s="180" t="s">
        <v>190</v>
      </c>
      <c r="B10" s="181">
        <v>16</v>
      </c>
      <c r="C10" s="182">
        <v>29</v>
      </c>
      <c r="D10" s="183">
        <v>28</v>
      </c>
      <c r="E10" s="181">
        <v>7</v>
      </c>
      <c r="F10" s="182">
        <v>14</v>
      </c>
      <c r="G10" s="183">
        <v>14</v>
      </c>
      <c r="H10" s="182">
        <v>23</v>
      </c>
      <c r="I10" s="182">
        <v>42</v>
      </c>
      <c r="J10" s="184">
        <v>42</v>
      </c>
    </row>
    <row r="11" spans="1:12" ht="12.95" customHeight="1">
      <c r="A11" s="185" t="s">
        <v>191</v>
      </c>
      <c r="B11" s="186">
        <v>20</v>
      </c>
      <c r="C11" s="187">
        <v>25</v>
      </c>
      <c r="D11" s="188">
        <v>29</v>
      </c>
      <c r="E11" s="186">
        <v>5</v>
      </c>
      <c r="F11" s="187">
        <v>5</v>
      </c>
      <c r="G11" s="188">
        <v>8</v>
      </c>
      <c r="H11" s="187">
        <v>25</v>
      </c>
      <c r="I11" s="187">
        <v>30</v>
      </c>
      <c r="J11" s="189">
        <v>37</v>
      </c>
    </row>
    <row r="12" spans="1:12" ht="12.95" customHeight="1">
      <c r="A12" s="185" t="s">
        <v>192</v>
      </c>
      <c r="B12" s="186">
        <v>17</v>
      </c>
      <c r="C12" s="187">
        <v>25</v>
      </c>
      <c r="D12" s="188">
        <v>28</v>
      </c>
      <c r="E12" s="186">
        <v>3</v>
      </c>
      <c r="F12" s="187">
        <v>5</v>
      </c>
      <c r="G12" s="188">
        <v>6</v>
      </c>
      <c r="H12" s="187">
        <v>20</v>
      </c>
      <c r="I12" s="187">
        <v>30</v>
      </c>
      <c r="J12" s="189">
        <v>34</v>
      </c>
    </row>
    <row r="13" spans="1:12" ht="12.95" customHeight="1">
      <c r="A13" s="185" t="s">
        <v>193</v>
      </c>
      <c r="B13" s="186">
        <v>47608</v>
      </c>
      <c r="C13" s="187">
        <v>48081</v>
      </c>
      <c r="D13" s="188">
        <v>48246</v>
      </c>
      <c r="E13" s="186">
        <v>17131</v>
      </c>
      <c r="F13" s="187">
        <v>16929</v>
      </c>
      <c r="G13" s="188">
        <v>16846</v>
      </c>
      <c r="H13" s="187">
        <v>64739</v>
      </c>
      <c r="I13" s="187">
        <v>65010</v>
      </c>
      <c r="J13" s="189">
        <v>65091</v>
      </c>
    </row>
    <row r="14" spans="1:12" ht="12.95" customHeight="1">
      <c r="A14" s="180" t="s">
        <v>194</v>
      </c>
      <c r="B14" s="181">
        <v>110</v>
      </c>
      <c r="C14" s="182">
        <v>112</v>
      </c>
      <c r="D14" s="183">
        <v>111</v>
      </c>
      <c r="E14" s="181">
        <v>17</v>
      </c>
      <c r="F14" s="182">
        <v>18</v>
      </c>
      <c r="G14" s="183">
        <v>18</v>
      </c>
      <c r="H14" s="182">
        <v>128</v>
      </c>
      <c r="I14" s="182">
        <v>130</v>
      </c>
      <c r="J14" s="184">
        <v>129</v>
      </c>
      <c r="L14" s="179"/>
    </row>
    <row r="15" spans="1:12" ht="12.95" customHeight="1">
      <c r="A15" s="180" t="s">
        <v>195</v>
      </c>
      <c r="B15" s="181">
        <v>383</v>
      </c>
      <c r="C15" s="182">
        <v>395</v>
      </c>
      <c r="D15" s="183">
        <v>399</v>
      </c>
      <c r="E15" s="181">
        <v>92</v>
      </c>
      <c r="F15" s="182">
        <v>95</v>
      </c>
      <c r="G15" s="183">
        <v>96</v>
      </c>
      <c r="H15" s="182">
        <v>476</v>
      </c>
      <c r="I15" s="182">
        <v>490</v>
      </c>
      <c r="J15" s="184">
        <v>495</v>
      </c>
      <c r="L15" s="179"/>
    </row>
    <row r="16" spans="1:12" ht="12.95" customHeight="1">
      <c r="A16" s="180" t="s">
        <v>196</v>
      </c>
      <c r="B16" s="181">
        <v>570</v>
      </c>
      <c r="C16" s="182">
        <v>578</v>
      </c>
      <c r="D16" s="183">
        <v>587</v>
      </c>
      <c r="E16" s="181">
        <v>163</v>
      </c>
      <c r="F16" s="182">
        <v>162</v>
      </c>
      <c r="G16" s="183">
        <v>161</v>
      </c>
      <c r="H16" s="182">
        <v>733</v>
      </c>
      <c r="I16" s="182">
        <v>741</v>
      </c>
      <c r="J16" s="184">
        <v>748</v>
      </c>
    </row>
    <row r="17" spans="1:15" ht="12.95" customHeight="1">
      <c r="A17" s="180" t="s">
        <v>260</v>
      </c>
      <c r="B17" s="181">
        <v>18</v>
      </c>
      <c r="C17" s="182">
        <v>18</v>
      </c>
      <c r="D17" s="183">
        <v>20</v>
      </c>
      <c r="E17" s="181">
        <v>4</v>
      </c>
      <c r="F17" s="182">
        <v>4</v>
      </c>
      <c r="G17" s="183">
        <v>6</v>
      </c>
      <c r="H17" s="182">
        <v>22</v>
      </c>
      <c r="I17" s="182">
        <v>22</v>
      </c>
      <c r="J17" s="184">
        <v>26</v>
      </c>
    </row>
    <row r="18" spans="1:15" ht="12.95" customHeight="1">
      <c r="A18" s="180" t="s">
        <v>198</v>
      </c>
      <c r="B18" s="181">
        <v>100</v>
      </c>
      <c r="C18" s="182">
        <v>103</v>
      </c>
      <c r="D18" s="183">
        <v>103</v>
      </c>
      <c r="E18" s="181">
        <v>41</v>
      </c>
      <c r="F18" s="182">
        <v>44</v>
      </c>
      <c r="G18" s="183">
        <v>43</v>
      </c>
      <c r="H18" s="182">
        <v>141</v>
      </c>
      <c r="I18" s="182">
        <v>147</v>
      </c>
      <c r="J18" s="184">
        <v>146</v>
      </c>
    </row>
    <row r="19" spans="1:15" ht="12.95" customHeight="1">
      <c r="A19" s="190" t="s">
        <v>261</v>
      </c>
      <c r="B19" s="191">
        <v>70752</v>
      </c>
      <c r="C19" s="192">
        <v>71378</v>
      </c>
      <c r="D19" s="193">
        <v>71423</v>
      </c>
      <c r="E19" s="191">
        <v>32639</v>
      </c>
      <c r="F19" s="192">
        <v>32310</v>
      </c>
      <c r="G19" s="193">
        <v>31872</v>
      </c>
      <c r="H19" s="192">
        <v>103391</v>
      </c>
      <c r="I19" s="192">
        <v>103687</v>
      </c>
      <c r="J19" s="194">
        <v>103295</v>
      </c>
      <c r="K19" s="179"/>
      <c r="L19" s="179"/>
      <c r="M19" s="179"/>
      <c r="N19" s="179"/>
    </row>
    <row r="20" spans="1:15" ht="12.95" customHeight="1">
      <c r="A20" s="195" t="s">
        <v>262</v>
      </c>
      <c r="B20" s="196"/>
      <c r="C20" s="196"/>
      <c r="D20" s="196"/>
      <c r="E20" s="196"/>
      <c r="F20" s="196"/>
      <c r="G20" s="197"/>
      <c r="H20" s="196"/>
      <c r="I20" s="196"/>
      <c r="J20" s="198"/>
      <c r="K20" s="179"/>
      <c r="L20" s="179"/>
      <c r="M20" s="179"/>
      <c r="N20" s="179"/>
      <c r="O20" s="179"/>
    </row>
    <row r="21" spans="1:15" ht="12.95" customHeight="1">
      <c r="A21" s="199" t="s">
        <v>263</v>
      </c>
      <c r="B21" s="200">
        <v>24410</v>
      </c>
      <c r="C21" s="182">
        <v>24388</v>
      </c>
      <c r="D21" s="183">
        <v>24233</v>
      </c>
      <c r="E21" s="200"/>
      <c r="F21" s="200"/>
      <c r="G21" s="201"/>
      <c r="H21" s="200"/>
      <c r="I21" s="200"/>
      <c r="J21" s="202"/>
    </row>
    <row r="22" spans="1:15" ht="12.95" customHeight="1">
      <c r="A22" s="199" t="s">
        <v>264</v>
      </c>
      <c r="B22" s="200">
        <v>10970</v>
      </c>
      <c r="C22" s="182">
        <v>10738</v>
      </c>
      <c r="D22" s="183">
        <v>10511</v>
      </c>
      <c r="E22" s="200"/>
      <c r="F22" s="200"/>
      <c r="G22" s="201"/>
      <c r="H22" s="200"/>
      <c r="I22" s="200"/>
      <c r="J22" s="202"/>
    </row>
    <row r="23" spans="1:15" ht="12.95" customHeight="1">
      <c r="A23" s="199" t="s">
        <v>265</v>
      </c>
      <c r="B23" s="200">
        <v>8094</v>
      </c>
      <c r="C23" s="182">
        <v>8372</v>
      </c>
      <c r="D23" s="183">
        <v>8404</v>
      </c>
      <c r="E23" s="200"/>
      <c r="F23" s="200"/>
      <c r="G23" s="201"/>
      <c r="H23" s="200"/>
      <c r="I23" s="200"/>
      <c r="J23" s="202"/>
    </row>
    <row r="24" spans="1:15" ht="12.95" customHeight="1">
      <c r="A24" s="199" t="s">
        <v>266</v>
      </c>
      <c r="B24" s="200">
        <v>6181</v>
      </c>
      <c r="C24" s="182">
        <v>6318</v>
      </c>
      <c r="D24" s="183">
        <v>6362</v>
      </c>
      <c r="E24" s="200"/>
      <c r="F24" s="200"/>
      <c r="G24" s="201"/>
      <c r="H24" s="200"/>
      <c r="I24" s="200"/>
      <c r="J24" s="202"/>
    </row>
    <row r="25" spans="1:15" ht="12.95" customHeight="1">
      <c r="A25" s="199" t="s">
        <v>267</v>
      </c>
      <c r="B25" s="200">
        <v>4419</v>
      </c>
      <c r="C25" s="182">
        <v>4330</v>
      </c>
      <c r="D25" s="183">
        <v>4228</v>
      </c>
      <c r="E25" s="200"/>
      <c r="F25" s="200"/>
      <c r="G25" s="201"/>
      <c r="H25" s="200"/>
      <c r="I25" s="200"/>
      <c r="J25" s="202"/>
    </row>
    <row r="26" spans="1:15" ht="12.95" customHeight="1">
      <c r="A26" s="199" t="s">
        <v>268</v>
      </c>
      <c r="B26" s="200">
        <v>2731</v>
      </c>
      <c r="C26" s="182">
        <v>2912</v>
      </c>
      <c r="D26" s="183">
        <v>3050</v>
      </c>
      <c r="E26" s="200"/>
      <c r="F26" s="200"/>
      <c r="G26" s="201"/>
      <c r="H26" s="200"/>
      <c r="I26" s="200"/>
      <c r="J26" s="202"/>
    </row>
    <row r="27" spans="1:15" ht="12.95" customHeight="1">
      <c r="A27" s="199" t="s">
        <v>269</v>
      </c>
      <c r="B27" s="200">
        <v>1923</v>
      </c>
      <c r="C27" s="182">
        <v>2002</v>
      </c>
      <c r="D27" s="183">
        <v>2054</v>
      </c>
      <c r="E27" s="200"/>
      <c r="F27" s="200"/>
      <c r="G27" s="201"/>
      <c r="H27" s="200"/>
      <c r="I27" s="200"/>
      <c r="J27" s="202"/>
    </row>
    <row r="28" spans="1:15" ht="12.95" customHeight="1">
      <c r="A28" s="199" t="s">
        <v>270</v>
      </c>
      <c r="B28" s="200">
        <v>2032</v>
      </c>
      <c r="C28" s="182">
        <v>1944</v>
      </c>
      <c r="D28" s="183">
        <v>1874</v>
      </c>
      <c r="E28" s="200"/>
      <c r="F28" s="200"/>
      <c r="G28" s="201"/>
      <c r="H28" s="200"/>
      <c r="I28" s="200"/>
      <c r="J28" s="202"/>
    </row>
    <row r="29" spans="1:15" ht="12.95" customHeight="1">
      <c r="A29" s="199" t="s">
        <v>271</v>
      </c>
      <c r="B29" s="200">
        <v>1558</v>
      </c>
      <c r="C29" s="182">
        <v>1539</v>
      </c>
      <c r="D29" s="183">
        <v>1515</v>
      </c>
      <c r="E29" s="200"/>
      <c r="F29" s="200"/>
      <c r="G29" s="201"/>
      <c r="H29" s="200"/>
      <c r="I29" s="200"/>
      <c r="J29" s="202"/>
    </row>
    <row r="30" spans="1:15" ht="12.95" customHeight="1">
      <c r="A30" s="203" t="s">
        <v>272</v>
      </c>
      <c r="B30" s="200">
        <v>1483</v>
      </c>
      <c r="C30" s="182">
        <v>1499</v>
      </c>
      <c r="D30" s="183">
        <v>1503</v>
      </c>
      <c r="E30" s="200"/>
      <c r="F30" s="200"/>
      <c r="G30" s="183"/>
      <c r="H30" s="200"/>
      <c r="I30" s="200"/>
      <c r="J30" s="202"/>
    </row>
    <row r="31" spans="1:15" ht="12.95" customHeight="1">
      <c r="A31" s="199" t="s">
        <v>273</v>
      </c>
      <c r="B31" s="200">
        <v>1120</v>
      </c>
      <c r="C31" s="182">
        <v>1122</v>
      </c>
      <c r="D31" s="183">
        <v>1115</v>
      </c>
      <c r="E31" s="200"/>
      <c r="F31" s="200"/>
      <c r="G31" s="183"/>
      <c r="H31" s="200"/>
      <c r="I31" s="200"/>
      <c r="J31" s="202"/>
    </row>
    <row r="32" spans="1:15" ht="12.95" customHeight="1">
      <c r="A32" s="199" t="s">
        <v>274</v>
      </c>
      <c r="B32" s="200">
        <v>1065</v>
      </c>
      <c r="C32" s="182">
        <v>1048</v>
      </c>
      <c r="D32" s="183">
        <v>1025</v>
      </c>
      <c r="E32" s="200"/>
      <c r="F32" s="200"/>
      <c r="G32" s="183"/>
      <c r="H32" s="200"/>
      <c r="I32" s="200"/>
      <c r="J32" s="202"/>
    </row>
    <row r="33" spans="1:10" ht="12.95" customHeight="1">
      <c r="A33" s="199" t="s">
        <v>275</v>
      </c>
      <c r="B33" s="204"/>
      <c r="C33" s="200"/>
      <c r="D33" s="201"/>
      <c r="E33" s="182">
        <v>11512</v>
      </c>
      <c r="F33" s="182">
        <v>11519</v>
      </c>
      <c r="G33" s="183">
        <v>11437</v>
      </c>
      <c r="H33" s="200"/>
      <c r="I33" s="200"/>
      <c r="J33" s="202"/>
    </row>
    <row r="34" spans="1:10" ht="12.95" customHeight="1">
      <c r="A34" s="199" t="s">
        <v>276</v>
      </c>
      <c r="B34" s="204"/>
      <c r="C34" s="200"/>
      <c r="D34" s="201"/>
      <c r="E34" s="182">
        <v>6812</v>
      </c>
      <c r="F34" s="182">
        <v>6618</v>
      </c>
      <c r="G34" s="183">
        <v>6507</v>
      </c>
      <c r="H34" s="200"/>
      <c r="I34" s="200"/>
      <c r="J34" s="202"/>
    </row>
    <row r="35" spans="1:10" ht="12.95" customHeight="1">
      <c r="A35" s="199" t="s">
        <v>277</v>
      </c>
      <c r="B35" s="204"/>
      <c r="C35" s="200"/>
      <c r="D35" s="201"/>
      <c r="E35" s="182">
        <v>2295</v>
      </c>
      <c r="F35" s="182">
        <v>2196</v>
      </c>
      <c r="G35" s="183">
        <v>2107</v>
      </c>
      <c r="H35" s="200"/>
      <c r="I35" s="200"/>
      <c r="J35" s="202"/>
    </row>
    <row r="36" spans="1:10" s="206" customFormat="1" ht="12.95" customHeight="1">
      <c r="A36" s="205" t="s">
        <v>278</v>
      </c>
      <c r="B36" s="182"/>
      <c r="C36" s="182"/>
      <c r="D36" s="183"/>
      <c r="E36" s="182">
        <v>1929</v>
      </c>
      <c r="F36" s="182">
        <v>1917</v>
      </c>
      <c r="G36" s="183">
        <v>1888</v>
      </c>
      <c r="H36" s="200"/>
      <c r="I36" s="200"/>
      <c r="J36" s="202"/>
    </row>
    <row r="37" spans="1:10" s="206" customFormat="1" ht="12.95" customHeight="1">
      <c r="A37" s="199" t="s">
        <v>279</v>
      </c>
      <c r="B37" s="204"/>
      <c r="C37" s="200"/>
      <c r="D37" s="201"/>
      <c r="E37" s="182">
        <v>1940</v>
      </c>
      <c r="F37" s="182">
        <v>1888</v>
      </c>
      <c r="G37" s="183">
        <v>1791</v>
      </c>
      <c r="H37" s="200"/>
      <c r="I37" s="200"/>
      <c r="J37" s="202"/>
    </row>
    <row r="38" spans="1:10" s="206" customFormat="1" ht="12.95" customHeight="1">
      <c r="A38" s="203" t="s">
        <v>280</v>
      </c>
      <c r="B38" s="207"/>
      <c r="C38" s="182"/>
      <c r="D38" s="183"/>
      <c r="E38" s="182">
        <v>1698</v>
      </c>
      <c r="F38" s="182">
        <v>1664</v>
      </c>
      <c r="G38" s="183">
        <v>1598</v>
      </c>
      <c r="H38" s="182"/>
      <c r="I38" s="182"/>
      <c r="J38" s="184"/>
    </row>
    <row r="39" spans="1:10" s="206" customFormat="1" ht="12.95" customHeight="1">
      <c r="A39" s="208" t="s">
        <v>281</v>
      </c>
      <c r="B39" s="209"/>
      <c r="C39" s="209"/>
      <c r="D39" s="210"/>
      <c r="E39" s="209">
        <v>1618</v>
      </c>
      <c r="F39" s="209">
        <v>1565</v>
      </c>
      <c r="G39" s="210">
        <v>1525</v>
      </c>
      <c r="H39" s="209"/>
      <c r="I39" s="209"/>
      <c r="J39" s="211"/>
    </row>
    <row r="40" spans="1:10" s="206" customFormat="1" ht="12.95" customHeight="1">
      <c r="A40" s="212" t="s">
        <v>282</v>
      </c>
      <c r="B40" s="213"/>
      <c r="C40" s="213"/>
      <c r="D40" s="213"/>
      <c r="E40" s="213"/>
      <c r="F40" s="213"/>
      <c r="G40" s="213"/>
      <c r="H40" s="213"/>
      <c r="I40" s="213"/>
      <c r="J40" s="214"/>
    </row>
    <row r="41" spans="1:10" s="206" customFormat="1" ht="12.95" customHeight="1">
      <c r="A41" s="212" t="s">
        <v>283</v>
      </c>
      <c r="B41" s="213"/>
      <c r="C41" s="213"/>
      <c r="D41" s="213"/>
      <c r="E41" s="213"/>
      <c r="F41" s="213"/>
      <c r="G41" s="213"/>
      <c r="H41" s="213"/>
      <c r="I41" s="213"/>
      <c r="J41" s="213"/>
    </row>
    <row r="42" spans="1:10" s="206" customFormat="1" ht="12.95" customHeight="1">
      <c r="A42" s="212" t="s">
        <v>284</v>
      </c>
      <c r="B42" s="214"/>
      <c r="C42" s="214"/>
      <c r="D42" s="214"/>
      <c r="E42" s="214"/>
      <c r="F42" s="214"/>
      <c r="G42" s="214"/>
      <c r="H42" s="214"/>
      <c r="I42" s="214"/>
      <c r="J42" s="214"/>
    </row>
    <row r="43" spans="1:10" s="215" customFormat="1" ht="12.95" customHeight="1">
      <c r="A43" s="212" t="s">
        <v>285</v>
      </c>
      <c r="B43" s="214"/>
      <c r="C43" s="214"/>
      <c r="D43" s="214"/>
      <c r="E43" s="214"/>
      <c r="F43" s="214"/>
      <c r="G43" s="214"/>
      <c r="H43" s="214"/>
      <c r="I43" s="214"/>
      <c r="J43" s="214"/>
    </row>
    <row r="44" spans="1:10" ht="12.95" customHeight="1">
      <c r="A44" s="212" t="s">
        <v>286</v>
      </c>
      <c r="B44" s="216"/>
      <c r="C44" s="216"/>
      <c r="D44" s="216"/>
      <c r="E44" s="216"/>
      <c r="F44" s="216"/>
      <c r="G44" s="216"/>
      <c r="H44" s="216"/>
      <c r="I44" s="216"/>
      <c r="J44" s="216"/>
    </row>
    <row r="45" spans="1:10" ht="12.95" customHeight="1">
      <c r="A45" s="212" t="s">
        <v>287</v>
      </c>
    </row>
    <row r="46" spans="1:10" ht="12.95" customHeight="1">
      <c r="A46" s="14" t="s">
        <v>87</v>
      </c>
    </row>
  </sheetData>
  <hyperlinks>
    <hyperlink ref="A46"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 &amp;R&amp;A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82"/>
  <sheetViews>
    <sheetView showZeros="0" topLeftCell="A6" zoomScale="130" zoomScaleNormal="130" workbookViewId="0">
      <pane xSplit="18" ySplit="13" topLeftCell="S19" activePane="bottomRight" state="frozen"/>
      <selection activeCell="P34" sqref="P34"/>
      <selection pane="topRight" activeCell="P34" sqref="P34"/>
      <selection pane="bottomLeft" activeCell="P34" sqref="P34"/>
      <selection pane="bottomRight" activeCell="C13" sqref="C13"/>
    </sheetView>
  </sheetViews>
  <sheetFormatPr baseColWidth="10" defaultColWidth="11.42578125" defaultRowHeight="12.75"/>
  <cols>
    <col min="1" max="1" width="4.42578125" style="2001" customWidth="1"/>
    <col min="2" max="2" width="0.5703125" style="2001" customWidth="1"/>
    <col min="3" max="3" width="11.85546875" style="2001" customWidth="1"/>
    <col min="4" max="4" width="3" style="2001" customWidth="1"/>
    <col min="5" max="5" width="0.42578125" style="2001" customWidth="1"/>
    <col min="6" max="17" width="5.28515625" style="2001" customWidth="1"/>
    <col min="18" max="18" width="8.5703125" style="2001" bestFit="1" customWidth="1"/>
    <col min="19" max="24" width="8.5703125" style="2001" customWidth="1"/>
    <col min="25" max="16384" width="11.42578125" style="2001"/>
  </cols>
  <sheetData>
    <row r="1" spans="1:24">
      <c r="A1" s="2000"/>
    </row>
    <row r="3" spans="1:24">
      <c r="L3" s="2007"/>
    </row>
    <row r="4" spans="1:24" ht="24.75" customHeight="1">
      <c r="B4" s="2003"/>
      <c r="C4" s="2004"/>
      <c r="D4" s="2005"/>
      <c r="E4" s="2005"/>
      <c r="F4" s="2003"/>
      <c r="G4" s="2003"/>
      <c r="H4" s="2003"/>
      <c r="I4" s="2003"/>
      <c r="J4" s="2003"/>
      <c r="K4" s="2003"/>
      <c r="L4" s="2003"/>
      <c r="M4" s="2003"/>
      <c r="P4" s="2003"/>
      <c r="Q4" s="2003"/>
      <c r="R4" s="2007"/>
      <c r="S4" s="2007"/>
      <c r="T4" s="2007"/>
      <c r="U4" s="2007"/>
      <c r="V4" s="2007"/>
      <c r="W4" s="2007"/>
      <c r="X4" s="2007"/>
    </row>
    <row r="5" spans="1:24" ht="12.75" customHeight="1">
      <c r="B5" s="2003"/>
      <c r="C5" s="2003"/>
      <c r="D5" s="2003"/>
      <c r="E5" s="2003"/>
      <c r="F5" s="2003"/>
      <c r="G5" s="2003"/>
      <c r="H5" s="2003"/>
      <c r="I5" s="2003"/>
      <c r="J5" s="2003"/>
      <c r="K5" s="2003"/>
      <c r="L5" s="2003"/>
      <c r="M5" s="2003"/>
      <c r="N5" s="2003"/>
      <c r="P5" s="2068"/>
      <c r="Q5" s="2069"/>
    </row>
    <row r="6" spans="1:24" ht="12.75" customHeight="1">
      <c r="B6" s="2003"/>
      <c r="C6" s="2003"/>
      <c r="D6" s="2003"/>
      <c r="E6" s="2003"/>
      <c r="F6" s="2006"/>
      <c r="G6" s="2006"/>
      <c r="H6" s="2006"/>
      <c r="I6" s="2006"/>
      <c r="J6" s="2006"/>
      <c r="K6" s="2006"/>
      <c r="L6" s="2006"/>
      <c r="M6" s="2006"/>
      <c r="N6" s="2006"/>
      <c r="O6" s="2006"/>
      <c r="P6" s="2006"/>
      <c r="Q6" s="2006"/>
    </row>
    <row r="7" spans="1:24" ht="12.75" customHeight="1">
      <c r="B7" s="2003"/>
      <c r="C7" s="2003"/>
      <c r="D7" s="2003"/>
      <c r="E7" s="2003"/>
      <c r="F7" s="2006"/>
      <c r="G7" s="2006"/>
      <c r="H7" s="2006"/>
      <c r="I7" s="2006"/>
      <c r="J7" s="2006"/>
      <c r="K7" s="2003"/>
      <c r="L7" s="2003"/>
      <c r="M7" s="2003"/>
      <c r="N7" s="2003"/>
      <c r="P7" s="2068"/>
      <c r="Q7" s="2069"/>
    </row>
    <row r="8" spans="1:24" ht="12.75" customHeight="1">
      <c r="B8" s="2003"/>
      <c r="C8" s="2003"/>
      <c r="D8" s="2003"/>
      <c r="E8" s="2003"/>
      <c r="F8" s="2006"/>
      <c r="G8" s="2006"/>
      <c r="H8" s="2006"/>
      <c r="I8" s="2006"/>
      <c r="J8" s="2006"/>
      <c r="K8" s="2003"/>
      <c r="L8" s="2003"/>
      <c r="M8" s="2003"/>
      <c r="N8" s="2003"/>
      <c r="P8" s="2068"/>
      <c r="Q8" s="2069"/>
    </row>
    <row r="9" spans="1:24" ht="12.75" customHeight="1">
      <c r="B9" s="2003"/>
      <c r="C9" s="2003"/>
      <c r="D9" s="2003"/>
      <c r="E9" s="2003"/>
      <c r="F9" s="2006"/>
      <c r="G9" s="2006"/>
      <c r="H9" s="2006"/>
      <c r="I9" s="2006"/>
      <c r="J9" s="2006"/>
      <c r="K9" s="2003"/>
      <c r="L9" s="2003"/>
      <c r="M9" s="2003"/>
      <c r="N9" s="2003"/>
      <c r="P9" s="2068"/>
      <c r="Q9" s="2069"/>
    </row>
    <row r="10" spans="1:24" ht="12.75" customHeight="1">
      <c r="B10" s="2003"/>
      <c r="C10" s="2003"/>
      <c r="D10" s="2003"/>
      <c r="E10" s="2003"/>
      <c r="F10" s="2006"/>
      <c r="G10" s="2006"/>
      <c r="H10" s="2006"/>
      <c r="I10" s="2006"/>
      <c r="J10" s="2006"/>
      <c r="K10" s="2003"/>
      <c r="L10" s="2003"/>
      <c r="M10" s="2003"/>
      <c r="N10" s="2003"/>
      <c r="P10" s="2068"/>
      <c r="Q10" s="2069"/>
    </row>
    <row r="11" spans="1:24" ht="12.75" customHeight="1">
      <c r="B11" s="2003"/>
      <c r="C11" s="2003"/>
      <c r="D11" s="2003"/>
      <c r="E11" s="2003"/>
      <c r="F11" s="2006"/>
      <c r="G11" s="2006"/>
      <c r="H11" s="2006"/>
      <c r="I11" s="2006"/>
      <c r="J11" s="2006"/>
      <c r="K11" s="2003"/>
      <c r="L11" s="2003"/>
      <c r="M11" s="2003"/>
      <c r="N11" s="2003"/>
      <c r="P11" s="2068"/>
      <c r="Q11" s="2069"/>
    </row>
    <row r="12" spans="1:24" ht="15.6" customHeight="1">
      <c r="B12" s="3343" t="s">
        <v>2080</v>
      </c>
      <c r="C12" s="3343"/>
      <c r="D12" s="3343"/>
      <c r="E12" s="3343"/>
      <c r="F12" s="3343"/>
      <c r="G12" s="3343"/>
      <c r="H12" s="3343"/>
      <c r="I12" s="3343"/>
      <c r="J12" s="3343"/>
      <c r="K12" s="3343"/>
      <c r="L12" s="3343"/>
      <c r="M12" s="3343"/>
      <c r="N12" s="3343"/>
      <c r="O12" s="3343"/>
      <c r="P12" s="3359"/>
      <c r="Q12" s="3359"/>
      <c r="R12" s="3359"/>
      <c r="S12" s="2065"/>
      <c r="T12" s="2065"/>
      <c r="U12" s="2065"/>
      <c r="V12" s="2065"/>
      <c r="W12" s="2065"/>
      <c r="X12" s="2065"/>
    </row>
    <row r="13" spans="1:24" ht="15.75" customHeight="1">
      <c r="C13" s="2009" t="s">
        <v>1215</v>
      </c>
      <c r="D13" s="3345">
        <v>45730</v>
      </c>
      <c r="E13" s="3345"/>
      <c r="F13" s="3345"/>
      <c r="G13" s="2010"/>
      <c r="H13" s="2010"/>
      <c r="I13" s="2011" t="s">
        <v>2066</v>
      </c>
      <c r="K13" s="2010"/>
      <c r="L13" s="2010"/>
      <c r="M13" s="2010"/>
      <c r="N13" s="2010"/>
      <c r="O13" s="2010"/>
      <c r="P13" s="2010"/>
      <c r="Q13" s="2010"/>
      <c r="R13" s="2012" t="s">
        <v>2067</v>
      </c>
      <c r="S13" s="2010"/>
      <c r="T13" s="2010"/>
      <c r="U13" s="2010"/>
      <c r="V13" s="2010"/>
      <c r="W13" s="2010"/>
      <c r="X13" s="2010"/>
    </row>
    <row r="14" spans="1:24" ht="3" customHeight="1">
      <c r="B14" s="2013"/>
      <c r="C14" s="2013"/>
      <c r="D14" s="2013"/>
      <c r="E14" s="2013"/>
      <c r="F14" s="2013"/>
      <c r="G14" s="2013"/>
      <c r="H14" s="2013"/>
      <c r="I14" s="2013"/>
      <c r="J14" s="2013"/>
      <c r="K14" s="2013"/>
      <c r="L14" s="2013"/>
      <c r="M14" s="2013"/>
      <c r="N14" s="2013"/>
      <c r="O14" s="2013"/>
      <c r="P14" s="2013"/>
      <c r="Q14" s="2013"/>
      <c r="R14" s="2013"/>
      <c r="S14" s="2014"/>
      <c r="T14" s="2014"/>
      <c r="U14" s="2014"/>
      <c r="V14" s="2014"/>
      <c r="W14" s="2014"/>
      <c r="X14" s="2014"/>
    </row>
    <row r="15" spans="1:24" ht="18" customHeight="1">
      <c r="B15" s="3346" t="s">
        <v>803</v>
      </c>
      <c r="C15" s="3177"/>
      <c r="D15" s="3177"/>
      <c r="E15" s="3347"/>
      <c r="F15" s="3353" t="s">
        <v>2068</v>
      </c>
      <c r="G15" s="3354"/>
      <c r="H15" s="3354"/>
      <c r="I15" s="3354"/>
      <c r="J15" s="3354"/>
      <c r="K15" s="3354"/>
      <c r="L15" s="3354"/>
      <c r="M15" s="3354"/>
      <c r="N15" s="3354"/>
      <c r="O15" s="3354"/>
      <c r="P15" s="3354"/>
      <c r="Q15" s="3355"/>
      <c r="R15" s="3356" t="s">
        <v>2069</v>
      </c>
      <c r="S15" s="2015"/>
      <c r="T15" s="2015"/>
      <c r="U15" s="2015"/>
      <c r="V15" s="2015"/>
      <c r="W15" s="2015"/>
      <c r="X15" s="2015"/>
    </row>
    <row r="16" spans="1:24" ht="11.25" customHeight="1">
      <c r="B16" s="3348"/>
      <c r="C16" s="3179"/>
      <c r="D16" s="3179"/>
      <c r="E16" s="3349"/>
      <c r="F16" s="3339" t="s">
        <v>151</v>
      </c>
      <c r="G16" s="3339" t="s">
        <v>836</v>
      </c>
      <c r="H16" s="3339" t="s">
        <v>2020</v>
      </c>
      <c r="I16" s="3339" t="s">
        <v>2021</v>
      </c>
      <c r="J16" s="3339" t="s">
        <v>155</v>
      </c>
      <c r="K16" s="3339" t="s">
        <v>2022</v>
      </c>
      <c r="L16" s="3339" t="s">
        <v>2023</v>
      </c>
      <c r="M16" s="3339" t="s">
        <v>158</v>
      </c>
      <c r="N16" s="3339" t="s">
        <v>2024</v>
      </c>
      <c r="O16" s="3339" t="s">
        <v>160</v>
      </c>
      <c r="P16" s="3339" t="s">
        <v>161</v>
      </c>
      <c r="Q16" s="3341" t="s">
        <v>2070</v>
      </c>
      <c r="R16" s="3357"/>
      <c r="S16" s="2016"/>
      <c r="T16" s="2016"/>
      <c r="U16" s="2016"/>
      <c r="V16" s="2016"/>
      <c r="W16" s="2016"/>
      <c r="X16" s="2016"/>
    </row>
    <row r="17" spans="1:24" ht="11.25" customHeight="1">
      <c r="B17" s="3350"/>
      <c r="C17" s="3351"/>
      <c r="D17" s="3351"/>
      <c r="E17" s="3352"/>
      <c r="F17" s="3340"/>
      <c r="G17" s="3340"/>
      <c r="H17" s="3340"/>
      <c r="I17" s="3340"/>
      <c r="J17" s="3340"/>
      <c r="K17" s="3340"/>
      <c r="L17" s="3340"/>
      <c r="M17" s="3340"/>
      <c r="N17" s="3340"/>
      <c r="O17" s="3340"/>
      <c r="P17" s="3340"/>
      <c r="Q17" s="3342"/>
      <c r="R17" s="3358"/>
      <c r="S17" s="2016"/>
      <c r="T17" s="2016"/>
      <c r="U17" s="2016"/>
      <c r="V17" s="2016"/>
      <c r="W17" s="2016"/>
      <c r="X17" s="2016"/>
    </row>
    <row r="18" spans="1:24" ht="3" customHeight="1">
      <c r="B18" s="2017"/>
      <c r="C18" s="2018"/>
      <c r="D18" s="2018"/>
      <c r="E18" s="2018"/>
      <c r="F18" s="2033"/>
      <c r="G18" s="2033"/>
      <c r="H18" s="2033"/>
      <c r="I18" s="2033"/>
      <c r="J18" s="2033"/>
      <c r="K18" s="2033"/>
      <c r="L18" s="2033"/>
      <c r="M18" s="2033"/>
      <c r="N18" s="2033"/>
      <c r="O18" s="2033"/>
      <c r="P18" s="2033"/>
      <c r="Q18" s="2033"/>
      <c r="R18" s="2067"/>
      <c r="S18" s="2021"/>
      <c r="T18" s="2021"/>
      <c r="U18" s="2021"/>
      <c r="V18" s="2021"/>
      <c r="W18" s="2021"/>
      <c r="X18" s="2021"/>
    </row>
    <row r="19" spans="1:24" ht="11.25" customHeight="1">
      <c r="B19" s="2017"/>
      <c r="C19" s="3335" t="s">
        <v>261</v>
      </c>
      <c r="D19" s="3335"/>
      <c r="E19" s="3335"/>
      <c r="F19" s="3335"/>
      <c r="G19" s="3335"/>
      <c r="H19" s="3335"/>
      <c r="I19" s="3335"/>
      <c r="J19" s="3335"/>
      <c r="K19" s="3335"/>
      <c r="L19" s="3335"/>
      <c r="M19" s="3335"/>
      <c r="N19" s="3335"/>
      <c r="O19" s="3335"/>
      <c r="P19" s="3335"/>
      <c r="Q19" s="3335"/>
      <c r="R19" s="3336"/>
      <c r="S19" s="2027"/>
      <c r="T19" s="2027"/>
      <c r="U19" s="2027"/>
      <c r="V19" s="2027"/>
      <c r="W19" s="2027"/>
      <c r="X19" s="2027"/>
    </row>
    <row r="20" spans="1:24" ht="9" customHeight="1">
      <c r="B20" s="2017"/>
      <c r="C20" s="2025" t="s">
        <v>2071</v>
      </c>
      <c r="D20" s="2026"/>
      <c r="E20" s="2027"/>
      <c r="F20" s="2027"/>
      <c r="G20" s="2027"/>
      <c r="H20" s="2027"/>
      <c r="I20" s="2027"/>
      <c r="J20" s="2027"/>
      <c r="K20" s="2027"/>
      <c r="L20" s="2027"/>
      <c r="M20" s="2027"/>
      <c r="N20" s="2027"/>
      <c r="O20" s="2027"/>
      <c r="P20" s="2027"/>
      <c r="Q20" s="2027"/>
      <c r="R20" s="2028"/>
      <c r="S20" s="2027"/>
      <c r="T20" s="2027"/>
      <c r="U20" s="2027"/>
      <c r="V20" s="2027"/>
      <c r="W20" s="2027"/>
      <c r="X20" s="2027"/>
    </row>
    <row r="21" spans="1:24" ht="9" customHeight="1">
      <c r="B21" s="2017"/>
      <c r="C21" s="3331" t="s">
        <v>2072</v>
      </c>
      <c r="D21" s="3331"/>
      <c r="E21" s="2027"/>
      <c r="F21" s="2029">
        <v>42.186136978199997</v>
      </c>
      <c r="G21" s="2029">
        <v>42.432280525899998</v>
      </c>
      <c r="H21" s="2029">
        <v>42.860890411100002</v>
      </c>
      <c r="I21" s="2029">
        <v>42.948524823299998</v>
      </c>
      <c r="J21" s="2029">
        <v>43.247662758399997</v>
      </c>
      <c r="K21" s="2029">
        <v>43.708905965299998</v>
      </c>
      <c r="L21" s="2029">
        <v>44.4643138884</v>
      </c>
      <c r="M21" s="2029">
        <v>45.463614328399998</v>
      </c>
      <c r="N21" s="2029">
        <v>46.867227715200002</v>
      </c>
      <c r="O21" s="2029">
        <v>48.990455419100002</v>
      </c>
      <c r="P21" s="2029">
        <v>50.4368705029</v>
      </c>
      <c r="Q21" s="2029">
        <v>51.401373104900003</v>
      </c>
      <c r="R21" s="2030"/>
      <c r="S21" s="2027"/>
      <c r="T21" s="2027"/>
      <c r="U21" s="2027"/>
      <c r="V21" s="2027"/>
      <c r="W21" s="2027"/>
      <c r="X21" s="2027"/>
    </row>
    <row r="22" spans="1:24" ht="9" customHeight="1">
      <c r="B22" s="2017"/>
      <c r="C22" s="3331"/>
      <c r="D22" s="3331"/>
      <c r="E22" s="2027"/>
      <c r="F22" s="2029">
        <v>50.467064499599999</v>
      </c>
      <c r="G22" s="2029"/>
      <c r="H22" s="2029">
        <v>0</v>
      </c>
      <c r="I22" s="2029">
        <v>0</v>
      </c>
      <c r="J22" s="2029">
        <v>0</v>
      </c>
      <c r="K22" s="2029">
        <v>0</v>
      </c>
      <c r="L22" s="2029">
        <v>0</v>
      </c>
      <c r="M22" s="2029">
        <v>0</v>
      </c>
      <c r="N22" s="2029">
        <v>0</v>
      </c>
      <c r="O22" s="2029">
        <v>0</v>
      </c>
      <c r="P22" s="2029">
        <v>0</v>
      </c>
      <c r="Q22" s="2029">
        <v>0</v>
      </c>
      <c r="R22" s="2030"/>
      <c r="S22" s="2027"/>
      <c r="T22" s="2027"/>
      <c r="U22" s="2027"/>
      <c r="V22" s="2027"/>
      <c r="W22" s="2027"/>
      <c r="X22" s="2027"/>
    </row>
    <row r="23" spans="1:24" ht="3" customHeight="1">
      <c r="B23" s="2017"/>
      <c r="C23" s="2027"/>
      <c r="D23" s="2027"/>
      <c r="E23" s="2027"/>
      <c r="F23" s="2027"/>
      <c r="G23" s="2027"/>
      <c r="H23" s="2027"/>
      <c r="I23" s="2027"/>
      <c r="J23" s="2027"/>
      <c r="K23" s="2027"/>
      <c r="L23" s="2027"/>
      <c r="M23" s="2027"/>
      <c r="N23" s="2027"/>
      <c r="O23" s="2027"/>
      <c r="P23" s="2027"/>
      <c r="Q23" s="2027"/>
      <c r="R23" s="2028"/>
      <c r="S23" s="2027"/>
      <c r="T23" s="2027"/>
      <c r="U23" s="2027"/>
      <c r="V23" s="2027"/>
      <c r="W23" s="2027"/>
      <c r="X23" s="2027"/>
    </row>
    <row r="24" spans="1:24" ht="9" customHeight="1">
      <c r="A24" s="2022"/>
      <c r="B24" s="2017"/>
      <c r="C24" s="2032" t="s">
        <v>2073</v>
      </c>
      <c r="D24" s="2018"/>
      <c r="E24" s="2070"/>
      <c r="F24" s="2033"/>
      <c r="G24" s="2033"/>
      <c r="H24" s="2033"/>
      <c r="I24" s="2033"/>
      <c r="J24" s="2033"/>
      <c r="K24" s="2033"/>
      <c r="L24" s="2033"/>
      <c r="M24" s="2033"/>
      <c r="N24" s="2033"/>
      <c r="O24" s="2033"/>
      <c r="P24" s="2033"/>
      <c r="Q24" s="2033"/>
      <c r="R24" s="2071"/>
      <c r="S24" s="2033"/>
      <c r="T24" s="2033"/>
      <c r="U24" s="2033"/>
      <c r="V24" s="2033"/>
      <c r="W24" s="2033"/>
      <c r="X24" s="2033"/>
    </row>
    <row r="25" spans="1:24" ht="9" customHeight="1">
      <c r="A25" s="2031"/>
      <c r="B25" s="2017"/>
      <c r="C25" s="3331" t="s">
        <v>2074</v>
      </c>
      <c r="D25" s="3332"/>
      <c r="E25" s="2072"/>
      <c r="F25" s="2034">
        <v>45.407326070300002</v>
      </c>
      <c r="G25" s="2034">
        <v>45.168071112699998</v>
      </c>
      <c r="H25" s="2034">
        <v>45.501943784799998</v>
      </c>
      <c r="I25" s="2034">
        <v>45.397621684900002</v>
      </c>
      <c r="J25" s="2034">
        <v>45.223589496999999</v>
      </c>
      <c r="K25" s="2034">
        <v>45.394409461800002</v>
      </c>
      <c r="L25" s="2034">
        <v>45.933864138399997</v>
      </c>
      <c r="M25" s="2034">
        <v>47.044255700199997</v>
      </c>
      <c r="N25" s="2034">
        <v>49.168276384899997</v>
      </c>
      <c r="O25" s="2034">
        <v>52.334114954500002</v>
      </c>
      <c r="P25" s="2034">
        <v>54.287755108799999</v>
      </c>
      <c r="Q25" s="2034">
        <v>55.197336237899997</v>
      </c>
      <c r="R25" s="2035" t="s">
        <v>2075</v>
      </c>
      <c r="S25" s="2042"/>
      <c r="T25" s="2042"/>
      <c r="U25" s="2042"/>
      <c r="V25" s="2042"/>
      <c r="W25" s="2042"/>
      <c r="X25" s="2042"/>
    </row>
    <row r="26" spans="1:24" ht="9" customHeight="1">
      <c r="A26" s="2031"/>
      <c r="B26" s="2017"/>
      <c r="C26" s="3332"/>
      <c r="D26" s="3332"/>
      <c r="E26" s="2072"/>
      <c r="F26" s="2034">
        <v>54.190855944200003</v>
      </c>
      <c r="G26" s="2034"/>
      <c r="H26" s="2034" t="s">
        <v>557</v>
      </c>
      <c r="I26" s="2034" t="s">
        <v>557</v>
      </c>
      <c r="J26" s="2034" t="s">
        <v>557</v>
      </c>
      <c r="K26" s="2034" t="s">
        <v>557</v>
      </c>
      <c r="L26" s="2034" t="s">
        <v>557</v>
      </c>
      <c r="M26" s="2034" t="s">
        <v>557</v>
      </c>
      <c r="N26" s="2034" t="s">
        <v>557</v>
      </c>
      <c r="O26" s="2034" t="s">
        <v>557</v>
      </c>
      <c r="P26" s="2034" t="s">
        <v>557</v>
      </c>
      <c r="Q26" s="2034" t="s">
        <v>557</v>
      </c>
      <c r="R26" s="2035" t="s">
        <v>2075</v>
      </c>
      <c r="S26" s="2042"/>
      <c r="T26" s="2042"/>
      <c r="U26" s="2042"/>
      <c r="V26" s="2042"/>
      <c r="W26" s="2042"/>
      <c r="X26" s="2042"/>
    </row>
    <row r="27" spans="1:24" ht="3" customHeight="1">
      <c r="B27" s="2017"/>
      <c r="C27" s="2033"/>
      <c r="D27" s="2037"/>
      <c r="E27" s="2072"/>
      <c r="F27" s="2019"/>
      <c r="G27" s="2019"/>
      <c r="H27" s="2019"/>
      <c r="I27" s="2019"/>
      <c r="J27" s="2019"/>
      <c r="K27" s="2019"/>
      <c r="L27" s="2019"/>
      <c r="M27" s="2019"/>
      <c r="N27" s="2019"/>
      <c r="O27" s="2019"/>
      <c r="P27" s="2019"/>
      <c r="Q27" s="2019"/>
      <c r="R27" s="2039"/>
      <c r="S27" s="2019"/>
      <c r="T27" s="2019"/>
      <c r="U27" s="2019"/>
      <c r="V27" s="2019"/>
      <c r="W27" s="2019"/>
      <c r="X27" s="2019"/>
    </row>
    <row r="28" spans="1:24" ht="9" customHeight="1">
      <c r="B28" s="2023"/>
      <c r="C28" s="3331" t="s">
        <v>2072</v>
      </c>
      <c r="D28" s="3332"/>
      <c r="E28" s="2072"/>
      <c r="F28" s="2034">
        <v>43.957476506900001</v>
      </c>
      <c r="G28" s="2034">
        <v>44.216656823500003</v>
      </c>
      <c r="H28" s="2034">
        <v>44.671649171600002</v>
      </c>
      <c r="I28" s="2034">
        <v>44.791843525300003</v>
      </c>
      <c r="J28" s="2034">
        <v>45.078698100700002</v>
      </c>
      <c r="K28" s="2034">
        <v>45.526815305299998</v>
      </c>
      <c r="L28" s="2034">
        <v>46.290478715500001</v>
      </c>
      <c r="M28" s="2034">
        <v>47.299666525699998</v>
      </c>
      <c r="N28" s="2034">
        <v>48.7152369517</v>
      </c>
      <c r="O28" s="2034">
        <v>50.870357688399999</v>
      </c>
      <c r="P28" s="2034">
        <v>52.410015787299997</v>
      </c>
      <c r="Q28" s="2034">
        <v>53.409585503599999</v>
      </c>
      <c r="R28" s="2035" t="s">
        <v>2075</v>
      </c>
      <c r="S28" s="2042"/>
      <c r="T28" s="2042"/>
      <c r="U28" s="2042"/>
      <c r="V28" s="2042"/>
      <c r="W28" s="2042"/>
      <c r="X28" s="2042"/>
    </row>
    <row r="29" spans="1:24" ht="9" customHeight="1">
      <c r="B29" s="2017"/>
      <c r="C29" s="3332"/>
      <c r="D29" s="3332"/>
      <c r="E29" s="2070"/>
      <c r="F29" s="2034">
        <v>52.545841454300003</v>
      </c>
      <c r="G29" s="2034"/>
      <c r="H29" s="2034" t="s">
        <v>557</v>
      </c>
      <c r="I29" s="2034" t="s">
        <v>557</v>
      </c>
      <c r="J29" s="2034" t="s">
        <v>557</v>
      </c>
      <c r="K29" s="2034" t="s">
        <v>557</v>
      </c>
      <c r="L29" s="2034" t="s">
        <v>557</v>
      </c>
      <c r="M29" s="2034" t="s">
        <v>557</v>
      </c>
      <c r="N29" s="2034" t="s">
        <v>557</v>
      </c>
      <c r="O29" s="2034" t="s">
        <v>557</v>
      </c>
      <c r="P29" s="2034" t="s">
        <v>557</v>
      </c>
      <c r="Q29" s="2034" t="s">
        <v>557</v>
      </c>
      <c r="R29" s="2035" t="s">
        <v>2075</v>
      </c>
      <c r="S29" s="2042"/>
      <c r="T29" s="2042"/>
      <c r="U29" s="2042"/>
      <c r="V29" s="2042"/>
      <c r="W29" s="2042"/>
      <c r="X29" s="2042"/>
    </row>
    <row r="30" spans="1:24" ht="3" customHeight="1">
      <c r="B30" s="2017"/>
      <c r="C30" s="2040"/>
      <c r="D30" s="2040"/>
      <c r="E30" s="2070"/>
      <c r="F30" s="2034"/>
      <c r="G30" s="2034"/>
      <c r="H30" s="2034"/>
      <c r="I30" s="2034"/>
      <c r="J30" s="2034"/>
      <c r="K30" s="2034"/>
      <c r="L30" s="2034"/>
      <c r="M30" s="2034"/>
      <c r="N30" s="2034"/>
      <c r="O30" s="2034"/>
      <c r="P30" s="2034"/>
      <c r="Q30" s="2034"/>
      <c r="R30" s="2035"/>
      <c r="S30" s="2042"/>
      <c r="T30" s="2042"/>
      <c r="U30" s="2042"/>
      <c r="V30" s="2042"/>
      <c r="W30" s="2042"/>
      <c r="X30" s="2042"/>
    </row>
    <row r="31" spans="1:24" ht="9" customHeight="1">
      <c r="B31" s="2017"/>
      <c r="C31" s="3333" t="s">
        <v>2076</v>
      </c>
      <c r="D31" s="3333"/>
      <c r="E31" s="2041"/>
      <c r="F31" s="2029">
        <v>1.7713395287</v>
      </c>
      <c r="G31" s="2029">
        <v>1.7843762975999999</v>
      </c>
      <c r="H31" s="2029">
        <v>1.8107587605</v>
      </c>
      <c r="I31" s="2029">
        <v>1.8433187020999999</v>
      </c>
      <c r="J31" s="2029">
        <v>1.8310353423000001</v>
      </c>
      <c r="K31" s="2029">
        <v>1.8179093399999999</v>
      </c>
      <c r="L31" s="2029">
        <v>1.8261648272</v>
      </c>
      <c r="M31" s="2029">
        <v>1.8360521972999999</v>
      </c>
      <c r="N31" s="2029">
        <v>1.8480092365</v>
      </c>
      <c r="O31" s="2029">
        <v>1.8799022693</v>
      </c>
      <c r="P31" s="2029">
        <v>1.9731452843999999</v>
      </c>
      <c r="Q31" s="2029">
        <v>2.0082123987</v>
      </c>
      <c r="R31" s="2030"/>
      <c r="S31" s="2042"/>
      <c r="T31" s="2042"/>
      <c r="U31" s="2042"/>
      <c r="V31" s="2042"/>
      <c r="W31" s="2042"/>
      <c r="X31" s="2042"/>
    </row>
    <row r="32" spans="1:24" ht="9" customHeight="1">
      <c r="B32" s="2017"/>
      <c r="C32" s="3333"/>
      <c r="D32" s="3333"/>
      <c r="E32" s="2041"/>
      <c r="F32" s="2029">
        <v>2.0787769546999999</v>
      </c>
      <c r="G32" s="2029"/>
      <c r="H32" s="2029">
        <v>0</v>
      </c>
      <c r="I32" s="2029">
        <v>0</v>
      </c>
      <c r="J32" s="2029">
        <v>0</v>
      </c>
      <c r="K32" s="2029">
        <v>0</v>
      </c>
      <c r="L32" s="2029">
        <v>0</v>
      </c>
      <c r="M32" s="2029">
        <v>0</v>
      </c>
      <c r="N32" s="2029">
        <v>0</v>
      </c>
      <c r="O32" s="2029">
        <v>0</v>
      </c>
      <c r="P32" s="2029">
        <v>0</v>
      </c>
      <c r="Q32" s="2029">
        <v>0</v>
      </c>
      <c r="R32" s="2030"/>
      <c r="S32" s="2042"/>
      <c r="T32" s="2042"/>
      <c r="U32" s="2042"/>
      <c r="V32" s="2042"/>
      <c r="W32" s="2042"/>
      <c r="X32" s="2042"/>
    </row>
    <row r="33" spans="2:24" ht="3" customHeight="1">
      <c r="B33" s="2017"/>
      <c r="C33" s="2040"/>
      <c r="D33" s="2040"/>
      <c r="E33" s="2070"/>
      <c r="F33" s="2034"/>
      <c r="G33" s="2034"/>
      <c r="H33" s="2034"/>
      <c r="I33" s="2034"/>
      <c r="J33" s="2034"/>
      <c r="K33" s="2034"/>
      <c r="L33" s="2034"/>
      <c r="M33" s="2034"/>
      <c r="N33" s="2034"/>
      <c r="O33" s="2034"/>
      <c r="P33" s="2034"/>
      <c r="Q33" s="2034"/>
      <c r="R33" s="2043"/>
      <c r="S33" s="2034"/>
      <c r="T33" s="2034"/>
      <c r="U33" s="2034"/>
      <c r="V33" s="2034"/>
      <c r="W33" s="2034"/>
      <c r="X33" s="2034"/>
    </row>
    <row r="34" spans="2:24" ht="9" customHeight="1">
      <c r="B34" s="2017"/>
      <c r="C34" s="2032" t="s">
        <v>2077</v>
      </c>
      <c r="D34" s="2040"/>
      <c r="E34" s="2070"/>
      <c r="P34" s="2073"/>
      <c r="R34" s="2043"/>
      <c r="S34" s="2034"/>
      <c r="T34" s="2034"/>
      <c r="U34" s="2034"/>
      <c r="V34" s="2034"/>
      <c r="W34" s="2034"/>
      <c r="X34" s="2034"/>
    </row>
    <row r="35" spans="2:24" ht="9" customHeight="1">
      <c r="B35" s="2017"/>
      <c r="C35" s="3331" t="s">
        <v>2072</v>
      </c>
      <c r="D35" s="3332"/>
      <c r="E35" s="2070"/>
      <c r="F35" s="2034">
        <v>45.637176896600003</v>
      </c>
      <c r="G35" s="2034">
        <v>45.897425992000002</v>
      </c>
      <c r="H35" s="2034">
        <v>46.342335198400001</v>
      </c>
      <c r="I35" s="2034">
        <v>46.462153100400002</v>
      </c>
      <c r="J35" s="2034">
        <v>46.7441791989</v>
      </c>
      <c r="K35" s="2034">
        <v>47.2005189626</v>
      </c>
      <c r="L35" s="2034">
        <v>47.973756064100002</v>
      </c>
      <c r="M35" s="2034">
        <v>48.989755542799998</v>
      </c>
      <c r="N35" s="2034">
        <v>50.417195587400002</v>
      </c>
      <c r="O35" s="2034">
        <v>52.574335309299997</v>
      </c>
      <c r="P35" s="2034">
        <v>54.1199208098</v>
      </c>
      <c r="Q35" s="2034">
        <v>55.110631793899998</v>
      </c>
      <c r="R35" s="2035" t="s">
        <v>2075</v>
      </c>
      <c r="S35" s="2042"/>
      <c r="T35" s="2042"/>
      <c r="U35" s="2042"/>
      <c r="V35" s="2042"/>
      <c r="W35" s="2042"/>
      <c r="X35" s="2042"/>
    </row>
    <row r="36" spans="2:24" ht="9" customHeight="1">
      <c r="B36" s="2017"/>
      <c r="C36" s="3332"/>
      <c r="D36" s="3332"/>
      <c r="E36" s="2070"/>
      <c r="F36" s="2034">
        <v>54.922002737299998</v>
      </c>
      <c r="G36" s="2034"/>
      <c r="H36" s="2034" t="s">
        <v>557</v>
      </c>
      <c r="I36" s="2034" t="s">
        <v>557</v>
      </c>
      <c r="J36" s="2034" t="s">
        <v>557</v>
      </c>
      <c r="K36" s="2034" t="s">
        <v>557</v>
      </c>
      <c r="L36" s="2034" t="s">
        <v>557</v>
      </c>
      <c r="M36" s="2034" t="s">
        <v>557</v>
      </c>
      <c r="N36" s="2034" t="s">
        <v>557</v>
      </c>
      <c r="O36" s="2034" t="s">
        <v>557</v>
      </c>
      <c r="P36" s="2034" t="s">
        <v>557</v>
      </c>
      <c r="Q36" s="2034" t="s">
        <v>557</v>
      </c>
      <c r="R36" s="2035" t="s">
        <v>2075</v>
      </c>
      <c r="S36" s="2042"/>
      <c r="T36" s="2042"/>
      <c r="U36" s="2042"/>
      <c r="V36" s="2042"/>
      <c r="W36" s="2042"/>
      <c r="X36" s="2042"/>
    </row>
    <row r="37" spans="2:24" ht="3" customHeight="1">
      <c r="B37" s="2017"/>
      <c r="C37" s="2040"/>
      <c r="D37" s="2040"/>
      <c r="E37" s="2070"/>
      <c r="F37" s="2034"/>
      <c r="G37" s="2034"/>
      <c r="H37" s="2034"/>
      <c r="I37" s="2034"/>
      <c r="J37" s="2034"/>
      <c r="K37" s="2034"/>
      <c r="L37" s="2034"/>
      <c r="M37" s="2034"/>
      <c r="N37" s="2034"/>
      <c r="O37" s="2034"/>
      <c r="P37" s="2034"/>
      <c r="Q37" s="2034"/>
      <c r="R37" s="2043"/>
      <c r="S37" s="2034"/>
      <c r="T37" s="2034"/>
      <c r="U37" s="2034"/>
      <c r="V37" s="2034"/>
      <c r="W37" s="2034"/>
      <c r="X37" s="2034"/>
    </row>
    <row r="38" spans="2:24" ht="9" customHeight="1">
      <c r="B38" s="2023"/>
      <c r="C38" s="3333" t="s">
        <v>2078</v>
      </c>
      <c r="D38" s="3334"/>
      <c r="E38" s="2070"/>
      <c r="F38" s="2044">
        <v>4.2353194006999999</v>
      </c>
      <c r="G38" s="2044">
        <v>4.1559420866999996</v>
      </c>
      <c r="H38" s="2044">
        <v>4.1291631467999999</v>
      </c>
      <c r="I38" s="2044">
        <v>4.0871924119000003</v>
      </c>
      <c r="J38" s="2044">
        <v>4.0028723334</v>
      </c>
      <c r="K38" s="2044">
        <v>3.9592576793999998</v>
      </c>
      <c r="L38" s="2044">
        <v>3.9130104786</v>
      </c>
      <c r="M38" s="2044">
        <v>3.9333617754999999</v>
      </c>
      <c r="N38" s="2044">
        <v>4.0357609529999996</v>
      </c>
      <c r="O38" s="2044">
        <v>4.1919636490999999</v>
      </c>
      <c r="P38" s="2044">
        <v>4.2548417370999996</v>
      </c>
      <c r="Q38" s="2044">
        <v>4.2506215670999996</v>
      </c>
      <c r="R38" s="2035" t="s">
        <v>2075</v>
      </c>
      <c r="S38" s="2042"/>
      <c r="T38" s="2042"/>
      <c r="U38" s="2042"/>
      <c r="V38" s="2042"/>
      <c r="W38" s="2042"/>
      <c r="X38" s="2042"/>
    </row>
    <row r="39" spans="2:24" ht="9" customHeight="1">
      <c r="B39" s="2017"/>
      <c r="C39" s="3334"/>
      <c r="D39" s="3334"/>
      <c r="E39" s="2070"/>
      <c r="F39" s="2044">
        <v>4.2203821902999996</v>
      </c>
      <c r="G39" s="2044"/>
      <c r="H39" s="2044" t="s">
        <v>557</v>
      </c>
      <c r="I39" s="2044" t="s">
        <v>557</v>
      </c>
      <c r="J39" s="2044" t="s">
        <v>557</v>
      </c>
      <c r="K39" s="2044" t="s">
        <v>557</v>
      </c>
      <c r="L39" s="2044" t="s">
        <v>557</v>
      </c>
      <c r="M39" s="2044" t="s">
        <v>557</v>
      </c>
      <c r="N39" s="2044" t="s">
        <v>557</v>
      </c>
      <c r="O39" s="2044" t="s">
        <v>557</v>
      </c>
      <c r="P39" s="2044" t="s">
        <v>557</v>
      </c>
      <c r="Q39" s="2044" t="s">
        <v>557</v>
      </c>
      <c r="R39" s="2035" t="s">
        <v>2075</v>
      </c>
      <c r="S39" s="2059"/>
      <c r="T39" s="2059"/>
      <c r="U39" s="2059"/>
      <c r="V39" s="2059"/>
      <c r="W39" s="2059"/>
      <c r="X39" s="2059"/>
    </row>
    <row r="40" spans="2:24" ht="3" customHeight="1">
      <c r="B40" s="2017"/>
      <c r="C40" s="2045"/>
      <c r="D40" s="2045"/>
      <c r="E40" s="2070"/>
      <c r="F40" s="2044"/>
      <c r="G40" s="2044"/>
      <c r="H40" s="2044"/>
      <c r="I40" s="2044"/>
      <c r="J40" s="2044"/>
      <c r="K40" s="2044"/>
      <c r="L40" s="2044"/>
      <c r="M40" s="2044"/>
      <c r="N40" s="2044"/>
      <c r="O40" s="2044"/>
      <c r="P40" s="2044"/>
      <c r="Q40" s="2044"/>
      <c r="R40" s="2046"/>
      <c r="S40" s="2044"/>
      <c r="T40" s="2044"/>
      <c r="U40" s="2044"/>
      <c r="V40" s="2044"/>
      <c r="W40" s="2044"/>
      <c r="X40" s="2044"/>
    </row>
    <row r="41" spans="2:24" ht="9" customHeight="1">
      <c r="B41" s="2017"/>
      <c r="C41" s="3333" t="s">
        <v>2079</v>
      </c>
      <c r="D41" s="3334"/>
      <c r="E41" s="2070"/>
      <c r="F41" s="2044">
        <v>3.5454425018000002</v>
      </c>
      <c r="G41" s="2044">
        <v>3.4959272895</v>
      </c>
      <c r="H41" s="2044">
        <v>3.4879032145000002</v>
      </c>
      <c r="I41" s="2044">
        <v>3.4688364492999999</v>
      </c>
      <c r="J41" s="2044">
        <v>3.4282663623</v>
      </c>
      <c r="K41" s="2044">
        <v>3.3994901373999999</v>
      </c>
      <c r="L41" s="2044">
        <v>3.3838844720000001</v>
      </c>
      <c r="M41" s="2044">
        <v>3.3915606714000002</v>
      </c>
      <c r="N41" s="2044">
        <v>3.4687558954000002</v>
      </c>
      <c r="O41" s="2044">
        <v>3.5667812362000002</v>
      </c>
      <c r="P41" s="2044">
        <v>3.6036226931000002</v>
      </c>
      <c r="Q41" s="2044">
        <v>3.5871825923</v>
      </c>
      <c r="R41" s="2035" t="s">
        <v>2075</v>
      </c>
      <c r="S41" s="2042"/>
      <c r="T41" s="2042"/>
      <c r="U41" s="2042"/>
      <c r="V41" s="2042"/>
      <c r="W41" s="2042"/>
      <c r="X41" s="2042"/>
    </row>
    <row r="42" spans="2:24" ht="9" customHeight="1">
      <c r="B42" s="2017"/>
      <c r="C42" s="3334"/>
      <c r="D42" s="3334"/>
      <c r="E42" s="2070"/>
      <c r="F42" s="2044">
        <v>3.5758458141</v>
      </c>
      <c r="G42" s="2044"/>
      <c r="H42" s="2044" t="s">
        <v>557</v>
      </c>
      <c r="I42" s="2044" t="s">
        <v>557</v>
      </c>
      <c r="J42" s="2044" t="s">
        <v>557</v>
      </c>
      <c r="K42" s="2044" t="s">
        <v>557</v>
      </c>
      <c r="L42" s="2044" t="s">
        <v>557</v>
      </c>
      <c r="M42" s="2044" t="s">
        <v>557</v>
      </c>
      <c r="N42" s="2044" t="s">
        <v>557</v>
      </c>
      <c r="O42" s="2044" t="s">
        <v>557</v>
      </c>
      <c r="P42" s="2044" t="s">
        <v>557</v>
      </c>
      <c r="Q42" s="2044" t="s">
        <v>557</v>
      </c>
      <c r="R42" s="2035" t="s">
        <v>2075</v>
      </c>
      <c r="S42" s="2059"/>
      <c r="T42" s="2059"/>
      <c r="U42" s="2059"/>
      <c r="V42" s="2059"/>
      <c r="W42" s="2059"/>
      <c r="X42" s="2059"/>
    </row>
    <row r="43" spans="2:24" ht="3" customHeight="1">
      <c r="B43" s="2050"/>
      <c r="C43" s="2051"/>
      <c r="D43" s="2051"/>
      <c r="E43" s="2052"/>
      <c r="F43" s="2074"/>
      <c r="G43" s="2074"/>
      <c r="H43" s="2074"/>
      <c r="I43" s="2074"/>
      <c r="J43" s="2074"/>
      <c r="K43" s="2074"/>
      <c r="L43" s="2074"/>
      <c r="M43" s="2074"/>
      <c r="N43" s="2074"/>
      <c r="O43" s="2074"/>
      <c r="P43" s="2074"/>
      <c r="Q43" s="2074"/>
      <c r="R43" s="2063"/>
      <c r="S43" s="2021"/>
      <c r="T43" s="2021"/>
      <c r="U43" s="2021"/>
      <c r="V43" s="2021"/>
      <c r="W43" s="2021"/>
      <c r="X43" s="2021"/>
    </row>
    <row r="44" spans="2:24" ht="9" customHeight="1">
      <c r="B44" s="2056"/>
      <c r="Q44" s="2021"/>
    </row>
    <row r="45" spans="2:24" ht="9" customHeight="1">
      <c r="B45" s="2056"/>
    </row>
    <row r="46" spans="2:24" ht="9" customHeight="1">
      <c r="B46" s="2056"/>
    </row>
    <row r="47" spans="2:24" ht="9" customHeight="1">
      <c r="B47" s="2056"/>
      <c r="R47" s="2075"/>
      <c r="S47" s="2075"/>
      <c r="T47" s="2075"/>
      <c r="U47" s="2075"/>
      <c r="V47" s="2075"/>
      <c r="W47" s="2075"/>
      <c r="X47" s="2075"/>
    </row>
    <row r="48" spans="2:24" ht="9" customHeight="1">
      <c r="R48" s="2058"/>
      <c r="S48" s="2058"/>
      <c r="T48" s="2058"/>
      <c r="U48" s="2058"/>
      <c r="V48" s="2058"/>
      <c r="W48" s="2058"/>
      <c r="X48" s="2058"/>
    </row>
    <row r="49" spans="3:24" ht="9" customHeight="1">
      <c r="C49" s="2058" t="s">
        <v>2050</v>
      </c>
      <c r="P49" s="2000"/>
      <c r="Q49" s="2000"/>
      <c r="S49" s="2058"/>
      <c r="T49" s="2058"/>
      <c r="U49" s="2058"/>
      <c r="V49" s="2058"/>
      <c r="W49" s="2058"/>
      <c r="X49" s="2058"/>
    </row>
    <row r="50" spans="3:24" ht="14.1" customHeight="1">
      <c r="C50" s="14" t="s">
        <v>87</v>
      </c>
    </row>
    <row r="51" spans="3:24" ht="9" customHeight="1"/>
    <row r="52" spans="3:24" ht="9" customHeight="1"/>
    <row r="53" spans="3:24" ht="9" customHeight="1"/>
    <row r="54" spans="3:24" ht="9" customHeight="1"/>
    <row r="55" spans="3:24" ht="9" customHeight="1"/>
    <row r="56" spans="3:24" ht="9" customHeight="1"/>
    <row r="57" spans="3:24" ht="9" customHeight="1"/>
    <row r="58" spans="3:24" ht="9" customHeight="1"/>
    <row r="59" spans="3:24" ht="9" customHeight="1"/>
    <row r="60" spans="3:24" ht="9" customHeight="1"/>
    <row r="61" spans="3:24" ht="9" customHeight="1"/>
    <row r="62" spans="3:24" ht="9" customHeight="1"/>
    <row r="63" spans="3:24" ht="9" customHeight="1"/>
    <row r="64" spans="3:2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sheetData>
  <mergeCells count="25">
    <mergeCell ref="B12:R12"/>
    <mergeCell ref="D13:F13"/>
    <mergeCell ref="B15:E17"/>
    <mergeCell ref="F15:Q15"/>
    <mergeCell ref="R15:R17"/>
    <mergeCell ref="F16:F17"/>
    <mergeCell ref="G16:G17"/>
    <mergeCell ref="H16:H17"/>
    <mergeCell ref="I16:I17"/>
    <mergeCell ref="J16:J17"/>
    <mergeCell ref="C35:D36"/>
    <mergeCell ref="C38:D39"/>
    <mergeCell ref="C41:D42"/>
    <mergeCell ref="Q16:Q17"/>
    <mergeCell ref="C19:R19"/>
    <mergeCell ref="C21:D22"/>
    <mergeCell ref="C25:D26"/>
    <mergeCell ref="C28:D29"/>
    <mergeCell ref="C31:D32"/>
    <mergeCell ref="K16:K17"/>
    <mergeCell ref="L16:L17"/>
    <mergeCell ref="M16:M17"/>
    <mergeCell ref="N16:N17"/>
    <mergeCell ref="O16:O17"/>
    <mergeCell ref="P16:P17"/>
  </mergeCells>
  <hyperlinks>
    <hyperlink ref="C50" location="Inhaltsverzeichnis!A1" display="Zurück zum Inhaltsverzeichnis"/>
  </hyperlinks>
  <pageMargins left="0.78740157480314965" right="0.39370078740157483" top="0.39370078740157483" bottom="0.19685039370078741" header="0.19685039370078741" footer="0.19685039370078741"/>
  <pageSetup paperSize="9" orientation="portrait" horizontalDpi="300" verticalDpi="300" r:id="rId1"/>
  <headerFooter alignWithMargins="0">
    <oddFooter>&amp;R&amp;A</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131"/>
  <sheetViews>
    <sheetView showZeros="0" topLeftCell="A6" zoomScale="150" zoomScaleNormal="150" workbookViewId="0">
      <pane xSplit="18" ySplit="14" topLeftCell="S20" activePane="bottomRight" state="frozen"/>
      <selection activeCell="P34" sqref="P34"/>
      <selection pane="topRight" activeCell="P34" sqref="P34"/>
      <selection pane="bottomLeft" activeCell="P34" sqref="P34"/>
      <selection pane="bottomRight" activeCell="C14" sqref="C14"/>
    </sheetView>
  </sheetViews>
  <sheetFormatPr baseColWidth="10" defaultColWidth="11.42578125" defaultRowHeight="12.75"/>
  <cols>
    <col min="1" max="1" width="4.42578125" style="2001" customWidth="1"/>
    <col min="2" max="2" width="0.5703125" style="2001" customWidth="1"/>
    <col min="3" max="3" width="11.85546875" style="2001" customWidth="1"/>
    <col min="4" max="4" width="3" style="2001" customWidth="1"/>
    <col min="5" max="5" width="0.42578125" style="2001" customWidth="1"/>
    <col min="6" max="17" width="5.28515625" style="2002" customWidth="1"/>
    <col min="18" max="18" width="8.5703125" style="2001" bestFit="1" customWidth="1"/>
    <col min="19" max="24" width="8.5703125" style="2001" customWidth="1"/>
    <col min="25" max="16384" width="11.42578125" style="2001"/>
  </cols>
  <sheetData>
    <row r="1" spans="1:24">
      <c r="A1" s="2000"/>
    </row>
    <row r="4" spans="1:24" ht="24.75" customHeight="1">
      <c r="B4" s="2003"/>
      <c r="C4" s="2004"/>
      <c r="D4" s="2005"/>
      <c r="E4" s="2005"/>
      <c r="F4" s="2006"/>
      <c r="G4" s="2006"/>
      <c r="H4" s="2006"/>
      <c r="I4" s="2006"/>
      <c r="J4" s="2006"/>
      <c r="K4" s="2006"/>
      <c r="L4" s="2006"/>
      <c r="M4" s="2006"/>
      <c r="N4" s="2006"/>
      <c r="O4" s="2006"/>
      <c r="P4" s="2006"/>
      <c r="Q4" s="2006"/>
      <c r="R4" s="2007"/>
      <c r="S4" s="2007"/>
      <c r="T4" s="2007"/>
      <c r="U4" s="2007"/>
      <c r="V4" s="2007"/>
      <c r="W4" s="2007"/>
      <c r="X4" s="2007"/>
    </row>
    <row r="5" spans="1:24" ht="12.75" customHeight="1">
      <c r="B5" s="2003"/>
      <c r="C5" s="2003"/>
      <c r="D5" s="2003"/>
      <c r="E5" s="2003"/>
      <c r="F5" s="2006"/>
      <c r="G5" s="2006"/>
      <c r="H5" s="2006"/>
      <c r="I5" s="2006"/>
      <c r="J5" s="2006"/>
      <c r="K5" s="2006"/>
      <c r="L5" s="2006"/>
      <c r="M5" s="2006"/>
      <c r="N5" s="2006"/>
      <c r="O5" s="2006"/>
      <c r="P5" s="2006"/>
      <c r="Q5" s="2006"/>
    </row>
    <row r="6" spans="1:24" ht="12.75" customHeight="1">
      <c r="B6" s="2003"/>
      <c r="C6" s="2003"/>
      <c r="D6" s="2003"/>
      <c r="E6" s="2003"/>
      <c r="F6" s="2006"/>
      <c r="G6" s="2006"/>
      <c r="H6" s="2006"/>
      <c r="I6" s="2006"/>
      <c r="J6" s="2006"/>
      <c r="K6" s="2006"/>
      <c r="L6" s="2006"/>
      <c r="M6" s="2006"/>
      <c r="N6" s="2006"/>
      <c r="O6" s="2006"/>
      <c r="P6" s="2006"/>
      <c r="Q6" s="2006"/>
    </row>
    <row r="7" spans="1:24" ht="12.75" customHeight="1">
      <c r="B7" s="2003"/>
      <c r="C7" s="2003"/>
      <c r="D7" s="2003"/>
      <c r="E7" s="2003"/>
      <c r="F7" s="2006"/>
      <c r="G7" s="2006"/>
      <c r="H7" s="2006"/>
      <c r="I7" s="2006"/>
      <c r="J7" s="2006"/>
      <c r="K7" s="2003"/>
      <c r="L7" s="2003"/>
      <c r="M7" s="2003"/>
      <c r="N7" s="2003"/>
      <c r="O7" s="2001"/>
      <c r="P7" s="2068"/>
      <c r="Q7" s="2069"/>
    </row>
    <row r="8" spans="1:24" ht="12.75" customHeight="1">
      <c r="B8" s="2003"/>
      <c r="C8" s="2003"/>
      <c r="D8" s="2003"/>
      <c r="E8" s="2003"/>
      <c r="F8" s="2006"/>
      <c r="G8" s="2006"/>
      <c r="H8" s="2006"/>
      <c r="I8" s="2006"/>
      <c r="J8" s="2006"/>
      <c r="K8" s="2003"/>
      <c r="L8" s="2003"/>
      <c r="M8" s="2003"/>
      <c r="N8" s="2003"/>
      <c r="O8" s="2001"/>
      <c r="P8" s="2068"/>
      <c r="Q8" s="2069"/>
    </row>
    <row r="9" spans="1:24" ht="12.75" customHeight="1">
      <c r="B9" s="2003"/>
      <c r="C9" s="2003"/>
      <c r="D9" s="2003"/>
      <c r="E9" s="2003"/>
      <c r="F9" s="2006"/>
      <c r="G9" s="2006"/>
      <c r="H9" s="2006"/>
      <c r="I9" s="2006"/>
      <c r="J9" s="2006"/>
      <c r="K9" s="2003"/>
      <c r="L9" s="2003"/>
      <c r="M9" s="2003"/>
      <c r="N9" s="2003"/>
      <c r="O9" s="2001"/>
      <c r="P9" s="2068"/>
      <c r="Q9" s="2069"/>
    </row>
    <row r="10" spans="1:24" ht="12.75" customHeight="1">
      <c r="B10" s="2003"/>
      <c r="C10" s="2003"/>
      <c r="D10" s="2003"/>
      <c r="E10" s="2003"/>
      <c r="F10" s="2006"/>
      <c r="G10" s="2006"/>
      <c r="H10" s="2006"/>
      <c r="I10" s="2006"/>
      <c r="J10" s="2006"/>
      <c r="K10" s="2003"/>
      <c r="L10" s="2003"/>
      <c r="M10" s="2003"/>
      <c r="N10" s="2003"/>
      <c r="O10" s="2001"/>
      <c r="P10" s="2068"/>
      <c r="Q10" s="2069"/>
    </row>
    <row r="11" spans="1:24" ht="12.75" customHeight="1">
      <c r="B11" s="2003"/>
      <c r="C11" s="2003"/>
      <c r="D11" s="2003"/>
      <c r="E11" s="2003"/>
      <c r="F11" s="2006"/>
      <c r="G11" s="2006"/>
      <c r="H11" s="2006"/>
      <c r="I11" s="2006"/>
      <c r="J11" s="2006"/>
      <c r="K11" s="2003"/>
      <c r="L11" s="2003"/>
      <c r="M11" s="2003"/>
      <c r="N11" s="2003"/>
      <c r="O11" s="2001"/>
      <c r="P11" s="2068"/>
      <c r="Q11" s="2069"/>
    </row>
    <row r="12" spans="1:24" ht="15.75" customHeight="1">
      <c r="B12" s="3343" t="s">
        <v>2093</v>
      </c>
      <c r="C12" s="3343"/>
      <c r="D12" s="3343"/>
      <c r="E12" s="3343"/>
      <c r="F12" s="3343"/>
      <c r="G12" s="3343"/>
      <c r="H12" s="3343"/>
      <c r="I12" s="3343"/>
      <c r="J12" s="3343"/>
      <c r="K12" s="3343"/>
      <c r="L12" s="3343"/>
      <c r="M12" s="3343"/>
      <c r="N12" s="3343"/>
      <c r="O12" s="3343"/>
      <c r="P12" s="3343"/>
      <c r="Q12" s="3343"/>
      <c r="R12" s="3343"/>
      <c r="S12" s="2162"/>
      <c r="T12" s="2162"/>
      <c r="U12" s="2162"/>
      <c r="V12" s="2162"/>
      <c r="W12" s="2162"/>
      <c r="X12" s="2162"/>
    </row>
    <row r="13" spans="1:24" ht="15.75" customHeight="1">
      <c r="B13" s="3343" t="s">
        <v>2098</v>
      </c>
      <c r="C13" s="3343"/>
      <c r="D13" s="3343"/>
      <c r="E13" s="3343"/>
      <c r="F13" s="3343"/>
      <c r="G13" s="3343"/>
      <c r="H13" s="3343"/>
      <c r="I13" s="3343"/>
      <c r="J13" s="3343"/>
      <c r="K13" s="3343"/>
      <c r="L13" s="3343"/>
      <c r="M13" s="3343"/>
      <c r="N13" s="3343"/>
      <c r="O13" s="3343"/>
      <c r="P13" s="3343"/>
      <c r="Q13" s="3343"/>
      <c r="R13" s="3343"/>
      <c r="S13" s="2162"/>
      <c r="T13" s="2162"/>
      <c r="U13" s="2162"/>
      <c r="V13" s="2162"/>
      <c r="W13" s="2162"/>
      <c r="X13" s="2162"/>
    </row>
    <row r="14" spans="1:24" ht="15.75" customHeight="1">
      <c r="C14" s="2009" t="s">
        <v>1215</v>
      </c>
      <c r="D14" s="3345">
        <v>45730</v>
      </c>
      <c r="E14" s="3345"/>
      <c r="F14" s="3345"/>
      <c r="G14" s="2011"/>
      <c r="H14" s="2011"/>
      <c r="I14" s="2011" t="s">
        <v>2099</v>
      </c>
      <c r="K14" s="2011"/>
      <c r="L14" s="2011"/>
      <c r="M14" s="2011"/>
      <c r="N14" s="2011"/>
      <c r="O14" s="2011"/>
      <c r="P14" s="2011"/>
      <c r="Q14" s="2011"/>
      <c r="R14" s="2012" t="s">
        <v>2100</v>
      </c>
      <c r="S14" s="2031"/>
      <c r="T14" s="2031"/>
      <c r="U14" s="2031"/>
      <c r="V14" s="2031"/>
      <c r="W14" s="2031"/>
      <c r="X14" s="2031"/>
    </row>
    <row r="15" spans="1:24" ht="3" customHeight="1">
      <c r="B15" s="2003"/>
      <c r="C15" s="2003"/>
      <c r="D15" s="2003"/>
      <c r="E15" s="2003"/>
      <c r="F15" s="2006"/>
      <c r="G15" s="2006"/>
      <c r="H15" s="2006"/>
      <c r="I15" s="2006"/>
      <c r="J15" s="2006"/>
      <c r="K15" s="2006"/>
      <c r="L15" s="2006"/>
      <c r="M15" s="2006"/>
      <c r="N15" s="2006"/>
      <c r="O15" s="2006"/>
      <c r="P15" s="2006"/>
      <c r="Q15" s="2006"/>
    </row>
    <row r="16" spans="1:24" ht="18" customHeight="1">
      <c r="B16" s="3346" t="s">
        <v>803</v>
      </c>
      <c r="C16" s="3177"/>
      <c r="D16" s="3177"/>
      <c r="E16" s="3347"/>
      <c r="F16" s="3353" t="s">
        <v>2068</v>
      </c>
      <c r="G16" s="3354"/>
      <c r="H16" s="3354"/>
      <c r="I16" s="3354"/>
      <c r="J16" s="3354"/>
      <c r="K16" s="3354"/>
      <c r="L16" s="3354"/>
      <c r="M16" s="3354"/>
      <c r="N16" s="3354"/>
      <c r="O16" s="3354"/>
      <c r="P16" s="3354"/>
      <c r="Q16" s="3355"/>
      <c r="R16" s="3356" t="s">
        <v>2088</v>
      </c>
      <c r="S16" s="2015"/>
      <c r="T16" s="2015"/>
      <c r="U16" s="2015"/>
      <c r="V16" s="2015"/>
      <c r="W16" s="2015"/>
      <c r="X16" s="2015"/>
    </row>
    <row r="17" spans="1:24" ht="11.25" customHeight="1">
      <c r="B17" s="3348"/>
      <c r="C17" s="3179"/>
      <c r="D17" s="3179"/>
      <c r="E17" s="3349"/>
      <c r="F17" s="3339" t="s">
        <v>151</v>
      </c>
      <c r="G17" s="3339" t="s">
        <v>836</v>
      </c>
      <c r="H17" s="3339" t="s">
        <v>2020</v>
      </c>
      <c r="I17" s="3339" t="s">
        <v>2021</v>
      </c>
      <c r="J17" s="3339" t="s">
        <v>155</v>
      </c>
      <c r="K17" s="3339" t="s">
        <v>2022</v>
      </c>
      <c r="L17" s="3339" t="s">
        <v>2023</v>
      </c>
      <c r="M17" s="3339" t="s">
        <v>158</v>
      </c>
      <c r="N17" s="3339" t="s">
        <v>2024</v>
      </c>
      <c r="O17" s="3339" t="s">
        <v>160</v>
      </c>
      <c r="P17" s="3339" t="s">
        <v>161</v>
      </c>
      <c r="Q17" s="3341" t="s">
        <v>2070</v>
      </c>
      <c r="R17" s="3357"/>
      <c r="S17" s="2016"/>
      <c r="T17" s="2016"/>
      <c r="U17" s="2016"/>
      <c r="V17" s="2016"/>
      <c r="W17" s="2016"/>
      <c r="X17" s="2016"/>
    </row>
    <row r="18" spans="1:24" ht="11.25" customHeight="1">
      <c r="B18" s="3350"/>
      <c r="C18" s="3351"/>
      <c r="D18" s="3351"/>
      <c r="E18" s="3352"/>
      <c r="F18" s="3340"/>
      <c r="G18" s="3340"/>
      <c r="H18" s="3340"/>
      <c r="I18" s="3340"/>
      <c r="J18" s="3340"/>
      <c r="K18" s="3340"/>
      <c r="L18" s="3340"/>
      <c r="M18" s="3340"/>
      <c r="N18" s="3340"/>
      <c r="O18" s="3340"/>
      <c r="P18" s="3340"/>
      <c r="Q18" s="3342"/>
      <c r="R18" s="3358"/>
      <c r="S18" s="2016"/>
      <c r="T18" s="2016"/>
      <c r="U18" s="2016"/>
      <c r="V18" s="2016"/>
      <c r="W18" s="2016"/>
      <c r="X18" s="2016"/>
    </row>
    <row r="19" spans="1:24" ht="3" customHeight="1">
      <c r="B19" s="2017"/>
      <c r="C19" s="2018"/>
      <c r="D19" s="2018"/>
      <c r="E19" s="2018"/>
      <c r="F19" s="2019"/>
      <c r="G19" s="2019"/>
      <c r="H19" s="2019"/>
      <c r="I19" s="2019"/>
      <c r="J19" s="2019"/>
      <c r="K19" s="2019"/>
      <c r="L19" s="2019"/>
      <c r="M19" s="2019"/>
      <c r="N19" s="2019"/>
      <c r="O19" s="2019"/>
      <c r="P19" s="2019"/>
      <c r="Q19" s="2019"/>
      <c r="R19" s="2020"/>
      <c r="S19" s="2021"/>
      <c r="T19" s="2021"/>
      <c r="U19" s="2021"/>
      <c r="V19" s="2021"/>
      <c r="W19" s="2021"/>
      <c r="X19" s="2021"/>
    </row>
    <row r="20" spans="1:24" ht="11.25" customHeight="1">
      <c r="A20" s="2022"/>
      <c r="B20" s="2023"/>
      <c r="C20" s="3335" t="s">
        <v>186</v>
      </c>
      <c r="D20" s="3335"/>
      <c r="E20" s="3335"/>
      <c r="F20" s="3335"/>
      <c r="G20" s="3335"/>
      <c r="H20" s="3335"/>
      <c r="I20" s="3335"/>
      <c r="J20" s="3335"/>
      <c r="K20" s="3335"/>
      <c r="L20" s="3335"/>
      <c r="M20" s="3335"/>
      <c r="N20" s="3335"/>
      <c r="O20" s="3335"/>
      <c r="P20" s="3335"/>
      <c r="Q20" s="3335"/>
      <c r="R20" s="3336"/>
      <c r="S20" s="2027"/>
      <c r="T20" s="2027"/>
      <c r="U20" s="2027"/>
      <c r="V20" s="2027"/>
      <c r="W20" s="2027"/>
      <c r="X20" s="2027"/>
    </row>
    <row r="21" spans="1:24" ht="9" customHeight="1">
      <c r="A21" s="2031"/>
      <c r="B21" s="2017"/>
      <c r="C21" s="2032" t="s">
        <v>2073</v>
      </c>
      <c r="D21" s="2018"/>
      <c r="E21" s="2018"/>
      <c r="F21" s="2019"/>
      <c r="G21" s="2019"/>
      <c r="H21" s="2019"/>
      <c r="I21" s="2019"/>
      <c r="J21" s="2019"/>
      <c r="K21" s="2019"/>
      <c r="L21" s="2019"/>
      <c r="M21" s="2019"/>
      <c r="N21" s="2019"/>
      <c r="O21" s="2019"/>
      <c r="P21" s="2019"/>
      <c r="Q21" s="2019"/>
      <c r="R21" s="2020"/>
      <c r="S21" s="2021"/>
      <c r="T21" s="2021"/>
      <c r="U21" s="2021"/>
      <c r="V21" s="2021"/>
      <c r="W21" s="2021"/>
      <c r="X21" s="2021"/>
    </row>
    <row r="22" spans="1:24" ht="9" customHeight="1">
      <c r="A22" s="2031"/>
      <c r="B22" s="2017"/>
      <c r="C22" s="3331" t="s">
        <v>2101</v>
      </c>
      <c r="D22" s="3360"/>
      <c r="E22" s="2033"/>
      <c r="F22" s="2034">
        <v>58.163414958499999</v>
      </c>
      <c r="G22" s="2034">
        <v>57.415156498499996</v>
      </c>
      <c r="H22" s="2034">
        <v>57.298867755300002</v>
      </c>
      <c r="I22" s="2034">
        <v>55.387384067799999</v>
      </c>
      <c r="J22" s="2034">
        <v>55.464838487199998</v>
      </c>
      <c r="K22" s="2034">
        <v>55.017531851199998</v>
      </c>
      <c r="L22" s="2034">
        <v>55.107346195600002</v>
      </c>
      <c r="M22" s="2034">
        <v>55.480261378900003</v>
      </c>
      <c r="N22" s="2034">
        <v>57.607165656299998</v>
      </c>
      <c r="O22" s="2034">
        <v>60.9795924254</v>
      </c>
      <c r="P22" s="2034">
        <v>62.083670812599998</v>
      </c>
      <c r="Q22" s="2034">
        <v>62.651764249000003</v>
      </c>
      <c r="R22" s="2163" t="s">
        <v>2075</v>
      </c>
      <c r="S22" s="2042"/>
      <c r="T22" s="2042"/>
      <c r="U22" s="2042"/>
      <c r="V22" s="2042"/>
      <c r="W22" s="2042"/>
      <c r="X22" s="2042"/>
    </row>
    <row r="23" spans="1:24" ht="9" customHeight="1">
      <c r="B23" s="2017"/>
      <c r="C23" s="3360"/>
      <c r="D23" s="3360"/>
      <c r="E23" s="2033"/>
      <c r="F23" s="2034">
        <v>63.304573400800003</v>
      </c>
      <c r="G23" s="2034"/>
      <c r="H23" s="2034" t="s">
        <v>557</v>
      </c>
      <c r="I23" s="2034" t="s">
        <v>557</v>
      </c>
      <c r="J23" s="2034" t="s">
        <v>557</v>
      </c>
      <c r="K23" s="2034" t="s">
        <v>557</v>
      </c>
      <c r="L23" s="2034" t="s">
        <v>557</v>
      </c>
      <c r="M23" s="2034" t="s">
        <v>557</v>
      </c>
      <c r="N23" s="2034" t="s">
        <v>557</v>
      </c>
      <c r="O23" s="2034" t="s">
        <v>557</v>
      </c>
      <c r="P23" s="2034" t="s">
        <v>557</v>
      </c>
      <c r="Q23" s="2034" t="s">
        <v>557</v>
      </c>
      <c r="R23" s="2163" t="s">
        <v>2075</v>
      </c>
      <c r="S23" s="2042"/>
      <c r="T23" s="2042"/>
      <c r="U23" s="2042"/>
      <c r="V23" s="2042"/>
      <c r="W23" s="2042"/>
      <c r="X23" s="2042"/>
    </row>
    <row r="24" spans="1:24" ht="3" customHeight="1">
      <c r="B24" s="2017"/>
      <c r="C24" s="2033"/>
      <c r="D24" s="2037"/>
      <c r="E24" s="2033"/>
      <c r="F24" s="2038"/>
      <c r="G24" s="2038"/>
      <c r="H24" s="2038"/>
      <c r="I24" s="2038"/>
      <c r="J24" s="2038"/>
      <c r="K24" s="2038"/>
      <c r="L24" s="2038"/>
      <c r="M24" s="2038"/>
      <c r="N24" s="2038"/>
      <c r="O24" s="2038"/>
      <c r="P24" s="2038"/>
      <c r="Q24" s="2038"/>
      <c r="R24" s="2164"/>
      <c r="S24" s="2165"/>
      <c r="T24" s="2165"/>
      <c r="U24" s="2165"/>
      <c r="V24" s="2165"/>
      <c r="W24" s="2165"/>
      <c r="X24" s="2165"/>
    </row>
    <row r="25" spans="1:24" ht="9" customHeight="1">
      <c r="B25" s="2017"/>
      <c r="C25" s="3331" t="s">
        <v>2102</v>
      </c>
      <c r="D25" s="3332"/>
      <c r="E25" s="2033"/>
      <c r="F25" s="2034">
        <v>57.358676566699998</v>
      </c>
      <c r="G25" s="2034">
        <v>57.361916172599997</v>
      </c>
      <c r="H25" s="2034">
        <v>57.398611323899999</v>
      </c>
      <c r="I25" s="2034">
        <v>55.560040576799999</v>
      </c>
      <c r="J25" s="2034">
        <v>55.852449762600003</v>
      </c>
      <c r="K25" s="2034">
        <v>55.898658605900003</v>
      </c>
      <c r="L25" s="2034">
        <v>56.118986931800002</v>
      </c>
      <c r="M25" s="2034">
        <v>56.473940038499997</v>
      </c>
      <c r="N25" s="2034">
        <v>57.720306064299997</v>
      </c>
      <c r="O25" s="2034">
        <v>60.238592531999998</v>
      </c>
      <c r="P25" s="2034">
        <v>60.9436108194</v>
      </c>
      <c r="Q25" s="2034">
        <v>61.548668331099996</v>
      </c>
      <c r="R25" s="2163" t="s">
        <v>2075</v>
      </c>
      <c r="S25" s="2042"/>
      <c r="T25" s="2042"/>
      <c r="U25" s="2042"/>
      <c r="V25" s="2042"/>
      <c r="W25" s="2042"/>
      <c r="X25" s="2042"/>
    </row>
    <row r="26" spans="1:24" ht="9" customHeight="1">
      <c r="B26" s="2017"/>
      <c r="C26" s="3332"/>
      <c r="D26" s="3332"/>
      <c r="E26" s="2018"/>
      <c r="F26" s="2034">
        <v>62.4373675951</v>
      </c>
      <c r="G26" s="2034"/>
      <c r="H26" s="2034" t="s">
        <v>557</v>
      </c>
      <c r="I26" s="2034" t="s">
        <v>557</v>
      </c>
      <c r="J26" s="2034" t="s">
        <v>557</v>
      </c>
      <c r="K26" s="2034" t="s">
        <v>557</v>
      </c>
      <c r="L26" s="2034" t="s">
        <v>557</v>
      </c>
      <c r="M26" s="2034" t="s">
        <v>557</v>
      </c>
      <c r="N26" s="2034" t="s">
        <v>557</v>
      </c>
      <c r="O26" s="2034" t="s">
        <v>557</v>
      </c>
      <c r="P26" s="2034" t="s">
        <v>557</v>
      </c>
      <c r="Q26" s="2034" t="s">
        <v>557</v>
      </c>
      <c r="R26" s="2163" t="s">
        <v>2075</v>
      </c>
      <c r="S26" s="2042"/>
      <c r="T26" s="2042"/>
      <c r="U26" s="2042"/>
      <c r="V26" s="2042"/>
      <c r="W26" s="2042"/>
      <c r="X26" s="2042"/>
    </row>
    <row r="27" spans="1:24" ht="3" customHeight="1">
      <c r="B27" s="2017"/>
      <c r="C27" s="2047"/>
      <c r="D27" s="2047"/>
      <c r="E27" s="2018"/>
      <c r="F27" s="2038"/>
      <c r="G27" s="2038"/>
      <c r="H27" s="2038"/>
      <c r="I27" s="2038"/>
      <c r="J27" s="2038"/>
      <c r="K27" s="2038"/>
      <c r="L27" s="2038"/>
      <c r="M27" s="2038"/>
      <c r="N27" s="2038"/>
      <c r="O27" s="2038"/>
      <c r="P27" s="2038"/>
      <c r="Q27" s="2038"/>
      <c r="R27" s="2164"/>
      <c r="S27" s="2165"/>
      <c r="T27" s="2165"/>
      <c r="U27" s="2165"/>
      <c r="V27" s="2165"/>
      <c r="W27" s="2165"/>
      <c r="X27" s="2165"/>
    </row>
    <row r="28" spans="1:24" ht="9" customHeight="1">
      <c r="B28" s="2017"/>
      <c r="C28" s="2032" t="s">
        <v>2077</v>
      </c>
      <c r="D28" s="2047"/>
      <c r="E28" s="2018"/>
      <c r="F28" s="2038"/>
      <c r="G28" s="2038"/>
      <c r="H28" s="2038"/>
      <c r="I28" s="2038"/>
      <c r="J28" s="2038"/>
      <c r="K28" s="2038"/>
      <c r="L28" s="2038"/>
      <c r="M28" s="2038"/>
      <c r="N28" s="2038"/>
      <c r="O28" s="2038"/>
      <c r="P28" s="2038"/>
      <c r="Q28" s="2038"/>
      <c r="R28" s="2164"/>
      <c r="S28" s="2165"/>
      <c r="T28" s="2165"/>
      <c r="U28" s="2165"/>
      <c r="V28" s="2165"/>
      <c r="W28" s="2165"/>
      <c r="X28" s="2165"/>
    </row>
    <row r="29" spans="1:24" ht="9" customHeight="1">
      <c r="B29" s="2017"/>
      <c r="C29" s="3331" t="s">
        <v>2102</v>
      </c>
      <c r="D29" s="3332"/>
      <c r="E29" s="2018"/>
      <c r="F29" s="2034">
        <v>59.964674974200001</v>
      </c>
      <c r="G29" s="2034">
        <v>59.944160440600001</v>
      </c>
      <c r="H29" s="2034">
        <v>59.970668053499999</v>
      </c>
      <c r="I29" s="2034">
        <v>58.0667581242</v>
      </c>
      <c r="J29" s="2034">
        <v>58.371105592799999</v>
      </c>
      <c r="K29" s="2034">
        <v>58.4519378966</v>
      </c>
      <c r="L29" s="2034">
        <v>58.702547350700002</v>
      </c>
      <c r="M29" s="2034">
        <v>59.100165754999999</v>
      </c>
      <c r="N29" s="2034">
        <v>60.386144313499997</v>
      </c>
      <c r="O29" s="2034">
        <v>62.934767945399997</v>
      </c>
      <c r="P29" s="2034">
        <v>63.670212680100001</v>
      </c>
      <c r="Q29" s="2034">
        <v>64.221756281400005</v>
      </c>
      <c r="R29" s="2163" t="s">
        <v>2075</v>
      </c>
      <c r="S29" s="2042"/>
      <c r="T29" s="2042"/>
      <c r="U29" s="2042"/>
      <c r="V29" s="2042"/>
      <c r="W29" s="2042"/>
      <c r="X29" s="2042"/>
    </row>
    <row r="30" spans="1:24" ht="9" customHeight="1">
      <c r="B30" s="2017"/>
      <c r="C30" s="3332"/>
      <c r="D30" s="3332"/>
      <c r="E30" s="2018"/>
      <c r="F30" s="2034">
        <v>65.1223555097</v>
      </c>
      <c r="G30" s="2034"/>
      <c r="H30" s="2034" t="s">
        <v>557</v>
      </c>
      <c r="I30" s="2034" t="s">
        <v>557</v>
      </c>
      <c r="J30" s="2034" t="s">
        <v>557</v>
      </c>
      <c r="K30" s="2034" t="s">
        <v>557</v>
      </c>
      <c r="L30" s="2034" t="s">
        <v>557</v>
      </c>
      <c r="M30" s="2034" t="s">
        <v>557</v>
      </c>
      <c r="N30" s="2034" t="s">
        <v>557</v>
      </c>
      <c r="O30" s="2034" t="s">
        <v>557</v>
      </c>
      <c r="P30" s="2034" t="s">
        <v>557</v>
      </c>
      <c r="Q30" s="2034" t="s">
        <v>557</v>
      </c>
      <c r="R30" s="2163" t="s">
        <v>2075</v>
      </c>
      <c r="S30" s="2042"/>
      <c r="T30" s="2042"/>
      <c r="U30" s="2042"/>
      <c r="V30" s="2042"/>
      <c r="W30" s="2042"/>
      <c r="X30" s="2042"/>
    </row>
    <row r="31" spans="1:24" ht="3" customHeight="1">
      <c r="B31" s="2017"/>
      <c r="C31" s="2047"/>
      <c r="D31" s="2047"/>
      <c r="E31" s="2018"/>
      <c r="F31" s="2038"/>
      <c r="G31" s="2038"/>
      <c r="H31" s="2038"/>
      <c r="I31" s="2038"/>
      <c r="J31" s="2038"/>
      <c r="K31" s="2038"/>
      <c r="L31" s="2038"/>
      <c r="M31" s="2038"/>
      <c r="N31" s="2038"/>
      <c r="O31" s="2038"/>
      <c r="P31" s="2038"/>
      <c r="Q31" s="2038"/>
      <c r="R31" s="2164"/>
      <c r="S31" s="2165"/>
      <c r="T31" s="2165"/>
      <c r="U31" s="2165"/>
      <c r="V31" s="2165"/>
      <c r="W31" s="2165"/>
      <c r="X31" s="2165"/>
    </row>
    <row r="32" spans="1:24" ht="9" customHeight="1">
      <c r="B32" s="2017"/>
      <c r="C32" s="3333" t="s">
        <v>2078</v>
      </c>
      <c r="D32" s="3334"/>
      <c r="E32" s="2018"/>
      <c r="F32" s="2044">
        <v>4.3041572781999999</v>
      </c>
      <c r="G32" s="2044">
        <v>4.1751874079000002</v>
      </c>
      <c r="H32" s="2044">
        <v>4.1489950559000004</v>
      </c>
      <c r="I32" s="2044">
        <v>4.1050819597999997</v>
      </c>
      <c r="J32" s="2044">
        <v>4.0137667943000004</v>
      </c>
      <c r="K32" s="2044">
        <v>3.9403456609999998</v>
      </c>
      <c r="L32" s="2044">
        <v>3.8864470125000001</v>
      </c>
      <c r="M32" s="2044">
        <v>3.8649028623000001</v>
      </c>
      <c r="N32" s="2044">
        <v>4.0197349303000003</v>
      </c>
      <c r="O32" s="2044">
        <v>4.1706202207</v>
      </c>
      <c r="P32" s="2044">
        <v>4.2632424750000002</v>
      </c>
      <c r="Q32" s="2044">
        <v>4.2909250460999999</v>
      </c>
      <c r="R32" s="2163" t="s">
        <v>2075</v>
      </c>
      <c r="S32" s="2042"/>
      <c r="T32" s="2042"/>
      <c r="U32" s="2042"/>
      <c r="V32" s="2042"/>
      <c r="W32" s="2042"/>
      <c r="X32" s="2042"/>
    </row>
    <row r="33" spans="1:24" ht="9" customHeight="1">
      <c r="B33" s="2017"/>
      <c r="C33" s="3334"/>
      <c r="D33" s="3334"/>
      <c r="E33" s="2018"/>
      <c r="F33" s="2044">
        <v>4.2915620346000001</v>
      </c>
      <c r="G33" s="2044"/>
      <c r="H33" s="2044" t="s">
        <v>557</v>
      </c>
      <c r="I33" s="2044" t="s">
        <v>557</v>
      </c>
      <c r="J33" s="2044" t="s">
        <v>557</v>
      </c>
      <c r="K33" s="2044" t="s">
        <v>557</v>
      </c>
      <c r="L33" s="2044" t="s">
        <v>557</v>
      </c>
      <c r="M33" s="2044" t="s">
        <v>557</v>
      </c>
      <c r="N33" s="2044" t="s">
        <v>557</v>
      </c>
      <c r="O33" s="2044" t="s">
        <v>557</v>
      </c>
      <c r="P33" s="2044" t="s">
        <v>557</v>
      </c>
      <c r="Q33" s="2044" t="s">
        <v>557</v>
      </c>
      <c r="R33" s="2163" t="s">
        <v>2075</v>
      </c>
      <c r="S33" s="2042"/>
      <c r="T33" s="2042"/>
      <c r="U33" s="2042"/>
      <c r="V33" s="2042"/>
      <c r="W33" s="2042"/>
      <c r="X33" s="2042"/>
    </row>
    <row r="34" spans="1:24" ht="3" customHeight="1">
      <c r="B34" s="2017"/>
      <c r="C34" s="2166"/>
      <c r="D34" s="2166"/>
      <c r="E34" s="2018"/>
      <c r="F34" s="2038"/>
      <c r="G34" s="2038"/>
      <c r="H34" s="2038"/>
      <c r="I34" s="2038"/>
      <c r="J34" s="2038"/>
      <c r="K34" s="2038"/>
      <c r="L34" s="2038"/>
      <c r="M34" s="2038"/>
      <c r="N34" s="2038"/>
      <c r="O34" s="2038"/>
      <c r="P34" s="2038"/>
      <c r="Q34" s="2038"/>
      <c r="R34" s="2167"/>
      <c r="S34" s="2168"/>
      <c r="T34" s="2168"/>
      <c r="U34" s="2168"/>
      <c r="V34" s="2168"/>
      <c r="W34" s="2168"/>
      <c r="X34" s="2168"/>
    </row>
    <row r="35" spans="1:24" ht="9" customHeight="1">
      <c r="B35" s="2017"/>
      <c r="C35" s="3333" t="s">
        <v>2103</v>
      </c>
      <c r="D35" s="3334"/>
      <c r="E35" s="2018"/>
      <c r="F35" s="2044">
        <v>3.3761783597999999</v>
      </c>
      <c r="G35" s="2044">
        <v>3.2896117832999998</v>
      </c>
      <c r="H35" s="2044">
        <v>3.2717151382999998</v>
      </c>
      <c r="I35" s="2044">
        <v>3.28549303</v>
      </c>
      <c r="J35" s="2044">
        <v>3.2989272297999999</v>
      </c>
      <c r="K35" s="2044">
        <v>3.2337155755999998</v>
      </c>
      <c r="L35" s="2044">
        <v>3.2402791958999999</v>
      </c>
      <c r="M35" s="2044">
        <v>3.2594796011999998</v>
      </c>
      <c r="N35" s="2044">
        <v>3.3593271942</v>
      </c>
      <c r="O35" s="2044">
        <v>3.4557064421999999</v>
      </c>
      <c r="P35" s="2044">
        <v>3.4851374161000002</v>
      </c>
      <c r="Q35" s="2044">
        <v>3.4575288079000002</v>
      </c>
      <c r="R35" s="2163" t="s">
        <v>2075</v>
      </c>
      <c r="S35" s="2042"/>
      <c r="T35" s="2042"/>
      <c r="U35" s="2042"/>
      <c r="V35" s="2042"/>
      <c r="W35" s="2042"/>
      <c r="X35" s="2042"/>
    </row>
    <row r="36" spans="1:24" ht="9" customHeight="1">
      <c r="B36" s="2017"/>
      <c r="C36" s="3334"/>
      <c r="D36" s="3334"/>
      <c r="E36" s="2018"/>
      <c r="F36" s="2044">
        <v>3.4009447307</v>
      </c>
      <c r="G36" s="2044"/>
      <c r="H36" s="2044" t="s">
        <v>557</v>
      </c>
      <c r="I36" s="2044" t="s">
        <v>557</v>
      </c>
      <c r="J36" s="2044" t="s">
        <v>557</v>
      </c>
      <c r="K36" s="2044" t="s">
        <v>557</v>
      </c>
      <c r="L36" s="2044" t="s">
        <v>557</v>
      </c>
      <c r="M36" s="2044" t="s">
        <v>557</v>
      </c>
      <c r="N36" s="2044" t="s">
        <v>557</v>
      </c>
      <c r="O36" s="2044" t="s">
        <v>557</v>
      </c>
      <c r="P36" s="2044" t="s">
        <v>557</v>
      </c>
      <c r="Q36" s="2044" t="s">
        <v>557</v>
      </c>
      <c r="R36" s="2163" t="s">
        <v>2075</v>
      </c>
      <c r="S36" s="2042"/>
      <c r="T36" s="2042"/>
      <c r="U36" s="2042"/>
      <c r="V36" s="2042"/>
      <c r="W36" s="2042"/>
      <c r="X36" s="2042"/>
    </row>
    <row r="37" spans="1:24" ht="3" customHeight="1">
      <c r="B37" s="2017"/>
      <c r="C37" s="2047"/>
      <c r="D37" s="2047"/>
      <c r="E37" s="2018"/>
      <c r="F37" s="2034"/>
      <c r="G37" s="2034"/>
      <c r="H37" s="2034"/>
      <c r="I37" s="2034"/>
      <c r="J37" s="2034"/>
      <c r="K37" s="2034"/>
      <c r="L37" s="2034"/>
      <c r="M37" s="2034"/>
      <c r="N37" s="2034"/>
      <c r="O37" s="2034"/>
      <c r="P37" s="2034"/>
      <c r="Q37" s="2034"/>
      <c r="R37" s="2048"/>
      <c r="S37" s="2038"/>
      <c r="T37" s="2038"/>
      <c r="U37" s="2038"/>
      <c r="V37" s="2038"/>
      <c r="W37" s="2038"/>
      <c r="X37" s="2038"/>
    </row>
    <row r="38" spans="1:24" ht="11.25" customHeight="1">
      <c r="A38" s="2022"/>
      <c r="B38" s="2017"/>
      <c r="C38" s="3335" t="s">
        <v>187</v>
      </c>
      <c r="D38" s="3335"/>
      <c r="E38" s="3335"/>
      <c r="F38" s="3335"/>
      <c r="G38" s="3335"/>
      <c r="H38" s="3335"/>
      <c r="I38" s="3335"/>
      <c r="J38" s="3335"/>
      <c r="K38" s="3335"/>
      <c r="L38" s="3335"/>
      <c r="M38" s="3335"/>
      <c r="N38" s="3335"/>
      <c r="O38" s="3335"/>
      <c r="P38" s="3335"/>
      <c r="Q38" s="3335"/>
      <c r="R38" s="3336"/>
      <c r="S38" s="2027"/>
      <c r="T38" s="2027"/>
      <c r="U38" s="2027"/>
      <c r="V38" s="2027"/>
      <c r="W38" s="2027"/>
      <c r="X38" s="2027"/>
    </row>
    <row r="39" spans="1:24" ht="9" customHeight="1">
      <c r="A39" s="2031"/>
      <c r="B39" s="2017"/>
      <c r="C39" s="2032" t="s">
        <v>2073</v>
      </c>
      <c r="D39" s="2018"/>
      <c r="E39" s="2018"/>
      <c r="F39" s="2019"/>
      <c r="G39" s="2019"/>
      <c r="H39" s="2019"/>
      <c r="I39" s="2019"/>
      <c r="J39" s="2019"/>
      <c r="K39" s="2019"/>
      <c r="L39" s="2019"/>
      <c r="M39" s="2019"/>
      <c r="N39" s="2019"/>
      <c r="O39" s="2019"/>
      <c r="P39" s="2019"/>
      <c r="Q39" s="2019"/>
      <c r="R39" s="2048"/>
      <c r="S39" s="2038"/>
      <c r="T39" s="2038"/>
      <c r="U39" s="2038"/>
      <c r="V39" s="2038"/>
      <c r="W39" s="2038"/>
      <c r="X39" s="2038"/>
    </row>
    <row r="40" spans="1:24" ht="9" customHeight="1">
      <c r="A40" s="2031"/>
      <c r="B40" s="2017"/>
      <c r="C40" s="3331" t="s">
        <v>2101</v>
      </c>
      <c r="D40" s="3360"/>
      <c r="E40" s="2033"/>
      <c r="F40" s="2034">
        <v>56.690003872200002</v>
      </c>
      <c r="G40" s="2034">
        <v>56.1861518925</v>
      </c>
      <c r="H40" s="2034">
        <v>56.239710365100002</v>
      </c>
      <c r="I40" s="2034">
        <v>56.0282710452</v>
      </c>
      <c r="J40" s="2034">
        <v>55.9870864353</v>
      </c>
      <c r="K40" s="2034">
        <v>55.725744054000003</v>
      </c>
      <c r="L40" s="2034">
        <v>55.924735571799999</v>
      </c>
      <c r="M40" s="2034">
        <v>56.380963096499997</v>
      </c>
      <c r="N40" s="2034">
        <v>58.1990795603</v>
      </c>
      <c r="O40" s="2034">
        <v>60.501241788800002</v>
      </c>
      <c r="P40" s="2034">
        <v>62.309366753900001</v>
      </c>
      <c r="Q40" s="2034">
        <v>63.284734866699999</v>
      </c>
      <c r="R40" s="2163" t="s">
        <v>2075</v>
      </c>
      <c r="S40" s="2042"/>
      <c r="T40" s="2042"/>
      <c r="U40" s="2042"/>
      <c r="V40" s="2042"/>
      <c r="W40" s="2042"/>
      <c r="X40" s="2042"/>
    </row>
    <row r="41" spans="1:24" ht="9" customHeight="1">
      <c r="A41" s="2049"/>
      <c r="B41" s="2023"/>
      <c r="C41" s="3360"/>
      <c r="D41" s="3360"/>
      <c r="E41" s="2033"/>
      <c r="F41" s="2034">
        <v>63.495264088900001</v>
      </c>
      <c r="G41" s="2034"/>
      <c r="H41" s="2034" t="s">
        <v>557</v>
      </c>
      <c r="I41" s="2034" t="s">
        <v>557</v>
      </c>
      <c r="J41" s="2034" t="s">
        <v>557</v>
      </c>
      <c r="K41" s="2034" t="s">
        <v>557</v>
      </c>
      <c r="L41" s="2034" t="s">
        <v>557</v>
      </c>
      <c r="M41" s="2034" t="s">
        <v>557</v>
      </c>
      <c r="N41" s="2034" t="s">
        <v>557</v>
      </c>
      <c r="O41" s="2034" t="s">
        <v>557</v>
      </c>
      <c r="P41" s="2034" t="s">
        <v>557</v>
      </c>
      <c r="Q41" s="2034" t="s">
        <v>557</v>
      </c>
      <c r="R41" s="2163" t="s">
        <v>2075</v>
      </c>
      <c r="S41" s="2042"/>
      <c r="T41" s="2042"/>
      <c r="U41" s="2042"/>
      <c r="V41" s="2042"/>
      <c r="W41" s="2042"/>
      <c r="X41" s="2042"/>
    </row>
    <row r="42" spans="1:24" ht="3" customHeight="1">
      <c r="B42" s="2017"/>
      <c r="C42" s="2033"/>
      <c r="D42" s="2037"/>
      <c r="E42" s="2033"/>
      <c r="F42" s="2019"/>
      <c r="G42" s="2019"/>
      <c r="H42" s="2019"/>
      <c r="I42" s="2019"/>
      <c r="J42" s="2019"/>
      <c r="K42" s="2019"/>
      <c r="L42" s="2019"/>
      <c r="M42" s="2019"/>
      <c r="N42" s="2019"/>
      <c r="O42" s="2019"/>
      <c r="P42" s="2019"/>
      <c r="Q42" s="2019"/>
      <c r="R42" s="2164"/>
      <c r="S42" s="2165"/>
      <c r="T42" s="2165"/>
      <c r="U42" s="2165"/>
      <c r="V42" s="2165"/>
      <c r="W42" s="2165"/>
      <c r="X42" s="2165"/>
    </row>
    <row r="43" spans="1:24" ht="9" customHeight="1">
      <c r="B43" s="2017"/>
      <c r="C43" s="3331" t="s">
        <v>2102</v>
      </c>
      <c r="D43" s="3332"/>
      <c r="E43" s="2033"/>
      <c r="F43" s="2034">
        <v>55.715347340500003</v>
      </c>
      <c r="G43" s="2034">
        <v>55.942757589099998</v>
      </c>
      <c r="H43" s="2034">
        <v>56.130536861899998</v>
      </c>
      <c r="I43" s="2034">
        <v>56.026564202400003</v>
      </c>
      <c r="J43" s="2034">
        <v>56.265501470499999</v>
      </c>
      <c r="K43" s="2034">
        <v>56.382618493300001</v>
      </c>
      <c r="L43" s="2034">
        <v>56.727422783199998</v>
      </c>
      <c r="M43" s="2034">
        <v>57.119633410299997</v>
      </c>
      <c r="N43" s="2034">
        <v>58.073485229799999</v>
      </c>
      <c r="O43" s="2034">
        <v>59.549351120600001</v>
      </c>
      <c r="P43" s="2034">
        <v>60.909646859699997</v>
      </c>
      <c r="Q43" s="2034">
        <v>61.870506838099999</v>
      </c>
      <c r="R43" s="2163" t="s">
        <v>2075</v>
      </c>
      <c r="S43" s="2042"/>
      <c r="T43" s="2042"/>
      <c r="U43" s="2042"/>
      <c r="V43" s="2042"/>
      <c r="W43" s="2042"/>
      <c r="X43" s="2042"/>
    </row>
    <row r="44" spans="1:24" ht="9" customHeight="1">
      <c r="B44" s="2017"/>
      <c r="C44" s="3332"/>
      <c r="D44" s="3332"/>
      <c r="E44" s="2018"/>
      <c r="F44" s="2034">
        <v>62.468993900800001</v>
      </c>
      <c r="G44" s="2034"/>
      <c r="H44" s="2034" t="s">
        <v>557</v>
      </c>
      <c r="I44" s="2034" t="s">
        <v>557</v>
      </c>
      <c r="J44" s="2034" t="s">
        <v>557</v>
      </c>
      <c r="K44" s="2034" t="s">
        <v>557</v>
      </c>
      <c r="L44" s="2034" t="s">
        <v>557</v>
      </c>
      <c r="M44" s="2034" t="s">
        <v>557</v>
      </c>
      <c r="N44" s="2034" t="s">
        <v>557</v>
      </c>
      <c r="O44" s="2034" t="s">
        <v>557</v>
      </c>
      <c r="P44" s="2034" t="s">
        <v>557</v>
      </c>
      <c r="Q44" s="2034" t="s">
        <v>557</v>
      </c>
      <c r="R44" s="2163" t="s">
        <v>2075</v>
      </c>
      <c r="S44" s="2042"/>
      <c r="T44" s="2042"/>
      <c r="U44" s="2042"/>
      <c r="V44" s="2042"/>
      <c r="W44" s="2042"/>
      <c r="X44" s="2042"/>
    </row>
    <row r="45" spans="1:24" ht="3" customHeight="1">
      <c r="B45" s="2017"/>
      <c r="C45" s="2047"/>
      <c r="D45" s="2047"/>
      <c r="E45" s="2018"/>
      <c r="F45" s="2034"/>
      <c r="G45" s="2034"/>
      <c r="H45" s="2034"/>
      <c r="I45" s="2034"/>
      <c r="J45" s="2034"/>
      <c r="K45" s="2034"/>
      <c r="L45" s="2034"/>
      <c r="M45" s="2034"/>
      <c r="N45" s="2034"/>
      <c r="O45" s="2034"/>
      <c r="P45" s="2034"/>
      <c r="Q45" s="2034"/>
      <c r="R45" s="2164"/>
      <c r="S45" s="2165"/>
      <c r="T45" s="2165"/>
      <c r="U45" s="2165"/>
      <c r="V45" s="2165"/>
      <c r="W45" s="2165"/>
      <c r="X45" s="2165"/>
    </row>
    <row r="46" spans="1:24" ht="9" customHeight="1">
      <c r="B46" s="2017"/>
      <c r="C46" s="2032" t="s">
        <v>2077</v>
      </c>
      <c r="D46" s="2047"/>
      <c r="E46" s="2018"/>
      <c r="F46" s="2038"/>
      <c r="G46" s="2038"/>
      <c r="H46" s="2038"/>
      <c r="I46" s="2038"/>
      <c r="J46" s="2038"/>
      <c r="K46" s="2038"/>
      <c r="L46" s="2038"/>
      <c r="M46" s="2038"/>
      <c r="N46" s="2038"/>
      <c r="O46" s="2038"/>
      <c r="P46" s="2038"/>
      <c r="Q46" s="2038"/>
      <c r="R46" s="2164"/>
      <c r="S46" s="2165"/>
      <c r="T46" s="2165"/>
      <c r="U46" s="2165"/>
      <c r="V46" s="2165"/>
      <c r="W46" s="2165"/>
      <c r="X46" s="2165"/>
    </row>
    <row r="47" spans="1:24" ht="9" customHeight="1">
      <c r="B47" s="2017"/>
      <c r="C47" s="3331" t="s">
        <v>2102</v>
      </c>
      <c r="D47" s="3332"/>
      <c r="E47" s="2018"/>
      <c r="F47" s="2034">
        <v>58.466213725300001</v>
      </c>
      <c r="G47" s="2034">
        <v>58.664797236200002</v>
      </c>
      <c r="H47" s="2034">
        <v>58.814596422299999</v>
      </c>
      <c r="I47" s="2034">
        <v>58.661845402600001</v>
      </c>
      <c r="J47" s="2034">
        <v>58.830641410200002</v>
      </c>
      <c r="K47" s="2034">
        <v>59.041916260800001</v>
      </c>
      <c r="L47" s="2034">
        <v>59.401453834999998</v>
      </c>
      <c r="M47" s="2034">
        <v>59.855260481199998</v>
      </c>
      <c r="N47" s="2034">
        <v>60.918643612799997</v>
      </c>
      <c r="O47" s="2034">
        <v>62.429561197600002</v>
      </c>
      <c r="P47" s="2034">
        <v>63.8471444901</v>
      </c>
      <c r="Q47" s="2034">
        <v>64.7649468738</v>
      </c>
      <c r="R47" s="2163" t="s">
        <v>2075</v>
      </c>
      <c r="S47" s="2042"/>
      <c r="T47" s="2042"/>
      <c r="U47" s="2042"/>
      <c r="V47" s="2042"/>
      <c r="W47" s="2042"/>
      <c r="X47" s="2042"/>
    </row>
    <row r="48" spans="1:24" ht="9" customHeight="1">
      <c r="B48" s="2023"/>
      <c r="C48" s="3332"/>
      <c r="D48" s="3332"/>
      <c r="E48" s="2018"/>
      <c r="F48" s="2034">
        <v>65.373949099000001</v>
      </c>
      <c r="G48" s="2034"/>
      <c r="H48" s="2034" t="s">
        <v>557</v>
      </c>
      <c r="I48" s="2034" t="s">
        <v>557</v>
      </c>
      <c r="J48" s="2034" t="s">
        <v>557</v>
      </c>
      <c r="K48" s="2034" t="s">
        <v>557</v>
      </c>
      <c r="L48" s="2034" t="s">
        <v>557</v>
      </c>
      <c r="M48" s="2034" t="s">
        <v>557</v>
      </c>
      <c r="N48" s="2034" t="s">
        <v>557</v>
      </c>
      <c r="O48" s="2034" t="s">
        <v>557</v>
      </c>
      <c r="P48" s="2034" t="s">
        <v>557</v>
      </c>
      <c r="Q48" s="2034" t="s">
        <v>557</v>
      </c>
      <c r="R48" s="2163" t="s">
        <v>2075</v>
      </c>
      <c r="S48" s="2042"/>
      <c r="T48" s="2042"/>
      <c r="U48" s="2042"/>
      <c r="V48" s="2042"/>
      <c r="W48" s="2042"/>
      <c r="X48" s="2042"/>
    </row>
    <row r="49" spans="1:24" ht="3" customHeight="1">
      <c r="B49" s="2017"/>
      <c r="C49" s="2047"/>
      <c r="D49" s="2047"/>
      <c r="E49" s="2018"/>
      <c r="F49" s="2034"/>
      <c r="G49" s="2034"/>
      <c r="H49" s="2034"/>
      <c r="I49" s="2034"/>
      <c r="J49" s="2034"/>
      <c r="K49" s="2034"/>
      <c r="L49" s="2034"/>
      <c r="M49" s="2034"/>
      <c r="N49" s="2034"/>
      <c r="O49" s="2034"/>
      <c r="P49" s="2034"/>
      <c r="Q49" s="2034"/>
      <c r="R49" s="2164"/>
      <c r="S49" s="2165"/>
      <c r="T49" s="2165"/>
      <c r="U49" s="2165"/>
      <c r="V49" s="2165"/>
      <c r="W49" s="2165"/>
      <c r="X49" s="2165"/>
    </row>
    <row r="50" spans="1:24" ht="9" customHeight="1">
      <c r="B50" s="2017"/>
      <c r="C50" s="3333" t="s">
        <v>2078</v>
      </c>
      <c r="D50" s="3334"/>
      <c r="E50" s="2018"/>
      <c r="F50" s="2044">
        <v>4.2975948129999999</v>
      </c>
      <c r="G50" s="2044">
        <v>4.1745104048000004</v>
      </c>
      <c r="H50" s="2044">
        <v>4.1539980023999998</v>
      </c>
      <c r="I50" s="2044">
        <v>4.1147430244000001</v>
      </c>
      <c r="J50" s="2044">
        <v>4.0241691978</v>
      </c>
      <c r="K50" s="2044">
        <v>3.9757176799999998</v>
      </c>
      <c r="L50" s="2044">
        <v>3.9328343226000002</v>
      </c>
      <c r="M50" s="2044">
        <v>3.9106108624</v>
      </c>
      <c r="N50" s="2044">
        <v>4.0410909797999999</v>
      </c>
      <c r="O50" s="2044">
        <v>4.1889368652999996</v>
      </c>
      <c r="P50" s="2044">
        <v>4.2938546362999999</v>
      </c>
      <c r="Q50" s="2044">
        <v>4.3274808394999997</v>
      </c>
      <c r="R50" s="2163" t="s">
        <v>2075</v>
      </c>
      <c r="S50" s="2042"/>
      <c r="T50" s="2042"/>
      <c r="U50" s="2042"/>
      <c r="V50" s="2042"/>
      <c r="W50" s="2042"/>
      <c r="X50" s="2042"/>
    </row>
    <row r="51" spans="1:24" ht="9" customHeight="1">
      <c r="B51" s="2017"/>
      <c r="C51" s="3334"/>
      <c r="D51" s="3334"/>
      <c r="E51" s="2018"/>
      <c r="F51" s="2044">
        <v>4.2877891498</v>
      </c>
      <c r="G51" s="2044"/>
      <c r="H51" s="2044" t="s">
        <v>557</v>
      </c>
      <c r="I51" s="2044" t="s">
        <v>557</v>
      </c>
      <c r="J51" s="2044" t="s">
        <v>557</v>
      </c>
      <c r="K51" s="2044" t="s">
        <v>557</v>
      </c>
      <c r="L51" s="2044" t="s">
        <v>557</v>
      </c>
      <c r="M51" s="2044" t="s">
        <v>557</v>
      </c>
      <c r="N51" s="2044" t="s">
        <v>557</v>
      </c>
      <c r="O51" s="2044" t="s">
        <v>557</v>
      </c>
      <c r="P51" s="2044" t="s">
        <v>557</v>
      </c>
      <c r="Q51" s="2044" t="s">
        <v>557</v>
      </c>
      <c r="R51" s="2163" t="s">
        <v>2075</v>
      </c>
      <c r="S51" s="2042"/>
      <c r="T51" s="2042"/>
      <c r="U51" s="2042"/>
      <c r="V51" s="2042"/>
      <c r="W51" s="2042"/>
      <c r="X51" s="2042"/>
    </row>
    <row r="52" spans="1:24" ht="3" customHeight="1">
      <c r="B52" s="2017"/>
      <c r="C52" s="2166"/>
      <c r="D52" s="2166"/>
      <c r="E52" s="2018"/>
      <c r="F52" s="2044"/>
      <c r="G52" s="2044"/>
      <c r="H52" s="2044"/>
      <c r="I52" s="2044"/>
      <c r="J52" s="2044"/>
      <c r="K52" s="2044"/>
      <c r="L52" s="2044"/>
      <c r="M52" s="2044"/>
      <c r="N52" s="2044"/>
      <c r="O52" s="2044"/>
      <c r="P52" s="2044"/>
      <c r="Q52" s="2044"/>
      <c r="R52" s="2167"/>
      <c r="S52" s="2168"/>
      <c r="T52" s="2168"/>
      <c r="U52" s="2168"/>
      <c r="V52" s="2168"/>
      <c r="W52" s="2168"/>
      <c r="X52" s="2168"/>
    </row>
    <row r="53" spans="1:24" ht="9" customHeight="1">
      <c r="B53" s="2017"/>
      <c r="C53" s="3333" t="s">
        <v>2103</v>
      </c>
      <c r="D53" s="3334"/>
      <c r="E53" s="2018"/>
      <c r="F53" s="2044">
        <v>3.3984569570000001</v>
      </c>
      <c r="G53" s="2044">
        <v>3.3216229631999998</v>
      </c>
      <c r="H53" s="2044">
        <v>3.3059365585</v>
      </c>
      <c r="I53" s="2044">
        <v>3.3111531081000001</v>
      </c>
      <c r="J53" s="2044">
        <v>3.3156332086</v>
      </c>
      <c r="K53" s="2044">
        <v>3.2639904660000001</v>
      </c>
      <c r="L53" s="2044">
        <v>3.2627763220000001</v>
      </c>
      <c r="M53" s="2044">
        <v>3.2950621125000001</v>
      </c>
      <c r="N53" s="2044">
        <v>3.3978211218999999</v>
      </c>
      <c r="O53" s="2044">
        <v>3.4780520793999998</v>
      </c>
      <c r="P53" s="2044">
        <v>3.5021316971999998</v>
      </c>
      <c r="Q53" s="2044">
        <v>3.4803967506000002</v>
      </c>
      <c r="R53" s="2163" t="s">
        <v>2075</v>
      </c>
      <c r="S53" s="2042"/>
      <c r="T53" s="2042"/>
      <c r="U53" s="2042"/>
      <c r="V53" s="2042"/>
      <c r="W53" s="2042"/>
      <c r="X53" s="2042"/>
    </row>
    <row r="54" spans="1:24" ht="9" customHeight="1">
      <c r="B54" s="2017"/>
      <c r="C54" s="3334"/>
      <c r="D54" s="3334"/>
      <c r="E54" s="2018"/>
      <c r="F54" s="2044">
        <v>3.4192438763999999</v>
      </c>
      <c r="G54" s="2044"/>
      <c r="H54" s="2044" t="s">
        <v>557</v>
      </c>
      <c r="I54" s="2044" t="s">
        <v>557</v>
      </c>
      <c r="J54" s="2044" t="s">
        <v>557</v>
      </c>
      <c r="K54" s="2044" t="s">
        <v>557</v>
      </c>
      <c r="L54" s="2044" t="s">
        <v>557</v>
      </c>
      <c r="M54" s="2044" t="s">
        <v>557</v>
      </c>
      <c r="N54" s="2044" t="s">
        <v>557</v>
      </c>
      <c r="O54" s="2044" t="s">
        <v>557</v>
      </c>
      <c r="P54" s="2044" t="s">
        <v>557</v>
      </c>
      <c r="Q54" s="2044" t="s">
        <v>557</v>
      </c>
      <c r="R54" s="2163" t="s">
        <v>2075</v>
      </c>
      <c r="S54" s="2042"/>
      <c r="T54" s="2042"/>
      <c r="U54" s="2042"/>
      <c r="V54" s="2042"/>
      <c r="W54" s="2042"/>
      <c r="X54" s="2042"/>
    </row>
    <row r="55" spans="1:24" ht="3" customHeight="1">
      <c r="B55" s="2023"/>
      <c r="C55" s="2047"/>
      <c r="D55" s="2047"/>
      <c r="E55" s="2018"/>
      <c r="F55" s="2034"/>
      <c r="G55" s="2034"/>
      <c r="H55" s="2034"/>
      <c r="I55" s="2034"/>
      <c r="J55" s="2034"/>
      <c r="K55" s="2034"/>
      <c r="L55" s="2034"/>
      <c r="M55" s="2034"/>
      <c r="N55" s="2034"/>
      <c r="O55" s="2034"/>
      <c r="P55" s="2034"/>
      <c r="Q55" s="2034"/>
      <c r="R55" s="2048"/>
      <c r="S55" s="2038"/>
      <c r="T55" s="2038"/>
      <c r="U55" s="2038"/>
      <c r="V55" s="2038"/>
      <c r="W55" s="2038"/>
      <c r="X55" s="2038"/>
    </row>
    <row r="56" spans="1:24" ht="11.25" customHeight="1">
      <c r="A56" s="2022"/>
      <c r="B56" s="2017"/>
      <c r="C56" s="3335" t="s">
        <v>2033</v>
      </c>
      <c r="D56" s="3335"/>
      <c r="E56" s="3335"/>
      <c r="F56" s="3335"/>
      <c r="G56" s="3335"/>
      <c r="H56" s="3335"/>
      <c r="I56" s="3335"/>
      <c r="J56" s="3335"/>
      <c r="K56" s="3335"/>
      <c r="L56" s="3335"/>
      <c r="M56" s="3335"/>
      <c r="N56" s="3335"/>
      <c r="O56" s="3335"/>
      <c r="P56" s="3335"/>
      <c r="Q56" s="3335"/>
      <c r="R56" s="3336"/>
      <c r="S56" s="2027"/>
      <c r="T56" s="2027"/>
      <c r="U56" s="2027"/>
      <c r="V56" s="2027"/>
      <c r="W56" s="2027"/>
      <c r="X56" s="2027"/>
    </row>
    <row r="57" spans="1:24" ht="9" customHeight="1">
      <c r="A57" s="2031"/>
      <c r="B57" s="2017"/>
      <c r="C57" s="2032" t="s">
        <v>2073</v>
      </c>
      <c r="D57" s="2018"/>
      <c r="E57" s="2018"/>
      <c r="F57" s="2019"/>
      <c r="G57" s="2019"/>
      <c r="H57" s="2019"/>
      <c r="I57" s="2019"/>
      <c r="J57" s="2019"/>
      <c r="K57" s="2019"/>
      <c r="L57" s="2019"/>
      <c r="M57" s="2019"/>
      <c r="N57" s="2019"/>
      <c r="O57" s="2019"/>
      <c r="P57" s="2019"/>
      <c r="Q57" s="2019"/>
      <c r="R57" s="2048"/>
      <c r="S57" s="2038"/>
      <c r="T57" s="2038"/>
      <c r="U57" s="2038"/>
      <c r="V57" s="2038"/>
      <c r="W57" s="2038"/>
      <c r="X57" s="2038"/>
    </row>
    <row r="58" spans="1:24" ht="9" customHeight="1">
      <c r="A58" s="2031"/>
      <c r="B58" s="2017"/>
      <c r="C58" s="3331" t="s">
        <v>2101</v>
      </c>
      <c r="D58" s="3360"/>
      <c r="E58" s="2033"/>
      <c r="F58" s="2034">
        <v>56.3994183107</v>
      </c>
      <c r="G58" s="2034">
        <v>55.689566390300001</v>
      </c>
      <c r="H58" s="2034">
        <v>55.840175401800003</v>
      </c>
      <c r="I58" s="2034">
        <v>55.683992738800001</v>
      </c>
      <c r="J58" s="2034">
        <v>55.514927607399997</v>
      </c>
      <c r="K58" s="2034">
        <v>55.1927767313</v>
      </c>
      <c r="L58" s="2034">
        <v>55.164225893100003</v>
      </c>
      <c r="M58" s="2034">
        <v>55.426403756399999</v>
      </c>
      <c r="N58" s="2034">
        <v>57.276273927399998</v>
      </c>
      <c r="O58" s="2034">
        <v>60.010484542699999</v>
      </c>
      <c r="P58" s="2034">
        <v>61.647978721999998</v>
      </c>
      <c r="Q58" s="2034">
        <v>62.839855212300002</v>
      </c>
      <c r="R58" s="2163" t="s">
        <v>2075</v>
      </c>
      <c r="S58" s="2042"/>
      <c r="T58" s="2042"/>
      <c r="U58" s="2042"/>
      <c r="V58" s="2042"/>
      <c r="W58" s="2042"/>
      <c r="X58" s="2042"/>
    </row>
    <row r="59" spans="1:24" ht="9" customHeight="1">
      <c r="B59" s="2017"/>
      <c r="C59" s="3360"/>
      <c r="D59" s="3360"/>
      <c r="E59" s="2033"/>
      <c r="F59" s="2034">
        <v>62.911488788200003</v>
      </c>
      <c r="G59" s="2034"/>
      <c r="H59" s="2034" t="s">
        <v>557</v>
      </c>
      <c r="I59" s="2034" t="s">
        <v>557</v>
      </c>
      <c r="J59" s="2034" t="s">
        <v>557</v>
      </c>
      <c r="K59" s="2034" t="s">
        <v>557</v>
      </c>
      <c r="L59" s="2034" t="s">
        <v>557</v>
      </c>
      <c r="M59" s="2034" t="s">
        <v>557</v>
      </c>
      <c r="N59" s="2034" t="s">
        <v>557</v>
      </c>
      <c r="O59" s="2034" t="s">
        <v>557</v>
      </c>
      <c r="P59" s="2034" t="s">
        <v>557</v>
      </c>
      <c r="Q59" s="2034" t="s">
        <v>557</v>
      </c>
      <c r="R59" s="2163" t="s">
        <v>2075</v>
      </c>
      <c r="S59" s="2042"/>
      <c r="T59" s="2042"/>
      <c r="U59" s="2042"/>
      <c r="V59" s="2042"/>
      <c r="W59" s="2042"/>
      <c r="X59" s="2042"/>
    </row>
    <row r="60" spans="1:24" ht="3" customHeight="1">
      <c r="B60" s="2017"/>
      <c r="C60" s="2033"/>
      <c r="D60" s="2037"/>
      <c r="E60" s="2033"/>
      <c r="F60" s="2019"/>
      <c r="G60" s="2019"/>
      <c r="H60" s="2019"/>
      <c r="I60" s="2019"/>
      <c r="J60" s="2019"/>
      <c r="K60" s="2019"/>
      <c r="L60" s="2019"/>
      <c r="M60" s="2019"/>
      <c r="N60" s="2019"/>
      <c r="O60" s="2019"/>
      <c r="P60" s="2019"/>
      <c r="Q60" s="2019"/>
      <c r="R60" s="2164"/>
      <c r="S60" s="2165"/>
      <c r="T60" s="2165"/>
      <c r="U60" s="2165"/>
      <c r="V60" s="2165"/>
      <c r="W60" s="2165"/>
      <c r="X60" s="2165"/>
    </row>
    <row r="61" spans="1:24" ht="9" customHeight="1">
      <c r="B61" s="2017"/>
      <c r="C61" s="3331" t="s">
        <v>2102</v>
      </c>
      <c r="D61" s="3332"/>
      <c r="E61" s="2033"/>
      <c r="F61" s="2034">
        <v>55.1373765425</v>
      </c>
      <c r="G61" s="2034">
        <v>55.171094013400001</v>
      </c>
      <c r="H61" s="2034">
        <v>55.5145652677</v>
      </c>
      <c r="I61" s="2034">
        <v>55.561293847199998</v>
      </c>
      <c r="J61" s="2034">
        <v>55.905959089600003</v>
      </c>
      <c r="K61" s="2034">
        <v>55.895816554299998</v>
      </c>
      <c r="L61" s="2034">
        <v>56.0948694135</v>
      </c>
      <c r="M61" s="2034">
        <v>56.173187461799998</v>
      </c>
      <c r="N61" s="2034">
        <v>57.145741588100002</v>
      </c>
      <c r="O61" s="2034">
        <v>58.775086078999998</v>
      </c>
      <c r="P61" s="2034">
        <v>60.0517279735</v>
      </c>
      <c r="Q61" s="2034">
        <v>61.323982706800003</v>
      </c>
      <c r="R61" s="2163" t="s">
        <v>2075</v>
      </c>
      <c r="S61" s="2042"/>
      <c r="T61" s="2042"/>
      <c r="U61" s="2042"/>
      <c r="V61" s="2042"/>
      <c r="W61" s="2042"/>
      <c r="X61" s="2042"/>
    </row>
    <row r="62" spans="1:24" ht="9" customHeight="1">
      <c r="B62" s="2023"/>
      <c r="C62" s="3332"/>
      <c r="D62" s="3332"/>
      <c r="E62" s="2018"/>
      <c r="F62" s="2034">
        <v>61.292515826600003</v>
      </c>
      <c r="G62" s="2034"/>
      <c r="H62" s="2034" t="s">
        <v>557</v>
      </c>
      <c r="I62" s="2034" t="s">
        <v>557</v>
      </c>
      <c r="J62" s="2034" t="s">
        <v>557</v>
      </c>
      <c r="K62" s="2034" t="s">
        <v>557</v>
      </c>
      <c r="L62" s="2034" t="s">
        <v>557</v>
      </c>
      <c r="M62" s="2034" t="s">
        <v>557</v>
      </c>
      <c r="N62" s="2034" t="s">
        <v>557</v>
      </c>
      <c r="O62" s="2034" t="s">
        <v>557</v>
      </c>
      <c r="P62" s="2034" t="s">
        <v>557</v>
      </c>
      <c r="Q62" s="2034" t="s">
        <v>557</v>
      </c>
      <c r="R62" s="2163" t="s">
        <v>2075</v>
      </c>
      <c r="S62" s="2042"/>
      <c r="T62" s="2042"/>
      <c r="U62" s="2042"/>
      <c r="V62" s="2042"/>
      <c r="W62" s="2042"/>
      <c r="X62" s="2042"/>
    </row>
    <row r="63" spans="1:24" ht="3" customHeight="1">
      <c r="B63" s="2017"/>
      <c r="C63" s="2047"/>
      <c r="D63" s="2047"/>
      <c r="E63" s="2018"/>
      <c r="F63" s="2034"/>
      <c r="G63" s="2034"/>
      <c r="H63" s="2034"/>
      <c r="I63" s="2034"/>
      <c r="J63" s="2034"/>
      <c r="K63" s="2034"/>
      <c r="L63" s="2034"/>
      <c r="M63" s="2034"/>
      <c r="N63" s="2034"/>
      <c r="O63" s="2034"/>
      <c r="P63" s="2034"/>
      <c r="Q63" s="2034"/>
      <c r="R63" s="2164"/>
      <c r="S63" s="2165"/>
      <c r="T63" s="2165"/>
      <c r="U63" s="2165"/>
      <c r="V63" s="2165"/>
      <c r="W63" s="2165"/>
      <c r="X63" s="2165"/>
    </row>
    <row r="64" spans="1:24" ht="9" customHeight="1">
      <c r="B64" s="2017"/>
      <c r="C64" s="2032" t="s">
        <v>2077</v>
      </c>
      <c r="D64" s="2047"/>
      <c r="E64" s="2018"/>
      <c r="F64" s="2038"/>
      <c r="G64" s="2038"/>
      <c r="H64" s="2038"/>
      <c r="I64" s="2038"/>
      <c r="J64" s="2038"/>
      <c r="K64" s="2038"/>
      <c r="L64" s="2038"/>
      <c r="M64" s="2038"/>
      <c r="N64" s="2038"/>
      <c r="O64" s="2038"/>
      <c r="P64" s="2038"/>
      <c r="Q64" s="2038"/>
      <c r="R64" s="2164"/>
      <c r="S64" s="2165"/>
      <c r="T64" s="2165"/>
      <c r="U64" s="2165"/>
      <c r="V64" s="2165"/>
      <c r="W64" s="2165"/>
      <c r="X64" s="2165"/>
    </row>
    <row r="65" spans="1:24" ht="9" customHeight="1">
      <c r="B65" s="2017"/>
      <c r="C65" s="3331" t="s">
        <v>2102</v>
      </c>
      <c r="D65" s="3332"/>
      <c r="E65" s="2018"/>
      <c r="F65" s="2034">
        <v>57.808314680300001</v>
      </c>
      <c r="G65" s="2034">
        <v>57.872320177100001</v>
      </c>
      <c r="H65" s="2034">
        <v>58.191843744300002</v>
      </c>
      <c r="I65" s="2034">
        <v>58.262750488499996</v>
      </c>
      <c r="J65" s="2034">
        <v>58.610817281499997</v>
      </c>
      <c r="K65" s="2034">
        <v>58.603618814299999</v>
      </c>
      <c r="L65" s="2034">
        <v>58.856000766500003</v>
      </c>
      <c r="M65" s="2034">
        <v>58.924827947200001</v>
      </c>
      <c r="N65" s="2034">
        <v>59.913976857199998</v>
      </c>
      <c r="O65" s="2034">
        <v>61.5493465598</v>
      </c>
      <c r="P65" s="2034">
        <v>62.802539763399999</v>
      </c>
      <c r="Q65" s="2034">
        <v>64.061881449699996</v>
      </c>
      <c r="R65" s="2163" t="s">
        <v>2075</v>
      </c>
      <c r="S65" s="2042"/>
      <c r="T65" s="2042"/>
      <c r="U65" s="2042"/>
      <c r="V65" s="2042"/>
      <c r="W65" s="2042"/>
      <c r="X65" s="2042"/>
    </row>
    <row r="66" spans="1:24" ht="9" customHeight="1">
      <c r="B66" s="2017"/>
      <c r="C66" s="3332"/>
      <c r="D66" s="3332"/>
      <c r="E66" s="2018"/>
      <c r="F66" s="2034">
        <v>63.975065220600001</v>
      </c>
      <c r="G66" s="2034"/>
      <c r="H66" s="2034" t="s">
        <v>557</v>
      </c>
      <c r="I66" s="2034" t="s">
        <v>557</v>
      </c>
      <c r="J66" s="2034" t="s">
        <v>557</v>
      </c>
      <c r="K66" s="2034" t="s">
        <v>557</v>
      </c>
      <c r="L66" s="2034" t="s">
        <v>557</v>
      </c>
      <c r="M66" s="2034" t="s">
        <v>557</v>
      </c>
      <c r="N66" s="2034" t="s">
        <v>557</v>
      </c>
      <c r="O66" s="2034" t="s">
        <v>557</v>
      </c>
      <c r="P66" s="2034" t="s">
        <v>557</v>
      </c>
      <c r="Q66" s="2034" t="s">
        <v>557</v>
      </c>
      <c r="R66" s="2163" t="s">
        <v>2075</v>
      </c>
      <c r="S66" s="2042"/>
      <c r="T66" s="2042"/>
      <c r="U66" s="2042"/>
      <c r="V66" s="2042"/>
      <c r="W66" s="2042"/>
      <c r="X66" s="2042"/>
    </row>
    <row r="67" spans="1:24" ht="3" customHeight="1">
      <c r="B67" s="2017"/>
      <c r="C67" s="2047"/>
      <c r="D67" s="2047"/>
      <c r="E67" s="2018"/>
      <c r="F67" s="2034"/>
      <c r="G67" s="2034"/>
      <c r="H67" s="2034"/>
      <c r="I67" s="2034"/>
      <c r="J67" s="2034"/>
      <c r="K67" s="2034"/>
      <c r="L67" s="2034"/>
      <c r="M67" s="2034"/>
      <c r="N67" s="2034"/>
      <c r="O67" s="2034"/>
      <c r="P67" s="2034"/>
      <c r="Q67" s="2034"/>
      <c r="R67" s="2164"/>
      <c r="S67" s="2165"/>
      <c r="T67" s="2165"/>
      <c r="U67" s="2165"/>
      <c r="V67" s="2165"/>
      <c r="W67" s="2165"/>
      <c r="X67" s="2165"/>
    </row>
    <row r="68" spans="1:24" ht="9" customHeight="1">
      <c r="B68" s="2017"/>
      <c r="C68" s="3333" t="s">
        <v>2078</v>
      </c>
      <c r="D68" s="3334"/>
      <c r="E68" s="2018"/>
      <c r="F68" s="2044">
        <v>4.4684987589</v>
      </c>
      <c r="G68" s="2044">
        <v>4.3322975100000001</v>
      </c>
      <c r="H68" s="2044">
        <v>4.2910762870000001</v>
      </c>
      <c r="I68" s="2044">
        <v>4.2447489087000001</v>
      </c>
      <c r="J68" s="2044">
        <v>4.1119995146999999</v>
      </c>
      <c r="K68" s="2044">
        <v>4.0466200676000001</v>
      </c>
      <c r="L68" s="2044">
        <v>3.9745257437000001</v>
      </c>
      <c r="M68" s="2044">
        <v>3.9960455552999998</v>
      </c>
      <c r="N68" s="2044">
        <v>4.1452378843000002</v>
      </c>
      <c r="O68" s="2044">
        <v>4.3397323474</v>
      </c>
      <c r="P68" s="2044">
        <v>4.4692387909000004</v>
      </c>
      <c r="Q68" s="2044">
        <v>4.4453386832000001</v>
      </c>
      <c r="R68" s="2163" t="s">
        <v>2075</v>
      </c>
      <c r="S68" s="2042"/>
      <c r="T68" s="2042"/>
      <c r="U68" s="2042"/>
      <c r="V68" s="2042"/>
      <c r="W68" s="2042"/>
      <c r="X68" s="2042"/>
    </row>
    <row r="69" spans="1:24" ht="9" customHeight="1">
      <c r="B69" s="2023"/>
      <c r="C69" s="3334"/>
      <c r="D69" s="3334"/>
      <c r="E69" s="2018"/>
      <c r="F69" s="2044">
        <v>4.4316715948000001</v>
      </c>
      <c r="G69" s="2044"/>
      <c r="H69" s="2044" t="s">
        <v>557</v>
      </c>
      <c r="I69" s="2044" t="s">
        <v>557</v>
      </c>
      <c r="J69" s="2044" t="s">
        <v>557</v>
      </c>
      <c r="K69" s="2044" t="s">
        <v>557</v>
      </c>
      <c r="L69" s="2044" t="s">
        <v>557</v>
      </c>
      <c r="M69" s="2044" t="s">
        <v>557</v>
      </c>
      <c r="N69" s="2044" t="s">
        <v>557</v>
      </c>
      <c r="O69" s="2044" t="s">
        <v>557</v>
      </c>
      <c r="P69" s="2044" t="s">
        <v>557</v>
      </c>
      <c r="Q69" s="2044" t="s">
        <v>557</v>
      </c>
      <c r="R69" s="2163" t="s">
        <v>2075</v>
      </c>
      <c r="S69" s="2042"/>
      <c r="T69" s="2042"/>
      <c r="U69" s="2042"/>
      <c r="V69" s="2042"/>
      <c r="W69" s="2042"/>
      <c r="X69" s="2042"/>
    </row>
    <row r="70" spans="1:24" ht="3" customHeight="1">
      <c r="B70" s="2017"/>
      <c r="C70" s="2166"/>
      <c r="D70" s="2166"/>
      <c r="E70" s="2018"/>
      <c r="F70" s="2044"/>
      <c r="G70" s="2044"/>
      <c r="H70" s="2044"/>
      <c r="I70" s="2044"/>
      <c r="J70" s="2044"/>
      <c r="K70" s="2044"/>
      <c r="L70" s="2044"/>
      <c r="M70" s="2044"/>
      <c r="N70" s="2044"/>
      <c r="O70" s="2044"/>
      <c r="P70" s="2044"/>
      <c r="Q70" s="2044"/>
      <c r="R70" s="2167"/>
      <c r="S70" s="2168"/>
      <c r="T70" s="2168"/>
      <c r="U70" s="2168"/>
      <c r="V70" s="2168"/>
      <c r="W70" s="2168"/>
      <c r="X70" s="2168"/>
    </row>
    <row r="71" spans="1:24" ht="9" customHeight="1">
      <c r="B71" s="2017"/>
      <c r="C71" s="3333" t="s">
        <v>2103</v>
      </c>
      <c r="D71" s="3334"/>
      <c r="E71" s="2018"/>
      <c r="F71" s="2044">
        <v>3.3531317773999998</v>
      </c>
      <c r="G71" s="2044">
        <v>3.2767541371000002</v>
      </c>
      <c r="H71" s="2044">
        <v>3.2608181923999999</v>
      </c>
      <c r="I71" s="2044">
        <v>3.2471678117999998</v>
      </c>
      <c r="J71" s="2044">
        <v>3.2240333087000002</v>
      </c>
      <c r="K71" s="2044">
        <v>3.1988402208000002</v>
      </c>
      <c r="L71" s="2044">
        <v>3.1989512428000002</v>
      </c>
      <c r="M71" s="2044">
        <v>3.2268333376</v>
      </c>
      <c r="N71" s="2044">
        <v>3.3224533313000002</v>
      </c>
      <c r="O71" s="2044">
        <v>3.4368156258</v>
      </c>
      <c r="P71" s="2044">
        <v>3.4234428960000001</v>
      </c>
      <c r="Q71" s="2044">
        <v>3.4218290667</v>
      </c>
      <c r="R71" s="2163" t="s">
        <v>2075</v>
      </c>
      <c r="S71" s="2042"/>
      <c r="T71" s="2042"/>
      <c r="U71" s="2042"/>
      <c r="V71" s="2042"/>
      <c r="W71" s="2042"/>
      <c r="X71" s="2042"/>
    </row>
    <row r="72" spans="1:24" ht="9" customHeight="1">
      <c r="B72" s="2017"/>
      <c r="C72" s="3334"/>
      <c r="D72" s="3334"/>
      <c r="E72" s="2018"/>
      <c r="F72" s="2044">
        <v>3.4545669983999998</v>
      </c>
      <c r="G72" s="2044"/>
      <c r="H72" s="2044" t="s">
        <v>557</v>
      </c>
      <c r="I72" s="2044" t="s">
        <v>557</v>
      </c>
      <c r="J72" s="2044" t="s">
        <v>557</v>
      </c>
      <c r="K72" s="2044" t="s">
        <v>557</v>
      </c>
      <c r="L72" s="2044" t="s">
        <v>557</v>
      </c>
      <c r="M72" s="2044" t="s">
        <v>557</v>
      </c>
      <c r="N72" s="2044" t="s">
        <v>557</v>
      </c>
      <c r="O72" s="2044" t="s">
        <v>557</v>
      </c>
      <c r="P72" s="2044" t="s">
        <v>557</v>
      </c>
      <c r="Q72" s="2044" t="s">
        <v>557</v>
      </c>
      <c r="R72" s="2163" t="s">
        <v>2075</v>
      </c>
      <c r="S72" s="2042"/>
      <c r="T72" s="2042"/>
      <c r="U72" s="2042"/>
      <c r="V72" s="2042"/>
      <c r="W72" s="2042"/>
      <c r="X72" s="2042"/>
    </row>
    <row r="73" spans="1:24" ht="3" customHeight="1">
      <c r="B73" s="2017"/>
      <c r="C73" s="2047"/>
      <c r="D73" s="2047"/>
      <c r="E73" s="2018"/>
      <c r="F73" s="2034"/>
      <c r="G73" s="2034"/>
      <c r="H73" s="2034"/>
      <c r="I73" s="2034"/>
      <c r="J73" s="2034"/>
      <c r="K73" s="2034"/>
      <c r="L73" s="2034"/>
      <c r="M73" s="2034"/>
      <c r="N73" s="2034"/>
      <c r="O73" s="2034"/>
      <c r="P73" s="2034"/>
      <c r="Q73" s="2034"/>
      <c r="R73" s="2048"/>
      <c r="S73" s="2038"/>
      <c r="T73" s="2038"/>
      <c r="U73" s="2038"/>
      <c r="V73" s="2038"/>
      <c r="W73" s="2038"/>
      <c r="X73" s="2038"/>
    </row>
    <row r="74" spans="1:24" ht="11.25" customHeight="1">
      <c r="A74" s="2022"/>
      <c r="B74" s="2017"/>
      <c r="C74" s="3335" t="s">
        <v>2031</v>
      </c>
      <c r="D74" s="3335"/>
      <c r="E74" s="3335"/>
      <c r="F74" s="3335"/>
      <c r="G74" s="3335"/>
      <c r="H74" s="3335"/>
      <c r="I74" s="3335"/>
      <c r="J74" s="3335"/>
      <c r="K74" s="3335"/>
      <c r="L74" s="3335"/>
      <c r="M74" s="3335"/>
      <c r="N74" s="3335"/>
      <c r="O74" s="3335"/>
      <c r="P74" s="3335"/>
      <c r="Q74" s="3335"/>
      <c r="R74" s="3336"/>
      <c r="S74" s="2027"/>
      <c r="T74" s="2027"/>
      <c r="U74" s="2027"/>
      <c r="V74" s="2027"/>
      <c r="W74" s="2027"/>
      <c r="X74" s="2027"/>
    </row>
    <row r="75" spans="1:24" ht="9" customHeight="1">
      <c r="A75" s="2031"/>
      <c r="B75" s="2017"/>
      <c r="C75" s="2032" t="s">
        <v>2073</v>
      </c>
      <c r="D75" s="2018"/>
      <c r="E75" s="2018"/>
      <c r="F75" s="2019"/>
      <c r="G75" s="2019"/>
      <c r="H75" s="2019"/>
      <c r="I75" s="2019"/>
      <c r="J75" s="2019"/>
      <c r="K75" s="2019"/>
      <c r="L75" s="2019"/>
      <c r="M75" s="2019"/>
      <c r="N75" s="2019"/>
      <c r="O75" s="2019"/>
      <c r="P75" s="2019"/>
      <c r="Q75" s="2019"/>
      <c r="R75" s="2048"/>
      <c r="S75" s="2038"/>
      <c r="T75" s="2038"/>
      <c r="U75" s="2038"/>
      <c r="V75" s="2038"/>
      <c r="W75" s="2038"/>
      <c r="X75" s="2038"/>
    </row>
    <row r="76" spans="1:24" ht="9" customHeight="1">
      <c r="A76" s="2031"/>
      <c r="B76" s="2023"/>
      <c r="C76" s="3331" t="s">
        <v>2101</v>
      </c>
      <c r="D76" s="3360"/>
      <c r="E76" s="2033"/>
      <c r="F76" s="2034">
        <v>59.316457587099997</v>
      </c>
      <c r="G76" s="2034">
        <v>58.3811590579</v>
      </c>
      <c r="H76" s="2034">
        <v>58.4237969685</v>
      </c>
      <c r="I76" s="2034">
        <v>57.740631883399999</v>
      </c>
      <c r="J76" s="2034">
        <v>57.0678366689</v>
      </c>
      <c r="K76" s="2034">
        <v>56.874547275899999</v>
      </c>
      <c r="L76" s="2034">
        <v>57.225003849700002</v>
      </c>
      <c r="M76" s="2034">
        <v>58.3792789978</v>
      </c>
      <c r="N76" s="2034">
        <v>60.747186647500001</v>
      </c>
      <c r="O76" s="2034">
        <v>63.811553207300001</v>
      </c>
      <c r="P76" s="2034">
        <v>64.818584256899996</v>
      </c>
      <c r="Q76" s="2034">
        <v>64.554783891</v>
      </c>
      <c r="R76" s="2163" t="s">
        <v>2075</v>
      </c>
      <c r="S76" s="2042"/>
      <c r="T76" s="2042"/>
      <c r="U76" s="2042"/>
      <c r="V76" s="2042"/>
      <c r="W76" s="2042"/>
      <c r="X76" s="2042"/>
    </row>
    <row r="77" spans="1:24" ht="9" customHeight="1">
      <c r="B77" s="2017"/>
      <c r="C77" s="3360"/>
      <c r="D77" s="3360"/>
      <c r="E77" s="2033"/>
      <c r="F77" s="2034">
        <v>64.965406018799996</v>
      </c>
      <c r="G77" s="2034"/>
      <c r="H77" s="2034" t="s">
        <v>557</v>
      </c>
      <c r="I77" s="2034" t="s">
        <v>557</v>
      </c>
      <c r="J77" s="2034" t="s">
        <v>557</v>
      </c>
      <c r="K77" s="2034" t="s">
        <v>557</v>
      </c>
      <c r="L77" s="2034" t="s">
        <v>557</v>
      </c>
      <c r="M77" s="2034" t="s">
        <v>557</v>
      </c>
      <c r="N77" s="2034" t="s">
        <v>557</v>
      </c>
      <c r="O77" s="2034" t="s">
        <v>557</v>
      </c>
      <c r="P77" s="2034" t="s">
        <v>557</v>
      </c>
      <c r="Q77" s="2034" t="s">
        <v>557</v>
      </c>
      <c r="R77" s="2163" t="s">
        <v>2075</v>
      </c>
      <c r="S77" s="2042"/>
      <c r="T77" s="2042"/>
      <c r="U77" s="2042"/>
      <c r="V77" s="2042"/>
      <c r="W77" s="2042"/>
      <c r="X77" s="2042"/>
    </row>
    <row r="78" spans="1:24" ht="3" customHeight="1">
      <c r="B78" s="2017"/>
      <c r="C78" s="2033"/>
      <c r="D78" s="2037"/>
      <c r="E78" s="2033"/>
      <c r="F78" s="2019"/>
      <c r="G78" s="2019"/>
      <c r="H78" s="2019"/>
      <c r="I78" s="2019"/>
      <c r="J78" s="2019"/>
      <c r="K78" s="2019"/>
      <c r="L78" s="2019"/>
      <c r="M78" s="2019"/>
      <c r="N78" s="2019"/>
      <c r="O78" s="2019"/>
      <c r="P78" s="2019"/>
      <c r="Q78" s="2019"/>
      <c r="R78" s="2164"/>
      <c r="S78" s="2165"/>
      <c r="T78" s="2165"/>
      <c r="U78" s="2165"/>
      <c r="V78" s="2165"/>
      <c r="W78" s="2165"/>
      <c r="X78" s="2165"/>
    </row>
    <row r="79" spans="1:24" ht="9" customHeight="1">
      <c r="B79" s="2017"/>
      <c r="C79" s="3331" t="s">
        <v>2102</v>
      </c>
      <c r="D79" s="3332"/>
      <c r="E79" s="2033"/>
      <c r="F79" s="2034">
        <v>57.599085840199997</v>
      </c>
      <c r="G79" s="2034">
        <v>57.480340699400003</v>
      </c>
      <c r="H79" s="2034">
        <v>57.717806620399998</v>
      </c>
      <c r="I79" s="2034">
        <v>57.566040928600003</v>
      </c>
      <c r="J79" s="2034">
        <v>57.845312113299997</v>
      </c>
      <c r="K79" s="2034">
        <v>58.054190815699997</v>
      </c>
      <c r="L79" s="2034">
        <v>58.479263102200001</v>
      </c>
      <c r="M79" s="2034">
        <v>59.377253031199999</v>
      </c>
      <c r="N79" s="2034">
        <v>60.578164579999999</v>
      </c>
      <c r="O79" s="2034">
        <v>61.917428748600003</v>
      </c>
      <c r="P79" s="2034">
        <v>62.387283777999997</v>
      </c>
      <c r="Q79" s="2034">
        <v>62.401766534899998</v>
      </c>
      <c r="R79" s="2163" t="s">
        <v>2075</v>
      </c>
      <c r="S79" s="2042"/>
      <c r="T79" s="2042"/>
      <c r="U79" s="2042"/>
      <c r="V79" s="2042"/>
      <c r="W79" s="2042"/>
      <c r="X79" s="2042"/>
    </row>
    <row r="80" spans="1:24" ht="9" customHeight="1">
      <c r="B80" s="2017"/>
      <c r="C80" s="3332"/>
      <c r="D80" s="3332"/>
      <c r="E80" s="2018"/>
      <c r="F80" s="2034">
        <v>63.124145949400003</v>
      </c>
      <c r="G80" s="2034"/>
      <c r="H80" s="2034" t="s">
        <v>557</v>
      </c>
      <c r="I80" s="2034" t="s">
        <v>557</v>
      </c>
      <c r="J80" s="2034" t="s">
        <v>557</v>
      </c>
      <c r="K80" s="2034" t="s">
        <v>557</v>
      </c>
      <c r="L80" s="2034" t="s">
        <v>557</v>
      </c>
      <c r="M80" s="2034" t="s">
        <v>557</v>
      </c>
      <c r="N80" s="2034" t="s">
        <v>557</v>
      </c>
      <c r="O80" s="2034" t="s">
        <v>557</v>
      </c>
      <c r="P80" s="2034" t="s">
        <v>557</v>
      </c>
      <c r="Q80" s="2034" t="s">
        <v>557</v>
      </c>
      <c r="R80" s="2163" t="s">
        <v>2075</v>
      </c>
      <c r="S80" s="2042"/>
      <c r="T80" s="2042"/>
      <c r="U80" s="2042"/>
      <c r="V80" s="2042"/>
      <c r="W80" s="2042"/>
      <c r="X80" s="2042"/>
    </row>
    <row r="81" spans="2:24" ht="3" customHeight="1">
      <c r="B81" s="2017"/>
      <c r="C81" s="2047"/>
      <c r="D81" s="2047"/>
      <c r="E81" s="2018"/>
      <c r="F81" s="2034"/>
      <c r="G81" s="2034"/>
      <c r="H81" s="2034"/>
      <c r="I81" s="2034"/>
      <c r="J81" s="2034"/>
      <c r="K81" s="2034"/>
      <c r="L81" s="2034"/>
      <c r="M81" s="2034"/>
      <c r="N81" s="2034"/>
      <c r="O81" s="2034"/>
      <c r="P81" s="2034"/>
      <c r="Q81" s="2034"/>
      <c r="R81" s="2164"/>
      <c r="S81" s="2165"/>
      <c r="T81" s="2165"/>
      <c r="U81" s="2165"/>
      <c r="V81" s="2165"/>
      <c r="W81" s="2165"/>
      <c r="X81" s="2165"/>
    </row>
    <row r="82" spans="2:24" ht="9" customHeight="1">
      <c r="B82" s="2017"/>
      <c r="C82" s="2032" t="s">
        <v>2077</v>
      </c>
      <c r="D82" s="2047"/>
      <c r="E82" s="2018"/>
      <c r="F82" s="2038"/>
      <c r="G82" s="2038"/>
      <c r="H82" s="2038"/>
      <c r="I82" s="2038"/>
      <c r="J82" s="2038"/>
      <c r="K82" s="2038"/>
      <c r="L82" s="2038"/>
      <c r="M82" s="2038"/>
      <c r="N82" s="2038"/>
      <c r="O82" s="2038"/>
      <c r="P82" s="2038"/>
      <c r="Q82" s="2038"/>
      <c r="R82" s="2164"/>
      <c r="S82" s="2165"/>
      <c r="T82" s="2165"/>
      <c r="U82" s="2165"/>
      <c r="V82" s="2165"/>
      <c r="W82" s="2165"/>
      <c r="X82" s="2165"/>
    </row>
    <row r="83" spans="2:24" ht="9" customHeight="1">
      <c r="B83" s="2023"/>
      <c r="C83" s="3331" t="s">
        <v>2102</v>
      </c>
      <c r="D83" s="3332"/>
      <c r="E83" s="2018"/>
      <c r="F83" s="2034">
        <v>59.706931347900003</v>
      </c>
      <c r="G83" s="2034">
        <v>59.608819222199998</v>
      </c>
      <c r="H83" s="2034">
        <v>59.840591196600002</v>
      </c>
      <c r="I83" s="2034">
        <v>59.655163763600001</v>
      </c>
      <c r="J83" s="2034">
        <v>59.905111846399997</v>
      </c>
      <c r="K83" s="2034">
        <v>60.105818359799997</v>
      </c>
      <c r="L83" s="2034">
        <v>60.507383119799997</v>
      </c>
      <c r="M83" s="2034">
        <v>61.388969020700003</v>
      </c>
      <c r="N83" s="2034">
        <v>62.579112927799997</v>
      </c>
      <c r="O83" s="2034">
        <v>63.897788321599997</v>
      </c>
      <c r="P83" s="2034">
        <v>64.380998095899997</v>
      </c>
      <c r="Q83" s="2034">
        <v>64.394798003800005</v>
      </c>
      <c r="R83" s="2163" t="s">
        <v>2075</v>
      </c>
      <c r="S83" s="2042"/>
      <c r="T83" s="2042"/>
      <c r="U83" s="2042"/>
      <c r="V83" s="2042"/>
      <c r="W83" s="2042"/>
      <c r="X83" s="2042"/>
    </row>
    <row r="84" spans="2:24" ht="9" customHeight="1">
      <c r="B84" s="2017"/>
      <c r="C84" s="3332"/>
      <c r="D84" s="3332"/>
      <c r="E84" s="2018"/>
      <c r="F84" s="2034">
        <v>65.124715303299993</v>
      </c>
      <c r="G84" s="2034"/>
      <c r="H84" s="2034" t="s">
        <v>557</v>
      </c>
      <c r="I84" s="2034" t="s">
        <v>557</v>
      </c>
      <c r="J84" s="2034" t="s">
        <v>557</v>
      </c>
      <c r="K84" s="2034" t="s">
        <v>557</v>
      </c>
      <c r="L84" s="2034" t="s">
        <v>557</v>
      </c>
      <c r="M84" s="2034" t="s">
        <v>557</v>
      </c>
      <c r="N84" s="2034" t="s">
        <v>557</v>
      </c>
      <c r="O84" s="2034" t="s">
        <v>557</v>
      </c>
      <c r="P84" s="2034" t="s">
        <v>557</v>
      </c>
      <c r="Q84" s="2034" t="s">
        <v>557</v>
      </c>
      <c r="R84" s="2163" t="s">
        <v>2075</v>
      </c>
      <c r="S84" s="2042"/>
      <c r="T84" s="2042"/>
      <c r="U84" s="2042"/>
      <c r="V84" s="2042"/>
      <c r="W84" s="2042"/>
      <c r="X84" s="2042"/>
    </row>
    <row r="85" spans="2:24" ht="3" customHeight="1">
      <c r="B85" s="2017"/>
      <c r="C85" s="2047"/>
      <c r="D85" s="2047"/>
      <c r="E85" s="2018"/>
      <c r="F85" s="2034"/>
      <c r="G85" s="2034"/>
      <c r="H85" s="2034"/>
      <c r="I85" s="2034"/>
      <c r="J85" s="2034"/>
      <c r="K85" s="2034"/>
      <c r="L85" s="2034"/>
      <c r="M85" s="2034"/>
      <c r="N85" s="2034"/>
      <c r="O85" s="2034"/>
      <c r="P85" s="2034"/>
      <c r="Q85" s="2034"/>
      <c r="R85" s="2164"/>
      <c r="S85" s="2165"/>
      <c r="T85" s="2165"/>
      <c r="U85" s="2165"/>
      <c r="V85" s="2165"/>
      <c r="W85" s="2165"/>
      <c r="X85" s="2165"/>
    </row>
    <row r="86" spans="2:24" ht="9" customHeight="1">
      <c r="B86" s="2017"/>
      <c r="C86" s="3333" t="s">
        <v>2078</v>
      </c>
      <c r="D86" s="3334"/>
      <c r="E86" s="2018"/>
      <c r="F86" s="2044">
        <v>4.3848421039999996</v>
      </c>
      <c r="G86" s="2044">
        <v>4.2918726909</v>
      </c>
      <c r="H86" s="2044">
        <v>4.2734608803</v>
      </c>
      <c r="I86" s="2044">
        <v>4.1930856539999999</v>
      </c>
      <c r="J86" s="2044">
        <v>4.0064408846999999</v>
      </c>
      <c r="K86" s="2044">
        <v>3.9555310989999999</v>
      </c>
      <c r="L86" s="2044">
        <v>3.9417344381000001</v>
      </c>
      <c r="M86" s="2044">
        <v>3.9825283449</v>
      </c>
      <c r="N86" s="2044">
        <v>4.0838891697999999</v>
      </c>
      <c r="O86" s="2044">
        <v>4.2630576087999996</v>
      </c>
      <c r="P86" s="2044">
        <v>4.3568310558999999</v>
      </c>
      <c r="Q86" s="2044">
        <v>4.3553164269</v>
      </c>
      <c r="R86" s="2163" t="s">
        <v>2075</v>
      </c>
      <c r="S86" s="2042"/>
      <c r="T86" s="2042"/>
      <c r="U86" s="2042"/>
      <c r="V86" s="2042"/>
      <c r="W86" s="2042"/>
      <c r="X86" s="2042"/>
    </row>
    <row r="87" spans="2:24" ht="9" customHeight="1">
      <c r="B87" s="2017"/>
      <c r="C87" s="3334"/>
      <c r="D87" s="3334"/>
      <c r="E87" s="2018"/>
      <c r="F87" s="2044">
        <v>4.3438040088000003</v>
      </c>
      <c r="G87" s="2044"/>
      <c r="H87" s="2044" t="s">
        <v>557</v>
      </c>
      <c r="I87" s="2044" t="s">
        <v>557</v>
      </c>
      <c r="J87" s="2044" t="s">
        <v>557</v>
      </c>
      <c r="K87" s="2044" t="s">
        <v>557</v>
      </c>
      <c r="L87" s="2044" t="s">
        <v>557</v>
      </c>
      <c r="M87" s="2044" t="s">
        <v>557</v>
      </c>
      <c r="N87" s="2044" t="s">
        <v>557</v>
      </c>
      <c r="O87" s="2044" t="s">
        <v>557</v>
      </c>
      <c r="P87" s="2044" t="s">
        <v>557</v>
      </c>
      <c r="Q87" s="2044" t="s">
        <v>557</v>
      </c>
      <c r="R87" s="2163" t="s">
        <v>2075</v>
      </c>
      <c r="S87" s="2042"/>
      <c r="T87" s="2042"/>
      <c r="U87" s="2042"/>
      <c r="V87" s="2042"/>
      <c r="W87" s="2042"/>
      <c r="X87" s="2042"/>
    </row>
    <row r="88" spans="2:24" ht="3" customHeight="1">
      <c r="B88" s="2017"/>
      <c r="C88" s="2166"/>
      <c r="D88" s="2166"/>
      <c r="E88" s="2018"/>
      <c r="F88" s="2044"/>
      <c r="G88" s="2044"/>
      <c r="H88" s="2044"/>
      <c r="I88" s="2044"/>
      <c r="J88" s="2044"/>
      <c r="K88" s="2044"/>
      <c r="L88" s="2044"/>
      <c r="M88" s="2044"/>
      <c r="N88" s="2044"/>
      <c r="O88" s="2044"/>
      <c r="P88" s="2044"/>
      <c r="Q88" s="2044"/>
      <c r="R88" s="2167"/>
      <c r="S88" s="2168"/>
      <c r="T88" s="2168"/>
      <c r="U88" s="2168"/>
      <c r="V88" s="2168"/>
      <c r="W88" s="2168"/>
      <c r="X88" s="2168"/>
    </row>
    <row r="89" spans="2:24" ht="9" customHeight="1">
      <c r="B89" s="2017"/>
      <c r="C89" s="3333" t="s">
        <v>2103</v>
      </c>
      <c r="D89" s="3334"/>
      <c r="E89" s="2018"/>
      <c r="F89" s="2044">
        <v>3.3743001620999999</v>
      </c>
      <c r="G89" s="2044">
        <v>3.3235197126</v>
      </c>
      <c r="H89" s="2044">
        <v>3.3071801797</v>
      </c>
      <c r="I89" s="2044">
        <v>3.2874138525999999</v>
      </c>
      <c r="J89" s="2044">
        <v>3.2852300494</v>
      </c>
      <c r="K89" s="2044">
        <v>3.2659085435000001</v>
      </c>
      <c r="L89" s="2044">
        <v>3.2667642239000001</v>
      </c>
      <c r="M89" s="2044">
        <v>3.2731602654</v>
      </c>
      <c r="N89" s="2044">
        <v>3.3637570425000001</v>
      </c>
      <c r="O89" s="2044">
        <v>3.4644067213</v>
      </c>
      <c r="P89" s="2044">
        <v>3.4721120705000001</v>
      </c>
      <c r="Q89" s="2044">
        <v>3.4366241762</v>
      </c>
      <c r="R89" s="2163" t="s">
        <v>2075</v>
      </c>
      <c r="S89" s="2042"/>
      <c r="T89" s="2042"/>
      <c r="U89" s="2042"/>
      <c r="V89" s="2042"/>
      <c r="W89" s="2042"/>
      <c r="X89" s="2042"/>
    </row>
    <row r="90" spans="2:24" ht="9" customHeight="1">
      <c r="B90" s="2023"/>
      <c r="C90" s="3334"/>
      <c r="D90" s="3334"/>
      <c r="E90" s="2018"/>
      <c r="F90" s="2044">
        <v>3.4008129156</v>
      </c>
      <c r="G90" s="2044"/>
      <c r="H90" s="2044" t="s">
        <v>557</v>
      </c>
      <c r="I90" s="2044" t="s">
        <v>557</v>
      </c>
      <c r="J90" s="2044" t="s">
        <v>557</v>
      </c>
      <c r="K90" s="2044" t="s">
        <v>557</v>
      </c>
      <c r="L90" s="2044" t="s">
        <v>557</v>
      </c>
      <c r="M90" s="2044" t="s">
        <v>557</v>
      </c>
      <c r="N90" s="2044" t="s">
        <v>557</v>
      </c>
      <c r="O90" s="2044" t="s">
        <v>557</v>
      </c>
      <c r="P90" s="2044" t="s">
        <v>557</v>
      </c>
      <c r="Q90" s="2044" t="s">
        <v>557</v>
      </c>
      <c r="R90" s="2163" t="s">
        <v>2075</v>
      </c>
      <c r="S90" s="2042"/>
      <c r="T90" s="2042"/>
      <c r="U90" s="2042"/>
      <c r="V90" s="2042"/>
      <c r="W90" s="2042"/>
      <c r="X90" s="2042"/>
    </row>
    <row r="91" spans="2:24" ht="3" customHeight="1">
      <c r="B91" s="2050"/>
      <c r="C91" s="2051"/>
      <c r="D91" s="2051"/>
      <c r="E91" s="2060"/>
      <c r="F91" s="2062"/>
      <c r="G91" s="2062"/>
      <c r="H91" s="2062"/>
      <c r="I91" s="2062"/>
      <c r="J91" s="2062"/>
      <c r="K91" s="2062"/>
      <c r="L91" s="2062"/>
      <c r="M91" s="2062"/>
      <c r="N91" s="2062"/>
      <c r="O91" s="2062"/>
      <c r="P91" s="2062"/>
      <c r="Q91" s="2062"/>
      <c r="R91" s="2063"/>
      <c r="S91" s="2021"/>
      <c r="T91" s="2021"/>
      <c r="U91" s="2021"/>
      <c r="V91" s="2021"/>
      <c r="W91" s="2021"/>
      <c r="X91" s="2021"/>
    </row>
    <row r="92" spans="2:24" ht="9" customHeight="1">
      <c r="B92" s="2056"/>
    </row>
    <row r="93" spans="2:24" ht="9" customHeight="1">
      <c r="B93" s="2056"/>
    </row>
    <row r="94" spans="2:24" ht="9" customHeight="1">
      <c r="C94" s="2169"/>
    </row>
    <row r="95" spans="2:24" ht="9" customHeight="1">
      <c r="M95" s="2034"/>
      <c r="P95" s="2034"/>
    </row>
    <row r="96" spans="2:24" ht="9" customHeight="1">
      <c r="R96" s="2058" t="s">
        <v>2050</v>
      </c>
      <c r="S96" s="2058"/>
      <c r="T96" s="2058"/>
      <c r="U96" s="2058"/>
      <c r="V96" s="2058"/>
      <c r="W96" s="2058"/>
      <c r="X96" s="2058"/>
    </row>
    <row r="97" spans="3:24" ht="9" customHeight="1">
      <c r="C97" s="2056" t="s">
        <v>2037</v>
      </c>
      <c r="P97" s="2057"/>
      <c r="R97" s="2058"/>
      <c r="S97" s="2058"/>
      <c r="T97" s="2058"/>
      <c r="U97" s="2058"/>
      <c r="V97" s="2058"/>
      <c r="W97" s="2058"/>
      <c r="X97" s="2058"/>
    </row>
    <row r="98" spans="3:24" ht="14.1" customHeight="1">
      <c r="C98" s="14" t="s">
        <v>87</v>
      </c>
      <c r="M98" s="2034"/>
    </row>
    <row r="99" spans="3:24" ht="9" customHeight="1"/>
    <row r="100" spans="3:24" ht="9" customHeight="1"/>
    <row r="101" spans="3:24" ht="9" customHeight="1"/>
    <row r="102" spans="3:24" ht="9" customHeight="1"/>
    <row r="103" spans="3:24" ht="9" customHeight="1"/>
    <row r="104" spans="3:24" ht="9" customHeight="1"/>
    <row r="105" spans="3:24" ht="9" customHeight="1"/>
    <row r="106" spans="3:24" ht="9" customHeight="1"/>
    <row r="107" spans="3:24" ht="9" customHeight="1"/>
    <row r="108" spans="3:24" ht="9" customHeight="1"/>
    <row r="109" spans="3:24" ht="9" customHeight="1"/>
    <row r="110" spans="3:24" ht="9" customHeight="1"/>
    <row r="111" spans="3:24" ht="9" customHeight="1"/>
    <row r="112" spans="3:24"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sheetData>
  <mergeCells count="42">
    <mergeCell ref="B12:R12"/>
    <mergeCell ref="B13:R13"/>
    <mergeCell ref="D14:F14"/>
    <mergeCell ref="B16:E18"/>
    <mergeCell ref="F16:Q16"/>
    <mergeCell ref="R16:R18"/>
    <mergeCell ref="F17:F18"/>
    <mergeCell ref="G17:G18"/>
    <mergeCell ref="H17:H18"/>
    <mergeCell ref="I17:I18"/>
    <mergeCell ref="P17:P18"/>
    <mergeCell ref="Q17:Q18"/>
    <mergeCell ref="C29:D30"/>
    <mergeCell ref="J17:J18"/>
    <mergeCell ref="K17:K18"/>
    <mergeCell ref="L17:L18"/>
    <mergeCell ref="M17:M18"/>
    <mergeCell ref="C20:R20"/>
    <mergeCell ref="C22:D23"/>
    <mergeCell ref="C25:D26"/>
    <mergeCell ref="N17:N18"/>
    <mergeCell ref="O17:O18"/>
    <mergeCell ref="C65:D66"/>
    <mergeCell ref="C32:D33"/>
    <mergeCell ref="C35:D36"/>
    <mergeCell ref="C38:R38"/>
    <mergeCell ref="C40:D41"/>
    <mergeCell ref="C43:D44"/>
    <mergeCell ref="C47:D48"/>
    <mergeCell ref="C50:D51"/>
    <mergeCell ref="C53:D54"/>
    <mergeCell ref="C56:R56"/>
    <mergeCell ref="C58:D59"/>
    <mergeCell ref="C61:D62"/>
    <mergeCell ref="C86:D87"/>
    <mergeCell ref="C89:D90"/>
    <mergeCell ref="C68:D69"/>
    <mergeCell ref="C71:D72"/>
    <mergeCell ref="C74:R74"/>
    <mergeCell ref="C76:D77"/>
    <mergeCell ref="C79:D80"/>
    <mergeCell ref="C83:D84"/>
  </mergeCells>
  <hyperlinks>
    <hyperlink ref="C98"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95" orientation="portrait" horizontalDpi="300" verticalDpi="300" r:id="rId1"/>
  <headerFooter alignWithMargins="0">
    <oddFooter>&amp;R&amp;A</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184"/>
  <sheetViews>
    <sheetView showZeros="0" topLeftCell="A6" zoomScale="150" zoomScaleNormal="150" workbookViewId="0">
      <pane xSplit="18" ySplit="14" topLeftCell="S71" activePane="bottomRight" state="frozen"/>
      <selection activeCell="P34" sqref="P34"/>
      <selection pane="topRight" activeCell="P34" sqref="P34"/>
      <selection pane="bottomLeft" activeCell="P34" sqref="P34"/>
      <selection pane="bottomRight" activeCell="C14" sqref="C14"/>
    </sheetView>
  </sheetViews>
  <sheetFormatPr baseColWidth="10" defaultColWidth="11.42578125" defaultRowHeight="12.75"/>
  <cols>
    <col min="1" max="1" width="4.42578125" style="2001" customWidth="1"/>
    <col min="2" max="2" width="0.5703125" style="2001" customWidth="1"/>
    <col min="3" max="3" width="11.85546875" style="2001" customWidth="1"/>
    <col min="4" max="4" width="3" style="2001" customWidth="1"/>
    <col min="5" max="5" width="0.42578125" style="2001" customWidth="1"/>
    <col min="6" max="17" width="5.28515625" style="2002" customWidth="1"/>
    <col min="18" max="18" width="8.5703125" style="2001" bestFit="1" customWidth="1"/>
    <col min="19" max="24" width="8.5703125" style="2001" customWidth="1"/>
    <col min="25" max="16384" width="11.42578125" style="2001"/>
  </cols>
  <sheetData>
    <row r="1" spans="1:24">
      <c r="A1" s="2000"/>
    </row>
    <row r="4" spans="1:24" ht="24.75" customHeight="1">
      <c r="B4" s="2003"/>
      <c r="C4" s="2004"/>
      <c r="D4" s="2005"/>
      <c r="E4" s="2005"/>
      <c r="F4" s="2006"/>
      <c r="G4" s="2006"/>
      <c r="H4" s="2006"/>
      <c r="I4" s="2006"/>
      <c r="J4" s="2006"/>
      <c r="K4" s="2006"/>
      <c r="L4" s="2006"/>
      <c r="M4" s="2006"/>
      <c r="N4" s="2006"/>
      <c r="O4" s="2006"/>
      <c r="P4" s="2006"/>
      <c r="Q4" s="2006"/>
      <c r="R4" s="2007"/>
      <c r="S4" s="2007"/>
      <c r="T4" s="2007"/>
      <c r="U4" s="2007"/>
      <c r="V4" s="2007"/>
      <c r="W4" s="2007"/>
      <c r="X4" s="2007"/>
    </row>
    <row r="5" spans="1:24" ht="12.75" customHeight="1">
      <c r="B5" s="2003"/>
      <c r="C5" s="2003"/>
      <c r="D5" s="2003"/>
      <c r="E5" s="2003"/>
      <c r="F5" s="2006"/>
      <c r="G5" s="2006"/>
      <c r="H5" s="2006"/>
      <c r="I5" s="2006"/>
      <c r="J5" s="2006"/>
      <c r="K5" s="2006"/>
      <c r="L5" s="2006"/>
      <c r="M5" s="2006"/>
      <c r="N5" s="2006"/>
      <c r="O5" s="2006"/>
      <c r="P5" s="2006"/>
      <c r="Q5" s="2006"/>
    </row>
    <row r="6" spans="1:24" ht="12.75" customHeight="1">
      <c r="B6" s="2003"/>
      <c r="C6" s="2003"/>
      <c r="D6" s="2003"/>
      <c r="E6" s="2003"/>
      <c r="F6" s="2006"/>
      <c r="G6" s="2006"/>
      <c r="H6" s="2006"/>
      <c r="I6" s="2006"/>
      <c r="J6" s="2006"/>
      <c r="K6" s="2006"/>
      <c r="L6" s="2006"/>
      <c r="M6" s="2006"/>
      <c r="N6" s="2006"/>
      <c r="O6" s="2006"/>
      <c r="P6" s="2006"/>
      <c r="Q6" s="2006"/>
    </row>
    <row r="7" spans="1:24" ht="12.75" customHeight="1">
      <c r="B7" s="2003"/>
      <c r="C7" s="2003"/>
      <c r="D7" s="2003"/>
      <c r="E7" s="2003"/>
      <c r="F7" s="2006"/>
      <c r="G7" s="2006"/>
      <c r="H7" s="2006"/>
      <c r="I7" s="2006"/>
      <c r="J7" s="2006"/>
      <c r="K7" s="2003"/>
      <c r="L7" s="2003"/>
      <c r="M7" s="2003"/>
      <c r="N7" s="2003"/>
      <c r="O7" s="2001"/>
      <c r="P7" s="2068"/>
      <c r="Q7" s="2069"/>
    </row>
    <row r="8" spans="1:24" ht="12.75" customHeight="1">
      <c r="B8" s="2003"/>
      <c r="C8" s="2003"/>
      <c r="D8" s="2003"/>
      <c r="E8" s="2003"/>
      <c r="F8" s="2006"/>
      <c r="G8" s="2006"/>
      <c r="H8" s="2006"/>
      <c r="I8" s="2006"/>
      <c r="J8" s="2006"/>
      <c r="K8" s="2003"/>
      <c r="L8" s="2003"/>
      <c r="M8" s="2003"/>
      <c r="N8" s="2003"/>
      <c r="O8" s="2001"/>
      <c r="P8" s="2068"/>
      <c r="Q8" s="2069"/>
    </row>
    <row r="9" spans="1:24" ht="12.75" customHeight="1">
      <c r="B9" s="2003"/>
      <c r="C9" s="2003"/>
      <c r="D9" s="2003"/>
      <c r="E9" s="2003"/>
      <c r="F9" s="2006"/>
      <c r="G9" s="2006"/>
      <c r="H9" s="2006"/>
      <c r="I9" s="2006"/>
      <c r="J9" s="2006"/>
      <c r="K9" s="2003"/>
      <c r="L9" s="2003"/>
      <c r="M9" s="2003"/>
      <c r="N9" s="2003"/>
      <c r="O9" s="2001"/>
      <c r="P9" s="2068"/>
      <c r="Q9" s="2069"/>
    </row>
    <row r="10" spans="1:24" ht="12.75" customHeight="1">
      <c r="B10" s="2003"/>
      <c r="C10" s="2003"/>
      <c r="D10" s="2003"/>
      <c r="E10" s="2003"/>
      <c r="F10" s="2006"/>
      <c r="G10" s="2006"/>
      <c r="H10" s="2006"/>
      <c r="I10" s="2006"/>
      <c r="J10" s="2006"/>
      <c r="K10" s="2003"/>
      <c r="L10" s="2003"/>
      <c r="M10" s="2003"/>
      <c r="N10" s="2003"/>
      <c r="O10" s="2001"/>
      <c r="P10" s="2068"/>
      <c r="Q10" s="2069"/>
    </row>
    <row r="11" spans="1:24" ht="12.75" customHeight="1">
      <c r="B11" s="2003"/>
      <c r="C11" s="2003"/>
      <c r="D11" s="2003"/>
      <c r="E11" s="2003"/>
      <c r="F11" s="2006"/>
      <c r="G11" s="2006"/>
      <c r="H11" s="2006"/>
      <c r="I11" s="2006"/>
      <c r="J11" s="2006"/>
      <c r="K11" s="2003"/>
      <c r="L11" s="2003"/>
      <c r="M11" s="2003"/>
      <c r="N11" s="2003"/>
      <c r="O11" s="2001"/>
      <c r="P11" s="2068"/>
      <c r="Q11" s="2069"/>
    </row>
    <row r="12" spans="1:24" ht="15.75" customHeight="1">
      <c r="B12" s="3343" t="s">
        <v>2104</v>
      </c>
      <c r="C12" s="3343"/>
      <c r="D12" s="3343"/>
      <c r="E12" s="3343"/>
      <c r="F12" s="3343"/>
      <c r="G12" s="3343"/>
      <c r="H12" s="3343"/>
      <c r="I12" s="3343"/>
      <c r="J12" s="3343"/>
      <c r="K12" s="3343"/>
      <c r="L12" s="3343"/>
      <c r="M12" s="3343"/>
      <c r="N12" s="3343"/>
      <c r="O12" s="3343"/>
      <c r="P12" s="3343"/>
      <c r="Q12" s="3343"/>
      <c r="R12" s="3343"/>
      <c r="S12" s="2162"/>
      <c r="T12" s="2162"/>
      <c r="U12" s="2162"/>
      <c r="V12" s="2162"/>
      <c r="W12" s="2162"/>
      <c r="X12" s="2162"/>
    </row>
    <row r="13" spans="1:24" ht="15.75" customHeight="1">
      <c r="B13" s="3343" t="s">
        <v>2098</v>
      </c>
      <c r="C13" s="3343"/>
      <c r="D13" s="3343"/>
      <c r="E13" s="3343"/>
      <c r="F13" s="3343"/>
      <c r="G13" s="3343"/>
      <c r="H13" s="3343"/>
      <c r="I13" s="3343"/>
      <c r="J13" s="3343"/>
      <c r="K13" s="3343"/>
      <c r="L13" s="3343"/>
      <c r="M13" s="3343"/>
      <c r="N13" s="3343"/>
      <c r="O13" s="3343"/>
      <c r="P13" s="3343"/>
      <c r="Q13" s="3343"/>
      <c r="R13" s="3343"/>
      <c r="S13" s="2162"/>
      <c r="T13" s="2162"/>
      <c r="U13" s="2162"/>
      <c r="V13" s="2162"/>
      <c r="W13" s="2162"/>
      <c r="X13" s="2162"/>
    </row>
    <row r="14" spans="1:24" ht="15.75" customHeight="1">
      <c r="C14" s="2009" t="s">
        <v>1215</v>
      </c>
      <c r="D14" s="3345">
        <v>45730</v>
      </c>
      <c r="E14" s="3345"/>
      <c r="F14" s="3345"/>
      <c r="G14" s="2011"/>
      <c r="H14" s="2011"/>
      <c r="I14" s="2011" t="s">
        <v>2099</v>
      </c>
      <c r="K14" s="2011"/>
      <c r="L14" s="2011"/>
      <c r="M14" s="2011"/>
      <c r="N14" s="2011"/>
      <c r="O14" s="2011"/>
      <c r="P14" s="2011"/>
      <c r="Q14" s="2011"/>
      <c r="R14" s="2012" t="s">
        <v>2100</v>
      </c>
      <c r="S14" s="2031"/>
      <c r="T14" s="2031"/>
      <c r="U14" s="2031"/>
      <c r="V14" s="2031"/>
      <c r="W14" s="2031"/>
      <c r="X14" s="2031"/>
    </row>
    <row r="15" spans="1:24" ht="3" customHeight="1">
      <c r="B15" s="2003"/>
      <c r="C15" s="2003"/>
      <c r="D15" s="2003"/>
      <c r="E15" s="2003"/>
      <c r="F15" s="2006"/>
      <c r="G15" s="2006"/>
      <c r="H15" s="2006"/>
      <c r="I15" s="2006"/>
      <c r="J15" s="2006"/>
      <c r="K15" s="2006"/>
      <c r="L15" s="2006"/>
      <c r="M15" s="2006"/>
      <c r="N15" s="2006"/>
      <c r="O15" s="2006"/>
      <c r="P15" s="2006"/>
      <c r="Q15" s="2006"/>
    </row>
    <row r="16" spans="1:24" ht="18" customHeight="1">
      <c r="B16" s="3346" t="s">
        <v>803</v>
      </c>
      <c r="C16" s="3177"/>
      <c r="D16" s="3177"/>
      <c r="E16" s="3347"/>
      <c r="F16" s="3353" t="s">
        <v>2068</v>
      </c>
      <c r="G16" s="3354"/>
      <c r="H16" s="3354"/>
      <c r="I16" s="3354"/>
      <c r="J16" s="3354"/>
      <c r="K16" s="3354"/>
      <c r="L16" s="3354"/>
      <c r="M16" s="3354"/>
      <c r="N16" s="3354"/>
      <c r="O16" s="3354"/>
      <c r="P16" s="3354"/>
      <c r="Q16" s="3355"/>
      <c r="R16" s="3356" t="s">
        <v>2088</v>
      </c>
      <c r="S16" s="2015"/>
      <c r="T16" s="2015"/>
      <c r="U16" s="2015"/>
      <c r="V16" s="2015"/>
      <c r="W16" s="2015"/>
      <c r="X16" s="2015"/>
    </row>
    <row r="17" spans="1:24" ht="11.25" customHeight="1">
      <c r="B17" s="3348"/>
      <c r="C17" s="3179"/>
      <c r="D17" s="3179"/>
      <c r="E17" s="3349"/>
      <c r="F17" s="3339" t="s">
        <v>151</v>
      </c>
      <c r="G17" s="3339" t="s">
        <v>836</v>
      </c>
      <c r="H17" s="3339" t="s">
        <v>2020</v>
      </c>
      <c r="I17" s="3339" t="s">
        <v>2021</v>
      </c>
      <c r="J17" s="3339" t="s">
        <v>155</v>
      </c>
      <c r="K17" s="3339" t="s">
        <v>2022</v>
      </c>
      <c r="L17" s="3339" t="s">
        <v>2023</v>
      </c>
      <c r="M17" s="3339" t="s">
        <v>158</v>
      </c>
      <c r="N17" s="3339" t="s">
        <v>2024</v>
      </c>
      <c r="O17" s="3339" t="s">
        <v>160</v>
      </c>
      <c r="P17" s="3339" t="s">
        <v>161</v>
      </c>
      <c r="Q17" s="3341" t="s">
        <v>2070</v>
      </c>
      <c r="R17" s="3357"/>
      <c r="S17" s="2016"/>
      <c r="T17" s="2016"/>
      <c r="U17" s="2016"/>
      <c r="V17" s="2016"/>
      <c r="W17" s="2016"/>
      <c r="X17" s="2016"/>
    </row>
    <row r="18" spans="1:24" ht="11.25" customHeight="1">
      <c r="B18" s="3350"/>
      <c r="C18" s="3351"/>
      <c r="D18" s="3351"/>
      <c r="E18" s="3352"/>
      <c r="F18" s="3340"/>
      <c r="G18" s="3340"/>
      <c r="H18" s="3340"/>
      <c r="I18" s="3340"/>
      <c r="J18" s="3340"/>
      <c r="K18" s="3340"/>
      <c r="L18" s="3340"/>
      <c r="M18" s="3340"/>
      <c r="N18" s="3340"/>
      <c r="O18" s="3340"/>
      <c r="P18" s="3340"/>
      <c r="Q18" s="3342"/>
      <c r="R18" s="3358"/>
      <c r="S18" s="2016"/>
      <c r="T18" s="2016"/>
      <c r="U18" s="2016"/>
      <c r="V18" s="2016"/>
      <c r="W18" s="2016"/>
      <c r="X18" s="2016"/>
    </row>
    <row r="19" spans="1:24" ht="3" customHeight="1">
      <c r="B19" s="2017"/>
      <c r="C19" s="2018"/>
      <c r="D19" s="2018"/>
      <c r="E19" s="2018"/>
      <c r="F19" s="2019"/>
      <c r="G19" s="2019"/>
      <c r="H19" s="2019"/>
      <c r="I19" s="2019"/>
      <c r="J19" s="2019"/>
      <c r="K19" s="2019"/>
      <c r="L19" s="2019"/>
      <c r="M19" s="2019"/>
      <c r="N19" s="2019"/>
      <c r="O19" s="2019"/>
      <c r="P19" s="2019"/>
      <c r="Q19" s="2019"/>
      <c r="R19" s="2020"/>
      <c r="S19" s="2021"/>
      <c r="T19" s="2021"/>
      <c r="U19" s="2021"/>
      <c r="V19" s="2021"/>
      <c r="W19" s="2021"/>
      <c r="X19" s="2021"/>
    </row>
    <row r="20" spans="1:24" ht="11.25" customHeight="1">
      <c r="A20" s="2022"/>
      <c r="B20" s="2017"/>
      <c r="C20" s="3335" t="s">
        <v>2032</v>
      </c>
      <c r="D20" s="3335"/>
      <c r="E20" s="3335"/>
      <c r="F20" s="3335"/>
      <c r="G20" s="3335"/>
      <c r="H20" s="3335"/>
      <c r="I20" s="3335"/>
      <c r="J20" s="3335"/>
      <c r="K20" s="3335"/>
      <c r="L20" s="3335"/>
      <c r="M20" s="3335"/>
      <c r="N20" s="3335"/>
      <c r="O20" s="3335"/>
      <c r="P20" s="3335"/>
      <c r="Q20" s="3335"/>
      <c r="R20" s="3336"/>
      <c r="S20" s="2027"/>
      <c r="T20" s="2027"/>
      <c r="U20" s="2027"/>
      <c r="V20" s="2027"/>
      <c r="W20" s="2027"/>
      <c r="X20" s="2027"/>
    </row>
    <row r="21" spans="1:24" ht="9" customHeight="1">
      <c r="A21" s="2031"/>
      <c r="B21" s="2017"/>
      <c r="C21" s="2032" t="s">
        <v>2073</v>
      </c>
      <c r="D21" s="2018"/>
      <c r="E21" s="2018"/>
      <c r="F21" s="2019"/>
      <c r="G21" s="2019"/>
      <c r="H21" s="2019"/>
      <c r="I21" s="2019"/>
      <c r="J21" s="2019"/>
      <c r="K21" s="2019"/>
      <c r="L21" s="2019"/>
      <c r="M21" s="2019"/>
      <c r="N21" s="2019"/>
      <c r="O21" s="2019"/>
      <c r="P21" s="2019"/>
      <c r="Q21" s="2019"/>
      <c r="R21" s="2020"/>
      <c r="S21" s="2021"/>
      <c r="T21" s="2021"/>
      <c r="U21" s="2021"/>
      <c r="V21" s="2021"/>
      <c r="W21" s="2021"/>
      <c r="X21" s="2021"/>
    </row>
    <row r="22" spans="1:24" ht="9" customHeight="1">
      <c r="A22" s="2031"/>
      <c r="B22" s="2017"/>
      <c r="C22" s="3331" t="s">
        <v>2101</v>
      </c>
      <c r="D22" s="3360"/>
      <c r="E22" s="2033"/>
      <c r="F22" s="2034">
        <v>54.124162393900001</v>
      </c>
      <c r="G22" s="2034">
        <v>53.428862989999999</v>
      </c>
      <c r="H22" s="2034">
        <v>53.490622078400001</v>
      </c>
      <c r="I22" s="2034">
        <v>53.241639208300001</v>
      </c>
      <c r="J22" s="2034">
        <v>53.004542893900002</v>
      </c>
      <c r="K22" s="2034">
        <v>52.829160318600003</v>
      </c>
      <c r="L22" s="2034">
        <v>53.337440482600002</v>
      </c>
      <c r="M22" s="2034">
        <v>53.793575087400001</v>
      </c>
      <c r="N22" s="2034">
        <v>55.857461452499997</v>
      </c>
      <c r="O22" s="2034">
        <v>58.292751091299998</v>
      </c>
      <c r="P22" s="2034">
        <v>60.007857071899998</v>
      </c>
      <c r="Q22" s="2034">
        <v>60.395292199300002</v>
      </c>
      <c r="R22" s="2163" t="s">
        <v>2075</v>
      </c>
      <c r="S22" s="2042"/>
      <c r="T22" s="2042"/>
      <c r="U22" s="2042"/>
      <c r="V22" s="2042"/>
      <c r="W22" s="2042"/>
      <c r="X22" s="2042"/>
    </row>
    <row r="23" spans="1:24" ht="9" customHeight="1">
      <c r="B23" s="2017"/>
      <c r="C23" s="3360"/>
      <c r="D23" s="3360"/>
      <c r="E23" s="2033"/>
      <c r="F23" s="2034">
        <v>61.131667517700002</v>
      </c>
      <c r="G23" s="2034"/>
      <c r="H23" s="2034" t="s">
        <v>557</v>
      </c>
      <c r="I23" s="2034" t="s">
        <v>557</v>
      </c>
      <c r="J23" s="2034" t="s">
        <v>557</v>
      </c>
      <c r="K23" s="2034" t="s">
        <v>557</v>
      </c>
      <c r="L23" s="2034" t="s">
        <v>557</v>
      </c>
      <c r="M23" s="2034" t="s">
        <v>557</v>
      </c>
      <c r="N23" s="2034" t="s">
        <v>557</v>
      </c>
      <c r="O23" s="2034" t="s">
        <v>557</v>
      </c>
      <c r="P23" s="2034" t="s">
        <v>557</v>
      </c>
      <c r="Q23" s="2034" t="s">
        <v>557</v>
      </c>
      <c r="R23" s="2163" t="s">
        <v>2075</v>
      </c>
      <c r="S23" s="2042"/>
      <c r="T23" s="2042"/>
      <c r="U23" s="2042"/>
      <c r="V23" s="2042"/>
      <c r="W23" s="2042"/>
      <c r="X23" s="2042"/>
    </row>
    <row r="24" spans="1:24" ht="3" customHeight="1">
      <c r="B24" s="2017"/>
      <c r="C24" s="2033"/>
      <c r="D24" s="2037"/>
      <c r="E24" s="2033"/>
      <c r="F24" s="2019"/>
      <c r="G24" s="2019"/>
      <c r="H24" s="2019"/>
      <c r="I24" s="2019"/>
      <c r="J24" s="2019"/>
      <c r="K24" s="2019"/>
      <c r="L24" s="2019"/>
      <c r="M24" s="2019"/>
      <c r="N24" s="2019"/>
      <c r="O24" s="2019"/>
      <c r="P24" s="2019"/>
      <c r="Q24" s="2019"/>
      <c r="R24" s="2164"/>
      <c r="S24" s="2165"/>
      <c r="T24" s="2165"/>
      <c r="U24" s="2165"/>
      <c r="V24" s="2165"/>
      <c r="W24" s="2165"/>
      <c r="X24" s="2165"/>
    </row>
    <row r="25" spans="1:24" ht="9" customHeight="1">
      <c r="B25" s="2023"/>
      <c r="C25" s="3331" t="s">
        <v>2102</v>
      </c>
      <c r="D25" s="3360"/>
      <c r="E25" s="2033"/>
      <c r="F25" s="2034">
        <v>52.872494392699998</v>
      </c>
      <c r="G25" s="2034">
        <v>52.925469294599999</v>
      </c>
      <c r="H25" s="2034">
        <v>53.180239558499999</v>
      </c>
      <c r="I25" s="2034">
        <v>53.078449433199999</v>
      </c>
      <c r="J25" s="2034">
        <v>53.4349735817</v>
      </c>
      <c r="K25" s="2034">
        <v>53.568638140099999</v>
      </c>
      <c r="L25" s="2034">
        <v>54.248031966299997</v>
      </c>
      <c r="M25" s="2034">
        <v>54.763536873900001</v>
      </c>
      <c r="N25" s="2034">
        <v>55.934279443400001</v>
      </c>
      <c r="O25" s="2034">
        <v>57.181574288999997</v>
      </c>
      <c r="P25" s="2034">
        <v>58.429884001200001</v>
      </c>
      <c r="Q25" s="2034">
        <v>58.957078704499999</v>
      </c>
      <c r="R25" s="2163" t="s">
        <v>2075</v>
      </c>
      <c r="S25" s="2042"/>
      <c r="T25" s="2042"/>
      <c r="U25" s="2042"/>
      <c r="V25" s="2042"/>
      <c r="W25" s="2042"/>
      <c r="X25" s="2042"/>
    </row>
    <row r="26" spans="1:24" ht="9" customHeight="1">
      <c r="B26" s="2017"/>
      <c r="C26" s="3360"/>
      <c r="D26" s="3360"/>
      <c r="E26" s="2018"/>
      <c r="F26" s="2034">
        <v>59.653598433299997</v>
      </c>
      <c r="G26" s="2034"/>
      <c r="H26" s="2034" t="s">
        <v>557</v>
      </c>
      <c r="I26" s="2034" t="s">
        <v>557</v>
      </c>
      <c r="J26" s="2034" t="s">
        <v>557</v>
      </c>
      <c r="K26" s="2034" t="s">
        <v>557</v>
      </c>
      <c r="L26" s="2034" t="s">
        <v>557</v>
      </c>
      <c r="M26" s="2034" t="s">
        <v>557</v>
      </c>
      <c r="N26" s="2034" t="s">
        <v>557</v>
      </c>
      <c r="O26" s="2034" t="s">
        <v>557</v>
      </c>
      <c r="P26" s="2034" t="s">
        <v>557</v>
      </c>
      <c r="Q26" s="2034" t="s">
        <v>557</v>
      </c>
      <c r="R26" s="2163" t="s">
        <v>2075</v>
      </c>
      <c r="S26" s="2042"/>
      <c r="T26" s="2042"/>
      <c r="U26" s="2042"/>
      <c r="V26" s="2042"/>
      <c r="W26" s="2042"/>
      <c r="X26" s="2042"/>
    </row>
    <row r="27" spans="1:24" ht="3" customHeight="1">
      <c r="B27" s="2017"/>
      <c r="C27" s="2047"/>
      <c r="D27" s="2047"/>
      <c r="E27" s="2018"/>
      <c r="F27" s="2034"/>
      <c r="G27" s="2034"/>
      <c r="H27" s="2034"/>
      <c r="I27" s="2034"/>
      <c r="J27" s="2034"/>
      <c r="K27" s="2034"/>
      <c r="L27" s="2034"/>
      <c r="M27" s="2034"/>
      <c r="N27" s="2034"/>
      <c r="O27" s="2034"/>
      <c r="P27" s="2034"/>
      <c r="Q27" s="2034"/>
      <c r="R27" s="2164"/>
      <c r="S27" s="2165"/>
      <c r="T27" s="2165"/>
      <c r="U27" s="2165"/>
      <c r="V27" s="2165"/>
      <c r="W27" s="2165"/>
      <c r="X27" s="2165"/>
    </row>
    <row r="28" spans="1:24" ht="9" customHeight="1">
      <c r="B28" s="2017"/>
      <c r="C28" s="2032" t="s">
        <v>2077</v>
      </c>
      <c r="D28" s="2047"/>
      <c r="E28" s="2018"/>
      <c r="F28" s="2019"/>
      <c r="G28" s="2019"/>
      <c r="H28" s="2019"/>
      <c r="I28" s="2019"/>
      <c r="J28" s="2019"/>
      <c r="K28" s="2019"/>
      <c r="L28" s="2019"/>
      <c r="M28" s="2019"/>
      <c r="N28" s="2019"/>
      <c r="O28" s="2019"/>
      <c r="P28" s="2019"/>
      <c r="Q28" s="2019"/>
      <c r="R28" s="2164"/>
      <c r="S28" s="2165"/>
      <c r="T28" s="2165"/>
      <c r="U28" s="2165"/>
      <c r="V28" s="2165"/>
      <c r="W28" s="2165"/>
      <c r="X28" s="2165"/>
    </row>
    <row r="29" spans="1:24" ht="9" customHeight="1">
      <c r="B29" s="2017"/>
      <c r="C29" s="3331" t="s">
        <v>2102</v>
      </c>
      <c r="D29" s="3360"/>
      <c r="E29" s="2018"/>
      <c r="F29" s="2034">
        <v>56.209576700699998</v>
      </c>
      <c r="G29" s="2034">
        <v>56.350465355899999</v>
      </c>
      <c r="H29" s="2034">
        <v>56.627077549699997</v>
      </c>
      <c r="I29" s="2034">
        <v>56.502174414199999</v>
      </c>
      <c r="J29" s="2034">
        <v>56.8344563546</v>
      </c>
      <c r="K29" s="2034">
        <v>57.019572169100002</v>
      </c>
      <c r="L29" s="2034">
        <v>57.7724257279</v>
      </c>
      <c r="M29" s="2034">
        <v>58.3582886501</v>
      </c>
      <c r="N29" s="2034">
        <v>59.565543044800002</v>
      </c>
      <c r="O29" s="2034">
        <v>60.853669850999999</v>
      </c>
      <c r="P29" s="2034">
        <v>62.086187682599999</v>
      </c>
      <c r="Q29" s="2034">
        <v>62.583225718800001</v>
      </c>
      <c r="R29" s="2163" t="s">
        <v>2075</v>
      </c>
      <c r="S29" s="2042"/>
      <c r="T29" s="2042"/>
      <c r="U29" s="2042"/>
      <c r="V29" s="2042"/>
      <c r="W29" s="2042"/>
      <c r="X29" s="2042"/>
    </row>
    <row r="30" spans="1:24" ht="9" customHeight="1">
      <c r="B30" s="2017"/>
      <c r="C30" s="3360"/>
      <c r="D30" s="3360"/>
      <c r="E30" s="2018"/>
      <c r="F30" s="2034">
        <v>63.136571209499998</v>
      </c>
      <c r="G30" s="2034"/>
      <c r="H30" s="2034" t="s">
        <v>557</v>
      </c>
      <c r="I30" s="2034" t="s">
        <v>557</v>
      </c>
      <c r="J30" s="2034" t="s">
        <v>557</v>
      </c>
      <c r="K30" s="2034" t="s">
        <v>557</v>
      </c>
      <c r="L30" s="2034" t="s">
        <v>557</v>
      </c>
      <c r="M30" s="2034" t="s">
        <v>557</v>
      </c>
      <c r="N30" s="2034" t="s">
        <v>557</v>
      </c>
      <c r="O30" s="2034" t="s">
        <v>557</v>
      </c>
      <c r="P30" s="2034" t="s">
        <v>557</v>
      </c>
      <c r="Q30" s="2034" t="s">
        <v>557</v>
      </c>
      <c r="R30" s="2163" t="s">
        <v>2075</v>
      </c>
      <c r="S30" s="2042"/>
      <c r="T30" s="2042"/>
      <c r="U30" s="2042"/>
      <c r="V30" s="2042"/>
      <c r="W30" s="2042"/>
      <c r="X30" s="2042"/>
    </row>
    <row r="31" spans="1:24" ht="3" customHeight="1">
      <c r="B31" s="2017"/>
      <c r="C31" s="2047"/>
      <c r="D31" s="2047"/>
      <c r="E31" s="2018"/>
      <c r="F31" s="2034"/>
      <c r="G31" s="2034"/>
      <c r="H31" s="2034"/>
      <c r="I31" s="2034"/>
      <c r="J31" s="2034"/>
      <c r="K31" s="2034"/>
      <c r="L31" s="2034"/>
      <c r="M31" s="2034"/>
      <c r="N31" s="2034"/>
      <c r="O31" s="2034"/>
      <c r="P31" s="2034"/>
      <c r="Q31" s="2034"/>
      <c r="R31" s="2164"/>
      <c r="S31" s="2165"/>
      <c r="T31" s="2165"/>
      <c r="U31" s="2165"/>
      <c r="V31" s="2165"/>
      <c r="W31" s="2165"/>
      <c r="X31" s="2165"/>
    </row>
    <row r="32" spans="1:24" ht="9" customHeight="1">
      <c r="B32" s="2023"/>
      <c r="C32" s="3333" t="s">
        <v>2078</v>
      </c>
      <c r="D32" s="3361"/>
      <c r="E32" s="2018"/>
      <c r="F32" s="2044">
        <v>4.3571760979</v>
      </c>
      <c r="G32" s="2044">
        <v>4.2372700344999998</v>
      </c>
      <c r="H32" s="2044">
        <v>4.2074232628999999</v>
      </c>
      <c r="I32" s="2044">
        <v>4.1815147144999996</v>
      </c>
      <c r="J32" s="2044">
        <v>4.0397016510999997</v>
      </c>
      <c r="K32" s="2044">
        <v>3.9948540041</v>
      </c>
      <c r="L32" s="2044">
        <v>3.9648471635</v>
      </c>
      <c r="M32" s="2044">
        <v>3.9557091429</v>
      </c>
      <c r="N32" s="2044">
        <v>4.0566176309999999</v>
      </c>
      <c r="O32" s="2044">
        <v>4.2338774446</v>
      </c>
      <c r="P32" s="2044">
        <v>4.3343330889000002</v>
      </c>
      <c r="Q32" s="2044">
        <v>4.3284886783000003</v>
      </c>
      <c r="R32" s="2163" t="s">
        <v>2075</v>
      </c>
      <c r="S32" s="2042"/>
      <c r="T32" s="2042"/>
      <c r="U32" s="2042"/>
      <c r="V32" s="2042"/>
      <c r="W32" s="2042"/>
      <c r="X32" s="2042"/>
    </row>
    <row r="33" spans="1:24" ht="9" customHeight="1">
      <c r="B33" s="2017"/>
      <c r="C33" s="3361"/>
      <c r="D33" s="3361"/>
      <c r="E33" s="2018"/>
      <c r="F33" s="2044">
        <v>4.3713805248000002</v>
      </c>
      <c r="G33" s="2044"/>
      <c r="H33" s="2044" t="s">
        <v>557</v>
      </c>
      <c r="I33" s="2044" t="s">
        <v>557</v>
      </c>
      <c r="J33" s="2044" t="s">
        <v>557</v>
      </c>
      <c r="K33" s="2044" t="s">
        <v>557</v>
      </c>
      <c r="L33" s="2044" t="s">
        <v>557</v>
      </c>
      <c r="M33" s="2044" t="s">
        <v>557</v>
      </c>
      <c r="N33" s="2044" t="s">
        <v>557</v>
      </c>
      <c r="O33" s="2044" t="s">
        <v>557</v>
      </c>
      <c r="P33" s="2044" t="s">
        <v>557</v>
      </c>
      <c r="Q33" s="2044" t="s">
        <v>557</v>
      </c>
      <c r="R33" s="2163" t="s">
        <v>2075</v>
      </c>
      <c r="S33" s="2042"/>
      <c r="T33" s="2042"/>
      <c r="U33" s="2042"/>
      <c r="V33" s="2042"/>
      <c r="W33" s="2042"/>
      <c r="X33" s="2042"/>
    </row>
    <row r="34" spans="1:24" ht="3" customHeight="1">
      <c r="B34" s="2017"/>
      <c r="C34" s="2166"/>
      <c r="D34" s="2166"/>
      <c r="E34" s="2018"/>
      <c r="F34" s="2044"/>
      <c r="G34" s="2044"/>
      <c r="H34" s="2044"/>
      <c r="I34" s="2044"/>
      <c r="J34" s="2044"/>
      <c r="K34" s="2044"/>
      <c r="L34" s="2044"/>
      <c r="M34" s="2044"/>
      <c r="N34" s="2044"/>
      <c r="O34" s="2044"/>
      <c r="P34" s="2044"/>
      <c r="Q34" s="2044"/>
      <c r="R34" s="2167"/>
      <c r="S34" s="2168"/>
      <c r="T34" s="2168"/>
      <c r="U34" s="2168"/>
      <c r="V34" s="2168"/>
      <c r="W34" s="2168"/>
      <c r="X34" s="2168"/>
    </row>
    <row r="35" spans="1:24" ht="9" customHeight="1">
      <c r="B35" s="2017"/>
      <c r="C35" s="3333" t="s">
        <v>2103</v>
      </c>
      <c r="D35" s="3361"/>
      <c r="E35" s="2018"/>
      <c r="F35" s="2044">
        <v>3.3628990464999999</v>
      </c>
      <c r="G35" s="2044">
        <v>3.3056338773</v>
      </c>
      <c r="H35" s="2044">
        <v>3.2911592954</v>
      </c>
      <c r="I35" s="2044">
        <v>3.2816509848000002</v>
      </c>
      <c r="J35" s="2044">
        <v>3.2774970030000001</v>
      </c>
      <c r="K35" s="2044">
        <v>3.2520571861000001</v>
      </c>
      <c r="L35" s="2044">
        <v>3.2442928301</v>
      </c>
      <c r="M35" s="2044">
        <v>3.2405111548000001</v>
      </c>
      <c r="N35" s="2044">
        <v>3.3365751334999998</v>
      </c>
      <c r="O35" s="2044">
        <v>3.4234913340999999</v>
      </c>
      <c r="P35" s="2044">
        <v>3.4248457230999998</v>
      </c>
      <c r="Q35" s="2044">
        <v>3.3990461127999998</v>
      </c>
      <c r="R35" s="2163" t="s">
        <v>2075</v>
      </c>
      <c r="S35" s="2042"/>
      <c r="T35" s="2042"/>
      <c r="U35" s="2042"/>
      <c r="V35" s="2042"/>
      <c r="W35" s="2042"/>
      <c r="X35" s="2042"/>
    </row>
    <row r="36" spans="1:24" ht="9" customHeight="1">
      <c r="B36" s="2017"/>
      <c r="C36" s="3361"/>
      <c r="D36" s="3361"/>
      <c r="E36" s="2018"/>
      <c r="F36" s="2044">
        <v>3.3641538115</v>
      </c>
      <c r="G36" s="2044"/>
      <c r="H36" s="2044" t="s">
        <v>557</v>
      </c>
      <c r="I36" s="2044" t="s">
        <v>557</v>
      </c>
      <c r="J36" s="2044" t="s">
        <v>557</v>
      </c>
      <c r="K36" s="2044" t="s">
        <v>557</v>
      </c>
      <c r="L36" s="2044" t="s">
        <v>557</v>
      </c>
      <c r="M36" s="2044" t="s">
        <v>557</v>
      </c>
      <c r="N36" s="2044" t="s">
        <v>557</v>
      </c>
      <c r="O36" s="2044" t="s">
        <v>557</v>
      </c>
      <c r="P36" s="2044" t="s">
        <v>557</v>
      </c>
      <c r="Q36" s="2044" t="s">
        <v>557</v>
      </c>
      <c r="R36" s="2163" t="s">
        <v>2075</v>
      </c>
      <c r="S36" s="2042"/>
      <c r="T36" s="2042"/>
      <c r="U36" s="2042"/>
      <c r="V36" s="2042"/>
      <c r="W36" s="2042"/>
      <c r="X36" s="2042"/>
    </row>
    <row r="37" spans="1:24" ht="3" customHeight="1">
      <c r="B37" s="2017"/>
      <c r="C37" s="2040"/>
      <c r="D37" s="2040"/>
      <c r="E37" s="2018"/>
      <c r="F37" s="2034"/>
      <c r="G37" s="2034"/>
      <c r="H37" s="2034"/>
      <c r="I37" s="2034"/>
      <c r="J37" s="2034"/>
      <c r="K37" s="2034"/>
      <c r="L37" s="2034"/>
      <c r="M37" s="2034"/>
      <c r="N37" s="2034"/>
      <c r="O37" s="2034"/>
      <c r="P37" s="2034"/>
      <c r="Q37" s="2034"/>
      <c r="R37" s="2048"/>
      <c r="S37" s="2038"/>
      <c r="T37" s="2038"/>
      <c r="U37" s="2038"/>
      <c r="V37" s="2038"/>
      <c r="W37" s="2038"/>
      <c r="X37" s="2038"/>
    </row>
    <row r="38" spans="1:24" ht="11.25" customHeight="1">
      <c r="A38" s="2022"/>
      <c r="B38" s="2017"/>
      <c r="C38" s="3335" t="s">
        <v>2025</v>
      </c>
      <c r="D38" s="3335"/>
      <c r="E38" s="3335"/>
      <c r="F38" s="3335"/>
      <c r="G38" s="3335"/>
      <c r="H38" s="3335"/>
      <c r="I38" s="3335"/>
      <c r="J38" s="3335"/>
      <c r="K38" s="3335"/>
      <c r="L38" s="3335"/>
      <c r="M38" s="3335"/>
      <c r="N38" s="3335"/>
      <c r="O38" s="3335"/>
      <c r="P38" s="3335"/>
      <c r="Q38" s="3335"/>
      <c r="R38" s="3336"/>
      <c r="S38" s="2027"/>
      <c r="T38" s="2027"/>
      <c r="U38" s="2027"/>
      <c r="V38" s="2027"/>
      <c r="W38" s="2027"/>
      <c r="X38" s="2027"/>
    </row>
    <row r="39" spans="1:24" ht="9" customHeight="1">
      <c r="A39" s="2031"/>
      <c r="B39" s="2017"/>
      <c r="C39" s="2032" t="s">
        <v>2073</v>
      </c>
      <c r="D39" s="2018"/>
      <c r="E39" s="2018"/>
      <c r="F39" s="2019"/>
      <c r="G39" s="2019"/>
      <c r="H39" s="2019"/>
      <c r="I39" s="2019"/>
      <c r="J39" s="2019"/>
      <c r="K39" s="2019"/>
      <c r="L39" s="2019"/>
      <c r="M39" s="2019"/>
      <c r="N39" s="2019"/>
      <c r="O39" s="2019"/>
      <c r="P39" s="2019"/>
      <c r="Q39" s="2019"/>
      <c r="R39" s="2048"/>
      <c r="S39" s="2038"/>
      <c r="T39" s="2038"/>
      <c r="U39" s="2038"/>
      <c r="V39" s="2038"/>
      <c r="W39" s="2038"/>
      <c r="X39" s="2038"/>
    </row>
    <row r="40" spans="1:24" ht="9" customHeight="1">
      <c r="A40" s="2031"/>
      <c r="B40" s="2017"/>
      <c r="C40" s="3331" t="s">
        <v>2101</v>
      </c>
      <c r="D40" s="3360"/>
      <c r="E40" s="2034">
        <v>0</v>
      </c>
      <c r="F40" s="2034">
        <v>56.883921487099997</v>
      </c>
      <c r="G40" s="2034">
        <v>55.862170439899998</v>
      </c>
      <c r="H40" s="2034">
        <v>56.395900101599999</v>
      </c>
      <c r="I40" s="2034">
        <v>56.066987450399999</v>
      </c>
      <c r="J40" s="2034">
        <v>55.382262804900002</v>
      </c>
      <c r="K40" s="2034">
        <v>55.819998875400003</v>
      </c>
      <c r="L40" s="2034">
        <v>57.0372973769</v>
      </c>
      <c r="M40" s="2034">
        <v>58.697066418299997</v>
      </c>
      <c r="N40" s="2034">
        <v>60.595683250599997</v>
      </c>
      <c r="O40" s="2034">
        <v>63.164900896600003</v>
      </c>
      <c r="P40" s="2034">
        <v>66.320135289099994</v>
      </c>
      <c r="Q40" s="2034">
        <v>66.573146917700001</v>
      </c>
      <c r="R40" s="2163" t="s">
        <v>2075</v>
      </c>
      <c r="S40" s="2042"/>
      <c r="T40" s="2042"/>
      <c r="U40" s="2042"/>
      <c r="V40" s="2042"/>
      <c r="W40" s="2042"/>
      <c r="X40" s="2042"/>
    </row>
    <row r="41" spans="1:24" ht="9" customHeight="1">
      <c r="B41" s="2017"/>
      <c r="C41" s="3360"/>
      <c r="D41" s="3360"/>
      <c r="E41" s="2033"/>
      <c r="F41" s="2034">
        <v>64.046344092200002</v>
      </c>
      <c r="G41" s="2034"/>
      <c r="H41" s="2034" t="s">
        <v>557</v>
      </c>
      <c r="I41" s="2034" t="s">
        <v>557</v>
      </c>
      <c r="J41" s="2034" t="s">
        <v>557</v>
      </c>
      <c r="K41" s="2034" t="s">
        <v>557</v>
      </c>
      <c r="L41" s="2034" t="s">
        <v>557</v>
      </c>
      <c r="M41" s="2034" t="s">
        <v>557</v>
      </c>
      <c r="N41" s="2034" t="s">
        <v>557</v>
      </c>
      <c r="O41" s="2034" t="s">
        <v>557</v>
      </c>
      <c r="P41" s="2034" t="s">
        <v>557</v>
      </c>
      <c r="Q41" s="2034" t="s">
        <v>557</v>
      </c>
      <c r="R41" s="2163" t="s">
        <v>2075</v>
      </c>
      <c r="S41" s="2042"/>
      <c r="T41" s="2042"/>
      <c r="U41" s="2042"/>
      <c r="V41" s="2042"/>
      <c r="W41" s="2042"/>
      <c r="X41" s="2042"/>
    </row>
    <row r="42" spans="1:24" ht="3" customHeight="1">
      <c r="B42" s="2017"/>
      <c r="C42" s="2033"/>
      <c r="D42" s="2037"/>
      <c r="E42" s="2033"/>
      <c r="F42" s="2019"/>
      <c r="G42" s="2019"/>
      <c r="H42" s="2019"/>
      <c r="I42" s="2019"/>
      <c r="J42" s="2019"/>
      <c r="K42" s="2019"/>
      <c r="L42" s="2019"/>
      <c r="M42" s="2019"/>
      <c r="N42" s="2019"/>
      <c r="O42" s="2019"/>
      <c r="P42" s="2019"/>
      <c r="Q42" s="2019"/>
      <c r="R42" s="2164"/>
      <c r="S42" s="2165"/>
      <c r="T42" s="2165"/>
      <c r="U42" s="2165"/>
      <c r="V42" s="2165"/>
      <c r="W42" s="2165"/>
      <c r="X42" s="2165"/>
    </row>
    <row r="43" spans="1:24" ht="9" customHeight="1">
      <c r="B43" s="2023"/>
      <c r="C43" s="3331" t="s">
        <v>2102</v>
      </c>
      <c r="D43" s="3332"/>
      <c r="E43" s="2033"/>
      <c r="F43" s="2034">
        <v>55.4082068198</v>
      </c>
      <c r="G43" s="2034">
        <v>54.946735658900003</v>
      </c>
      <c r="H43" s="2034">
        <v>55.624186139999999</v>
      </c>
      <c r="I43" s="2034">
        <v>55.5755660803</v>
      </c>
      <c r="J43" s="2034">
        <v>55.504320989599996</v>
      </c>
      <c r="K43" s="2034">
        <v>56.202178503399999</v>
      </c>
      <c r="L43" s="2034">
        <v>57.573748438999999</v>
      </c>
      <c r="M43" s="2034">
        <v>59.155856974599999</v>
      </c>
      <c r="N43" s="2034">
        <v>60.483405992999998</v>
      </c>
      <c r="O43" s="2034">
        <v>61.942522855100002</v>
      </c>
      <c r="P43" s="2034">
        <v>64.576182645200007</v>
      </c>
      <c r="Q43" s="2034">
        <v>64.810258120499995</v>
      </c>
      <c r="R43" s="2163" t="s">
        <v>2075</v>
      </c>
      <c r="S43" s="2042"/>
      <c r="T43" s="2042"/>
      <c r="U43" s="2042"/>
      <c r="V43" s="2042"/>
      <c r="W43" s="2042"/>
      <c r="X43" s="2042"/>
    </row>
    <row r="44" spans="1:24" ht="9" customHeight="1">
      <c r="B44" s="2017"/>
      <c r="C44" s="3332"/>
      <c r="D44" s="3332"/>
      <c r="E44" s="2018"/>
      <c r="F44" s="2034">
        <v>62.463122870900001</v>
      </c>
      <c r="G44" s="2034"/>
      <c r="H44" s="2034" t="s">
        <v>557</v>
      </c>
      <c r="I44" s="2034" t="s">
        <v>557</v>
      </c>
      <c r="J44" s="2034" t="s">
        <v>557</v>
      </c>
      <c r="K44" s="2034" t="s">
        <v>557</v>
      </c>
      <c r="L44" s="2034" t="s">
        <v>557</v>
      </c>
      <c r="M44" s="2034" t="s">
        <v>557</v>
      </c>
      <c r="N44" s="2034" t="s">
        <v>557</v>
      </c>
      <c r="O44" s="2034" t="s">
        <v>557</v>
      </c>
      <c r="P44" s="2034" t="s">
        <v>557</v>
      </c>
      <c r="Q44" s="2034" t="s">
        <v>557</v>
      </c>
      <c r="R44" s="2163" t="s">
        <v>2075</v>
      </c>
      <c r="S44" s="2042"/>
      <c r="T44" s="2042"/>
      <c r="U44" s="2042"/>
      <c r="V44" s="2042"/>
      <c r="W44" s="2042"/>
      <c r="X44" s="2042"/>
    </row>
    <row r="45" spans="1:24" ht="3" customHeight="1">
      <c r="B45" s="2017"/>
      <c r="C45" s="2040"/>
      <c r="D45" s="2040"/>
      <c r="E45" s="2018"/>
      <c r="F45" s="2034"/>
      <c r="G45" s="2034"/>
      <c r="H45" s="2034"/>
      <c r="I45" s="2034"/>
      <c r="J45" s="2034"/>
      <c r="K45" s="2034"/>
      <c r="L45" s="2034"/>
      <c r="M45" s="2034"/>
      <c r="N45" s="2034"/>
      <c r="O45" s="2034"/>
      <c r="P45" s="2034"/>
      <c r="Q45" s="2034"/>
      <c r="R45" s="2164"/>
      <c r="S45" s="2165"/>
      <c r="T45" s="2165"/>
      <c r="U45" s="2165"/>
      <c r="V45" s="2165"/>
      <c r="W45" s="2165"/>
      <c r="X45" s="2165"/>
    </row>
    <row r="46" spans="1:24" ht="9" customHeight="1">
      <c r="B46" s="2017"/>
      <c r="C46" s="2032" t="s">
        <v>2077</v>
      </c>
      <c r="D46" s="2040"/>
      <c r="E46" s="2018"/>
      <c r="F46" s="2019"/>
      <c r="G46" s="2019"/>
      <c r="H46" s="2019"/>
      <c r="I46" s="2019"/>
      <c r="J46" s="2019"/>
      <c r="K46" s="2019"/>
      <c r="L46" s="2019"/>
      <c r="M46" s="2019"/>
      <c r="N46" s="2019"/>
      <c r="O46" s="2019"/>
      <c r="P46" s="2019"/>
      <c r="Q46" s="2019"/>
      <c r="R46" s="2164"/>
      <c r="S46" s="2165"/>
      <c r="T46" s="2165"/>
      <c r="U46" s="2165"/>
      <c r="V46" s="2165"/>
      <c r="W46" s="2165"/>
      <c r="X46" s="2165"/>
    </row>
    <row r="47" spans="1:24" ht="9" customHeight="1">
      <c r="B47" s="2017"/>
      <c r="C47" s="3331" t="s">
        <v>2102</v>
      </c>
      <c r="D47" s="3332"/>
      <c r="E47" s="2018"/>
      <c r="F47" s="2034">
        <v>57.370318615400002</v>
      </c>
      <c r="G47" s="2034">
        <v>56.888638275399998</v>
      </c>
      <c r="H47" s="2034">
        <v>57.615729591200001</v>
      </c>
      <c r="I47" s="2034">
        <v>57.551487822299997</v>
      </c>
      <c r="J47" s="2034">
        <v>57.441392934600003</v>
      </c>
      <c r="K47" s="2034">
        <v>58.164160765200002</v>
      </c>
      <c r="L47" s="2034">
        <v>59.544080188400002</v>
      </c>
      <c r="M47" s="2034">
        <v>61.135140504399999</v>
      </c>
      <c r="N47" s="2034">
        <v>62.465402127899999</v>
      </c>
      <c r="O47" s="2034">
        <v>63.959826768100001</v>
      </c>
      <c r="P47" s="2034">
        <v>66.663510054699998</v>
      </c>
      <c r="Q47" s="2034">
        <v>66.835464769699996</v>
      </c>
      <c r="R47" s="2163" t="s">
        <v>2075</v>
      </c>
      <c r="S47" s="2042"/>
      <c r="T47" s="2042"/>
      <c r="U47" s="2042"/>
      <c r="V47" s="2042"/>
      <c r="W47" s="2042"/>
      <c r="X47" s="2042"/>
    </row>
    <row r="48" spans="1:24" ht="9" customHeight="1">
      <c r="B48" s="2017"/>
      <c r="C48" s="3332"/>
      <c r="D48" s="3332"/>
      <c r="E48" s="2018"/>
      <c r="F48" s="2034">
        <v>64.536696617000004</v>
      </c>
      <c r="G48" s="2034"/>
      <c r="H48" s="2034" t="s">
        <v>557</v>
      </c>
      <c r="I48" s="2034" t="s">
        <v>557</v>
      </c>
      <c r="J48" s="2034" t="s">
        <v>557</v>
      </c>
      <c r="K48" s="2034" t="s">
        <v>557</v>
      </c>
      <c r="L48" s="2034" t="s">
        <v>557</v>
      </c>
      <c r="M48" s="2034" t="s">
        <v>557</v>
      </c>
      <c r="N48" s="2034" t="s">
        <v>557</v>
      </c>
      <c r="O48" s="2034" t="s">
        <v>557</v>
      </c>
      <c r="P48" s="2034" t="s">
        <v>557</v>
      </c>
      <c r="Q48" s="2034" t="s">
        <v>557</v>
      </c>
      <c r="R48" s="2163" t="s">
        <v>2075</v>
      </c>
      <c r="S48" s="2042"/>
      <c r="T48" s="2042"/>
      <c r="U48" s="2042"/>
      <c r="V48" s="2042"/>
      <c r="W48" s="2042"/>
      <c r="X48" s="2042"/>
    </row>
    <row r="49" spans="1:24" ht="3" customHeight="1">
      <c r="B49" s="2017"/>
      <c r="C49" s="2040"/>
      <c r="D49" s="2040"/>
      <c r="E49" s="2018"/>
      <c r="F49" s="2034"/>
      <c r="G49" s="2034"/>
      <c r="H49" s="2034"/>
      <c r="I49" s="2034"/>
      <c r="J49" s="2034"/>
      <c r="K49" s="2034"/>
      <c r="L49" s="2034"/>
      <c r="M49" s="2034"/>
      <c r="N49" s="2034"/>
      <c r="O49" s="2034"/>
      <c r="P49" s="2034"/>
      <c r="Q49" s="2034"/>
      <c r="R49" s="2164"/>
      <c r="S49" s="2165"/>
      <c r="T49" s="2165"/>
      <c r="U49" s="2165"/>
      <c r="V49" s="2165"/>
      <c r="W49" s="2165"/>
      <c r="X49" s="2165"/>
    </row>
    <row r="50" spans="1:24" ht="9" customHeight="1">
      <c r="B50" s="2023"/>
      <c r="C50" s="3333" t="s">
        <v>2078</v>
      </c>
      <c r="D50" s="3334"/>
      <c r="E50" s="2018"/>
      <c r="F50" s="2044">
        <v>4.4964014537999999</v>
      </c>
      <c r="G50" s="2044">
        <v>4.4020335689000003</v>
      </c>
      <c r="H50" s="2044">
        <v>4.3678770710999997</v>
      </c>
      <c r="I50" s="2044">
        <v>4.3076163301000001</v>
      </c>
      <c r="J50" s="2044">
        <v>4.1326410322999996</v>
      </c>
      <c r="K50" s="2044">
        <v>4.1053310789999999</v>
      </c>
      <c r="L50" s="2044">
        <v>4.0450337578999997</v>
      </c>
      <c r="M50" s="2044">
        <v>4.0459498439999999</v>
      </c>
      <c r="N50" s="2044">
        <v>4.1514458914999999</v>
      </c>
      <c r="O50" s="2044">
        <v>4.3233697082999996</v>
      </c>
      <c r="P50" s="2044">
        <v>4.4324902412</v>
      </c>
      <c r="Q50" s="2044">
        <v>4.4634625404000001</v>
      </c>
      <c r="R50" s="2163" t="s">
        <v>2075</v>
      </c>
      <c r="S50" s="2042"/>
      <c r="T50" s="2042"/>
      <c r="U50" s="2042"/>
      <c r="V50" s="2042"/>
      <c r="W50" s="2042"/>
      <c r="X50" s="2042"/>
    </row>
    <row r="51" spans="1:24" ht="9" customHeight="1">
      <c r="B51" s="2017"/>
      <c r="C51" s="3334"/>
      <c r="D51" s="3334"/>
      <c r="E51" s="2018"/>
      <c r="F51" s="2044">
        <v>4.4459886416999996</v>
      </c>
      <c r="G51" s="2044"/>
      <c r="H51" s="2044" t="s">
        <v>557</v>
      </c>
      <c r="I51" s="2044" t="s">
        <v>557</v>
      </c>
      <c r="J51" s="2044" t="s">
        <v>557</v>
      </c>
      <c r="K51" s="2044" t="s">
        <v>557</v>
      </c>
      <c r="L51" s="2044" t="s">
        <v>557</v>
      </c>
      <c r="M51" s="2044" t="s">
        <v>557</v>
      </c>
      <c r="N51" s="2044" t="s">
        <v>557</v>
      </c>
      <c r="O51" s="2044" t="s">
        <v>557</v>
      </c>
      <c r="P51" s="2044" t="s">
        <v>557</v>
      </c>
      <c r="Q51" s="2044" t="s">
        <v>557</v>
      </c>
      <c r="R51" s="2163" t="s">
        <v>2075</v>
      </c>
      <c r="S51" s="2042"/>
      <c r="T51" s="2042"/>
      <c r="U51" s="2042"/>
      <c r="V51" s="2042"/>
      <c r="W51" s="2042"/>
      <c r="X51" s="2042"/>
    </row>
    <row r="52" spans="1:24" ht="3" customHeight="1">
      <c r="B52" s="2017"/>
      <c r="C52" s="2045"/>
      <c r="D52" s="2045"/>
      <c r="E52" s="2018"/>
      <c r="F52" s="2044"/>
      <c r="G52" s="2044"/>
      <c r="H52" s="2044"/>
      <c r="I52" s="2044"/>
      <c r="J52" s="2044"/>
      <c r="K52" s="2044"/>
      <c r="L52" s="2044"/>
      <c r="M52" s="2044"/>
      <c r="N52" s="2044"/>
      <c r="O52" s="2044"/>
      <c r="P52" s="2044"/>
      <c r="Q52" s="2044"/>
      <c r="R52" s="2167"/>
      <c r="S52" s="2168"/>
      <c r="T52" s="2168"/>
      <c r="U52" s="2168"/>
      <c r="V52" s="2168"/>
      <c r="W52" s="2168"/>
      <c r="X52" s="2168"/>
    </row>
    <row r="53" spans="1:24" ht="9" customHeight="1">
      <c r="B53" s="2017"/>
      <c r="C53" s="3333" t="s">
        <v>2103</v>
      </c>
      <c r="D53" s="3334"/>
      <c r="E53" s="2018"/>
      <c r="F53" s="2044">
        <v>3.3775101807999999</v>
      </c>
      <c r="G53" s="2044">
        <v>3.3271969640000001</v>
      </c>
      <c r="H53" s="2044">
        <v>3.3117469713999999</v>
      </c>
      <c r="I53" s="2044">
        <v>3.2957618732</v>
      </c>
      <c r="J53" s="2044">
        <v>3.2856527996999998</v>
      </c>
      <c r="K53" s="2044">
        <v>3.2493608663</v>
      </c>
      <c r="L53" s="2044">
        <v>3.2580468928999999</v>
      </c>
      <c r="M53" s="2044">
        <v>3.2737297913000001</v>
      </c>
      <c r="N53" s="2044">
        <v>3.3213713762000001</v>
      </c>
      <c r="O53" s="2044">
        <v>3.4273208132000001</v>
      </c>
      <c r="P53" s="2044">
        <v>3.4575538852999999</v>
      </c>
      <c r="Q53" s="2044">
        <v>3.4405175036000002</v>
      </c>
      <c r="R53" s="2163" t="s">
        <v>2075</v>
      </c>
      <c r="S53" s="2042"/>
      <c r="T53" s="2042"/>
      <c r="U53" s="2042"/>
      <c r="V53" s="2042"/>
      <c r="W53" s="2042"/>
      <c r="X53" s="2042"/>
    </row>
    <row r="54" spans="1:24" ht="9" customHeight="1">
      <c r="B54" s="2017"/>
      <c r="C54" s="3334"/>
      <c r="D54" s="3334"/>
      <c r="E54" s="2018"/>
      <c r="F54" s="2044">
        <v>3.4118957069000002</v>
      </c>
      <c r="G54" s="2044"/>
      <c r="H54" s="2044" t="s">
        <v>557</v>
      </c>
      <c r="I54" s="2044" t="s">
        <v>557</v>
      </c>
      <c r="J54" s="2044" t="s">
        <v>557</v>
      </c>
      <c r="K54" s="2044" t="s">
        <v>557</v>
      </c>
      <c r="L54" s="2044" t="s">
        <v>557</v>
      </c>
      <c r="M54" s="2044" t="s">
        <v>557</v>
      </c>
      <c r="N54" s="2044" t="s">
        <v>557</v>
      </c>
      <c r="O54" s="2044" t="s">
        <v>557</v>
      </c>
      <c r="P54" s="2044" t="s">
        <v>557</v>
      </c>
      <c r="Q54" s="2044" t="s">
        <v>557</v>
      </c>
      <c r="R54" s="2163" t="s">
        <v>2075</v>
      </c>
      <c r="S54" s="2042"/>
      <c r="T54" s="2042"/>
      <c r="U54" s="2042"/>
      <c r="V54" s="2042"/>
      <c r="W54" s="2042"/>
      <c r="X54" s="2042"/>
    </row>
    <row r="55" spans="1:24" ht="3" customHeight="1">
      <c r="B55" s="2017"/>
      <c r="C55" s="2040"/>
      <c r="D55" s="2040"/>
      <c r="E55" s="2018"/>
      <c r="F55" s="2034"/>
      <c r="G55" s="2034"/>
      <c r="H55" s="2034"/>
      <c r="I55" s="2034"/>
      <c r="J55" s="2034"/>
      <c r="K55" s="2034"/>
      <c r="L55" s="2034"/>
      <c r="M55" s="2034"/>
      <c r="N55" s="2034"/>
      <c r="O55" s="2034"/>
      <c r="P55" s="2034"/>
      <c r="Q55" s="2034"/>
      <c r="R55" s="2048"/>
      <c r="S55" s="2038"/>
      <c r="T55" s="2038"/>
      <c r="U55" s="2038"/>
      <c r="V55" s="2038"/>
      <c r="W55" s="2038"/>
      <c r="X55" s="2038"/>
    </row>
    <row r="56" spans="1:24" ht="11.25" customHeight="1">
      <c r="A56" s="2022"/>
      <c r="B56" s="2017"/>
      <c r="C56" s="3335" t="s">
        <v>2034</v>
      </c>
      <c r="D56" s="3335"/>
      <c r="E56" s="3335"/>
      <c r="F56" s="3335"/>
      <c r="G56" s="3335"/>
      <c r="H56" s="3335"/>
      <c r="I56" s="3335"/>
      <c r="J56" s="3335"/>
      <c r="K56" s="3335"/>
      <c r="L56" s="3335"/>
      <c r="M56" s="3335"/>
      <c r="N56" s="3335"/>
      <c r="O56" s="3335"/>
      <c r="P56" s="3335"/>
      <c r="Q56" s="3335"/>
      <c r="R56" s="3336"/>
      <c r="S56" s="2027"/>
      <c r="T56" s="2027"/>
      <c r="U56" s="2027"/>
      <c r="V56" s="2027"/>
      <c r="W56" s="2027"/>
      <c r="X56" s="2027"/>
    </row>
    <row r="57" spans="1:24" ht="9" customHeight="1">
      <c r="A57" s="2031"/>
      <c r="B57" s="2017"/>
      <c r="C57" s="2032" t="s">
        <v>2073</v>
      </c>
      <c r="D57" s="2018"/>
      <c r="E57" s="2018"/>
      <c r="F57" s="2019"/>
      <c r="G57" s="2019"/>
      <c r="H57" s="2019"/>
      <c r="I57" s="2019"/>
      <c r="J57" s="2019"/>
      <c r="K57" s="2019"/>
      <c r="L57" s="2019"/>
      <c r="M57" s="2019"/>
      <c r="N57" s="2019"/>
      <c r="O57" s="2019"/>
      <c r="P57" s="2019"/>
      <c r="Q57" s="2019"/>
      <c r="R57" s="2048"/>
      <c r="S57" s="2038"/>
      <c r="T57" s="2038"/>
      <c r="U57" s="2038"/>
      <c r="V57" s="2038"/>
      <c r="W57" s="2038"/>
      <c r="X57" s="2038"/>
    </row>
    <row r="58" spans="1:24" ht="9" customHeight="1">
      <c r="A58" s="2031"/>
      <c r="B58" s="2017"/>
      <c r="C58" s="3331" t="s">
        <v>2101</v>
      </c>
      <c r="D58" s="3360"/>
      <c r="E58" s="2033"/>
      <c r="F58" s="2034">
        <v>56.966238052100003</v>
      </c>
      <c r="G58" s="2034">
        <v>56.3218862883</v>
      </c>
      <c r="H58" s="2034">
        <v>56.388980946700002</v>
      </c>
      <c r="I58" s="2034">
        <v>55.871449138099997</v>
      </c>
      <c r="J58" s="2034">
        <v>55.731590431000001</v>
      </c>
      <c r="K58" s="2034">
        <v>55.484497983899999</v>
      </c>
      <c r="L58" s="2034">
        <v>55.730555990100001</v>
      </c>
      <c r="M58" s="2034">
        <v>56.279496976300003</v>
      </c>
      <c r="N58" s="2034">
        <v>58.232862945299999</v>
      </c>
      <c r="O58" s="2034">
        <v>60.842669171200001</v>
      </c>
      <c r="P58" s="2034">
        <v>62.495330689699998</v>
      </c>
      <c r="Q58" s="2034">
        <v>63.210951260000002</v>
      </c>
      <c r="R58" s="2163" t="s">
        <v>2075</v>
      </c>
      <c r="S58" s="2042"/>
      <c r="T58" s="2042"/>
      <c r="U58" s="2042"/>
      <c r="V58" s="2042"/>
      <c r="W58" s="2042"/>
      <c r="X58" s="2042"/>
    </row>
    <row r="59" spans="1:24" ht="9" customHeight="1">
      <c r="B59" s="2017"/>
      <c r="C59" s="3360"/>
      <c r="D59" s="3360"/>
      <c r="E59" s="2033"/>
      <c r="F59" s="2034">
        <v>63.434163742800003</v>
      </c>
      <c r="G59" s="2034"/>
      <c r="H59" s="2034" t="s">
        <v>557</v>
      </c>
      <c r="I59" s="2034" t="s">
        <v>557</v>
      </c>
      <c r="J59" s="2034" t="s">
        <v>557</v>
      </c>
      <c r="K59" s="2034" t="s">
        <v>557</v>
      </c>
      <c r="L59" s="2034" t="s">
        <v>557</v>
      </c>
      <c r="M59" s="2034" t="s">
        <v>557</v>
      </c>
      <c r="N59" s="2034" t="s">
        <v>557</v>
      </c>
      <c r="O59" s="2034" t="s">
        <v>557</v>
      </c>
      <c r="P59" s="2034" t="s">
        <v>557</v>
      </c>
      <c r="Q59" s="2034" t="s">
        <v>557</v>
      </c>
      <c r="R59" s="2163" t="s">
        <v>2075</v>
      </c>
      <c r="S59" s="2042"/>
      <c r="T59" s="2042"/>
      <c r="U59" s="2042"/>
      <c r="V59" s="2042"/>
      <c r="W59" s="2042"/>
      <c r="X59" s="2042"/>
    </row>
    <row r="60" spans="1:24" ht="3" customHeight="1">
      <c r="B60" s="2017"/>
      <c r="C60" s="2033"/>
      <c r="D60" s="2037"/>
      <c r="E60" s="2033"/>
      <c r="F60" s="2019"/>
      <c r="G60" s="2019"/>
      <c r="H60" s="2019"/>
      <c r="I60" s="2019"/>
      <c r="J60" s="2019"/>
      <c r="K60" s="2019"/>
      <c r="L60" s="2019"/>
      <c r="M60" s="2019"/>
      <c r="N60" s="2019"/>
      <c r="O60" s="2019"/>
      <c r="P60" s="2019"/>
      <c r="Q60" s="2019"/>
      <c r="R60" s="2164"/>
      <c r="S60" s="2165"/>
      <c r="T60" s="2165"/>
      <c r="U60" s="2165"/>
      <c r="V60" s="2165"/>
      <c r="W60" s="2165"/>
      <c r="X60" s="2165"/>
    </row>
    <row r="61" spans="1:24" ht="9" customHeight="1">
      <c r="B61" s="2023"/>
      <c r="C61" s="3331" t="s">
        <v>2102</v>
      </c>
      <c r="D61" s="3332"/>
      <c r="E61" s="2033"/>
      <c r="F61" s="2034">
        <v>55.881052353299999</v>
      </c>
      <c r="G61" s="2034">
        <v>55.987988434800002</v>
      </c>
      <c r="H61" s="2034">
        <v>56.209682836699997</v>
      </c>
      <c r="I61" s="2034">
        <v>55.844218839699998</v>
      </c>
      <c r="J61" s="2034">
        <v>56.081036468900002</v>
      </c>
      <c r="K61" s="2034">
        <v>56.229575712600003</v>
      </c>
      <c r="L61" s="2034">
        <v>56.6283564266</v>
      </c>
      <c r="M61" s="2034">
        <v>57.101087465900001</v>
      </c>
      <c r="N61" s="2034">
        <v>58.155031127599997</v>
      </c>
      <c r="O61" s="2034">
        <v>59.791681603599997</v>
      </c>
      <c r="P61" s="2034">
        <v>60.9880592345</v>
      </c>
      <c r="Q61" s="2034">
        <v>61.735283475099997</v>
      </c>
      <c r="R61" s="2163" t="s">
        <v>2075</v>
      </c>
      <c r="S61" s="2042"/>
      <c r="T61" s="2042"/>
      <c r="U61" s="2042"/>
      <c r="V61" s="2042"/>
      <c r="W61" s="2042"/>
      <c r="X61" s="2042"/>
    </row>
    <row r="62" spans="1:24" ht="9" customHeight="1">
      <c r="B62" s="2017"/>
      <c r="C62" s="3332"/>
      <c r="D62" s="3332"/>
      <c r="E62" s="2018"/>
      <c r="F62" s="2034">
        <v>62.251782330899999</v>
      </c>
      <c r="G62" s="2034"/>
      <c r="H62" s="2034" t="s">
        <v>557</v>
      </c>
      <c r="I62" s="2034" t="s">
        <v>557</v>
      </c>
      <c r="J62" s="2034" t="s">
        <v>557</v>
      </c>
      <c r="K62" s="2034" t="s">
        <v>557</v>
      </c>
      <c r="L62" s="2034" t="s">
        <v>557</v>
      </c>
      <c r="M62" s="2034" t="s">
        <v>557</v>
      </c>
      <c r="N62" s="2034" t="s">
        <v>557</v>
      </c>
      <c r="O62" s="2034" t="s">
        <v>557</v>
      </c>
      <c r="P62" s="2034" t="s">
        <v>557</v>
      </c>
      <c r="Q62" s="2034" t="s">
        <v>557</v>
      </c>
      <c r="R62" s="2163" t="s">
        <v>2075</v>
      </c>
      <c r="S62" s="2042"/>
      <c r="T62" s="2042"/>
      <c r="U62" s="2042"/>
      <c r="V62" s="2042"/>
      <c r="W62" s="2042"/>
      <c r="X62" s="2042"/>
    </row>
    <row r="63" spans="1:24" ht="3" customHeight="1">
      <c r="B63" s="2017"/>
      <c r="C63" s="2040"/>
      <c r="D63" s="2040"/>
      <c r="E63" s="2018"/>
      <c r="F63" s="2034"/>
      <c r="G63" s="2034"/>
      <c r="H63" s="2034"/>
      <c r="I63" s="2034"/>
      <c r="J63" s="2034"/>
      <c r="K63" s="2034"/>
      <c r="L63" s="2034"/>
      <c r="M63" s="2034"/>
      <c r="N63" s="2034"/>
      <c r="O63" s="2034"/>
      <c r="P63" s="2034"/>
      <c r="Q63" s="2034"/>
      <c r="R63" s="2164"/>
      <c r="S63" s="2165"/>
      <c r="T63" s="2165"/>
      <c r="U63" s="2165"/>
      <c r="V63" s="2165"/>
      <c r="W63" s="2165"/>
      <c r="X63" s="2165"/>
    </row>
    <row r="64" spans="1:24" ht="9" customHeight="1">
      <c r="B64" s="2017"/>
      <c r="C64" s="2032" t="s">
        <v>2077</v>
      </c>
      <c r="D64" s="2040"/>
      <c r="E64" s="2018"/>
      <c r="F64" s="2019"/>
      <c r="G64" s="2019"/>
      <c r="H64" s="2019"/>
      <c r="I64" s="2019"/>
      <c r="J64" s="2019"/>
      <c r="K64" s="2019"/>
      <c r="L64" s="2019"/>
      <c r="M64" s="2019"/>
      <c r="N64" s="2019"/>
      <c r="O64" s="2019"/>
      <c r="P64" s="2019"/>
      <c r="Q64" s="2019"/>
      <c r="R64" s="2164"/>
      <c r="S64" s="2165"/>
      <c r="T64" s="2165"/>
      <c r="U64" s="2165"/>
      <c r="V64" s="2165"/>
      <c r="W64" s="2165"/>
      <c r="X64" s="2165"/>
    </row>
    <row r="65" spans="2:24" ht="9" customHeight="1">
      <c r="B65" s="2017"/>
      <c r="C65" s="3331" t="s">
        <v>2102</v>
      </c>
      <c r="D65" s="3332"/>
      <c r="E65" s="2018"/>
      <c r="F65" s="2034">
        <v>58.5533750357</v>
      </c>
      <c r="G65" s="2034">
        <v>58.653848980500001</v>
      </c>
      <c r="H65" s="2034">
        <v>58.851277121499997</v>
      </c>
      <c r="I65" s="2034">
        <v>58.443959882199998</v>
      </c>
      <c r="J65" s="2034">
        <v>58.6377129113</v>
      </c>
      <c r="K65" s="2034">
        <v>58.845133295700002</v>
      </c>
      <c r="L65" s="2034">
        <v>59.263770274400002</v>
      </c>
      <c r="M65" s="2034">
        <v>59.7815054999</v>
      </c>
      <c r="N65" s="2034">
        <v>60.903441257399997</v>
      </c>
      <c r="O65" s="2034">
        <v>62.5654734668</v>
      </c>
      <c r="P65" s="2034">
        <v>63.799296723399998</v>
      </c>
      <c r="Q65" s="2034">
        <v>64.511753321100002</v>
      </c>
      <c r="R65" s="2163" t="s">
        <v>2075</v>
      </c>
      <c r="S65" s="2042"/>
      <c r="T65" s="2042"/>
      <c r="U65" s="2042"/>
      <c r="V65" s="2042"/>
      <c r="W65" s="2042"/>
      <c r="X65" s="2042"/>
    </row>
    <row r="66" spans="2:24" ht="9" customHeight="1">
      <c r="B66" s="2017"/>
      <c r="C66" s="3332"/>
      <c r="D66" s="3332"/>
      <c r="E66" s="2018"/>
      <c r="F66" s="2034">
        <v>65.020982387199993</v>
      </c>
      <c r="G66" s="2034"/>
      <c r="H66" s="2034" t="s">
        <v>557</v>
      </c>
      <c r="I66" s="2034" t="s">
        <v>557</v>
      </c>
      <c r="J66" s="2034" t="s">
        <v>557</v>
      </c>
      <c r="K66" s="2034" t="s">
        <v>557</v>
      </c>
      <c r="L66" s="2034" t="s">
        <v>557</v>
      </c>
      <c r="M66" s="2034" t="s">
        <v>557</v>
      </c>
      <c r="N66" s="2034" t="s">
        <v>557</v>
      </c>
      <c r="O66" s="2034" t="s">
        <v>557</v>
      </c>
      <c r="P66" s="2034" t="s">
        <v>557</v>
      </c>
      <c r="Q66" s="2034" t="s">
        <v>557</v>
      </c>
      <c r="R66" s="2163" t="s">
        <v>2075</v>
      </c>
      <c r="S66" s="2042"/>
      <c r="T66" s="2042"/>
      <c r="U66" s="2042"/>
      <c r="V66" s="2042"/>
      <c r="W66" s="2042"/>
      <c r="X66" s="2042"/>
    </row>
    <row r="67" spans="2:24" ht="3" customHeight="1">
      <c r="B67" s="2017"/>
      <c r="C67" s="2040"/>
      <c r="D67" s="2040"/>
      <c r="E67" s="2018"/>
      <c r="F67" s="2034"/>
      <c r="G67" s="2034"/>
      <c r="H67" s="2034"/>
      <c r="I67" s="2034"/>
      <c r="J67" s="2034"/>
      <c r="K67" s="2034"/>
      <c r="L67" s="2034"/>
      <c r="M67" s="2034"/>
      <c r="N67" s="2034"/>
      <c r="O67" s="2034"/>
      <c r="P67" s="2034"/>
      <c r="Q67" s="2034"/>
      <c r="R67" s="2164"/>
      <c r="S67" s="2165"/>
      <c r="T67" s="2165"/>
      <c r="U67" s="2165"/>
      <c r="V67" s="2165"/>
      <c r="W67" s="2165"/>
      <c r="X67" s="2165"/>
    </row>
    <row r="68" spans="2:24" ht="9" customHeight="1">
      <c r="B68" s="2023"/>
      <c r="C68" s="3333" t="s">
        <v>2078</v>
      </c>
      <c r="D68" s="3334"/>
      <c r="E68" s="2018"/>
      <c r="F68" s="2044">
        <v>4.3340196222999996</v>
      </c>
      <c r="G68" s="2044">
        <v>4.2128993781000004</v>
      </c>
      <c r="H68" s="2044">
        <v>4.1889109828000004</v>
      </c>
      <c r="I68" s="2044">
        <v>4.1441527722</v>
      </c>
      <c r="J68" s="2044">
        <v>4.0330745287000003</v>
      </c>
      <c r="K68" s="2044">
        <v>3.980446149</v>
      </c>
      <c r="L68" s="2044">
        <v>3.9367820414999999</v>
      </c>
      <c r="M68" s="2044">
        <v>3.9261778898999999</v>
      </c>
      <c r="N68" s="2044">
        <v>4.0558751334999998</v>
      </c>
      <c r="O68" s="2044">
        <v>4.2141207418000004</v>
      </c>
      <c r="P68" s="2044">
        <v>4.3176845586999999</v>
      </c>
      <c r="Q68" s="2044">
        <v>4.3393957580000002</v>
      </c>
      <c r="R68" s="2163" t="s">
        <v>2075</v>
      </c>
      <c r="S68" s="2042"/>
      <c r="T68" s="2042"/>
      <c r="U68" s="2042"/>
      <c r="V68" s="2042"/>
      <c r="W68" s="2042"/>
      <c r="X68" s="2042"/>
    </row>
    <row r="69" spans="2:24" ht="9" customHeight="1">
      <c r="B69" s="2017"/>
      <c r="C69" s="3334"/>
      <c r="D69" s="3334"/>
      <c r="E69" s="2018"/>
      <c r="F69" s="2044">
        <v>4.3176228162000001</v>
      </c>
      <c r="G69" s="2044"/>
      <c r="H69" s="2044" t="s">
        <v>557</v>
      </c>
      <c r="I69" s="2044" t="s">
        <v>557</v>
      </c>
      <c r="J69" s="2044" t="s">
        <v>557</v>
      </c>
      <c r="K69" s="2044" t="s">
        <v>557</v>
      </c>
      <c r="L69" s="2044" t="s">
        <v>557</v>
      </c>
      <c r="M69" s="2044" t="s">
        <v>557</v>
      </c>
      <c r="N69" s="2044" t="s">
        <v>557</v>
      </c>
      <c r="O69" s="2044" t="s">
        <v>557</v>
      </c>
      <c r="P69" s="2044" t="s">
        <v>557</v>
      </c>
      <c r="Q69" s="2044" t="s">
        <v>557</v>
      </c>
      <c r="R69" s="2163" t="s">
        <v>2075</v>
      </c>
      <c r="S69" s="2042"/>
      <c r="T69" s="2042"/>
      <c r="U69" s="2042"/>
      <c r="V69" s="2042"/>
      <c r="W69" s="2042"/>
      <c r="X69" s="2042"/>
    </row>
    <row r="70" spans="2:24" ht="3" customHeight="1">
      <c r="B70" s="2017"/>
      <c r="C70" s="2045"/>
      <c r="D70" s="2045"/>
      <c r="E70" s="2018"/>
      <c r="F70" s="2044"/>
      <c r="G70" s="2044"/>
      <c r="H70" s="2044"/>
      <c r="I70" s="2044"/>
      <c r="J70" s="2044"/>
      <c r="K70" s="2044"/>
      <c r="L70" s="2044"/>
      <c r="M70" s="2044"/>
      <c r="N70" s="2044"/>
      <c r="O70" s="2044"/>
      <c r="P70" s="2044"/>
      <c r="Q70" s="2044"/>
      <c r="R70" s="2167"/>
      <c r="S70" s="2168"/>
      <c r="T70" s="2168"/>
      <c r="U70" s="2168"/>
      <c r="V70" s="2168"/>
      <c r="W70" s="2168"/>
      <c r="X70" s="2168"/>
    </row>
    <row r="71" spans="2:24" ht="9" customHeight="1">
      <c r="B71" s="2017"/>
      <c r="C71" s="3333" t="s">
        <v>2103</v>
      </c>
      <c r="D71" s="3334"/>
      <c r="E71" s="2018"/>
      <c r="F71" s="2044">
        <v>3.3854391877999999</v>
      </c>
      <c r="G71" s="2044">
        <v>3.3124850854000001</v>
      </c>
      <c r="H71" s="2044">
        <v>3.2964901621</v>
      </c>
      <c r="I71" s="2044">
        <v>3.2971022350000001</v>
      </c>
      <c r="J71" s="2044">
        <v>3.2989549902999999</v>
      </c>
      <c r="K71" s="2044">
        <v>3.2530750546</v>
      </c>
      <c r="L71" s="2044">
        <v>3.2532076374000001</v>
      </c>
      <c r="M71" s="2044">
        <v>3.2772473075000002</v>
      </c>
      <c r="N71" s="2044">
        <v>3.3747935434</v>
      </c>
      <c r="O71" s="2044">
        <v>3.4637780170000001</v>
      </c>
      <c r="P71" s="2044">
        <v>3.4827604287999998</v>
      </c>
      <c r="Q71" s="2044">
        <v>3.4601065858000002</v>
      </c>
      <c r="R71" s="2163" t="s">
        <v>2075</v>
      </c>
      <c r="S71" s="2042"/>
      <c r="T71" s="2042"/>
      <c r="U71" s="2042"/>
      <c r="V71" s="2042"/>
      <c r="W71" s="2042"/>
      <c r="X71" s="2042"/>
    </row>
    <row r="72" spans="2:24" ht="9" customHeight="1">
      <c r="B72" s="2017"/>
      <c r="C72" s="3334"/>
      <c r="D72" s="3334"/>
      <c r="E72" s="2018"/>
      <c r="F72" s="2044">
        <v>3.4127740060999998</v>
      </c>
      <c r="G72" s="2044"/>
      <c r="H72" s="2044" t="s">
        <v>557</v>
      </c>
      <c r="I72" s="2044" t="s">
        <v>557</v>
      </c>
      <c r="J72" s="2044" t="s">
        <v>557</v>
      </c>
      <c r="K72" s="2044" t="s">
        <v>557</v>
      </c>
      <c r="L72" s="2044" t="s">
        <v>557</v>
      </c>
      <c r="M72" s="2044" t="s">
        <v>557</v>
      </c>
      <c r="N72" s="2044" t="s">
        <v>557</v>
      </c>
      <c r="O72" s="2044" t="s">
        <v>557</v>
      </c>
      <c r="P72" s="2044" t="s">
        <v>557</v>
      </c>
      <c r="Q72" s="2044" t="s">
        <v>557</v>
      </c>
      <c r="R72" s="2163" t="s">
        <v>2075</v>
      </c>
      <c r="S72" s="2042"/>
      <c r="T72" s="2042"/>
      <c r="U72" s="2042"/>
      <c r="V72" s="2042"/>
      <c r="W72" s="2042"/>
      <c r="X72" s="2042"/>
    </row>
    <row r="73" spans="2:24" ht="3" customHeight="1">
      <c r="B73" s="2050"/>
      <c r="C73" s="2051"/>
      <c r="D73" s="2051"/>
      <c r="E73" s="2060"/>
      <c r="F73" s="2062"/>
      <c r="G73" s="2062"/>
      <c r="H73" s="2062"/>
      <c r="I73" s="2062"/>
      <c r="J73" s="2062"/>
      <c r="K73" s="2062"/>
      <c r="L73" s="2062"/>
      <c r="M73" s="2062"/>
      <c r="N73" s="2062"/>
      <c r="O73" s="2062"/>
      <c r="P73" s="2062"/>
      <c r="Q73" s="2062"/>
      <c r="R73" s="2063"/>
      <c r="S73" s="2021"/>
      <c r="T73" s="2021"/>
      <c r="U73" s="2021"/>
      <c r="V73" s="2021"/>
      <c r="W73" s="2021"/>
      <c r="X73" s="2021"/>
    </row>
    <row r="74" spans="2:24" ht="9" customHeight="1">
      <c r="B74" s="2056"/>
      <c r="Q74" s="2038"/>
    </row>
    <row r="75" spans="2:24" ht="9" customHeight="1">
      <c r="B75" s="2056"/>
    </row>
    <row r="76" spans="2:24" ht="9" customHeight="1"/>
    <row r="77" spans="2:24" ht="9" customHeight="1"/>
    <row r="78" spans="2:24" ht="9" customHeight="1"/>
    <row r="79" spans="2:24" ht="9" customHeight="1">
      <c r="B79" s="2056" t="s">
        <v>2037</v>
      </c>
      <c r="P79" s="2057"/>
      <c r="R79" s="2058" t="s">
        <v>2050</v>
      </c>
      <c r="S79" s="2058"/>
      <c r="T79" s="2058"/>
      <c r="U79" s="2058"/>
      <c r="V79" s="2058"/>
      <c r="W79" s="2058"/>
      <c r="X79" s="2058"/>
    </row>
    <row r="80" spans="2:24" ht="14.1" customHeight="1">
      <c r="C80" s="14" t="s">
        <v>87</v>
      </c>
      <c r="R80" s="2058"/>
      <c r="S80" s="2058"/>
      <c r="T80" s="2058"/>
      <c r="U80" s="2058"/>
      <c r="V80" s="2058"/>
      <c r="W80" s="2058"/>
      <c r="X80" s="2058"/>
    </row>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sheetData>
  <mergeCells count="36">
    <mergeCell ref="B12:R12"/>
    <mergeCell ref="B13:R13"/>
    <mergeCell ref="D14:F14"/>
    <mergeCell ref="B16:E18"/>
    <mergeCell ref="F16:Q16"/>
    <mergeCell ref="R16:R18"/>
    <mergeCell ref="F17:F18"/>
    <mergeCell ref="G17:G18"/>
    <mergeCell ref="H17:H18"/>
    <mergeCell ref="I17:I18"/>
    <mergeCell ref="J17:J18"/>
    <mergeCell ref="K17:K18"/>
    <mergeCell ref="P17:P18"/>
    <mergeCell ref="Q17:Q18"/>
    <mergeCell ref="N17:N18"/>
    <mergeCell ref="O17:O18"/>
    <mergeCell ref="C40:D41"/>
    <mergeCell ref="L17:L18"/>
    <mergeCell ref="M17:M18"/>
    <mergeCell ref="C38:R38"/>
    <mergeCell ref="C43:D44"/>
    <mergeCell ref="C20:R20"/>
    <mergeCell ref="C32:D33"/>
    <mergeCell ref="C35:D36"/>
    <mergeCell ref="C29:D30"/>
    <mergeCell ref="C22:D23"/>
    <mergeCell ref="C25:D26"/>
    <mergeCell ref="C47:D48"/>
    <mergeCell ref="C68:D69"/>
    <mergeCell ref="C71:D72"/>
    <mergeCell ref="C50:D51"/>
    <mergeCell ref="C53:D54"/>
    <mergeCell ref="C56:R56"/>
    <mergeCell ref="C58:D59"/>
    <mergeCell ref="C61:D62"/>
    <mergeCell ref="C65:D66"/>
  </mergeCells>
  <hyperlinks>
    <hyperlink ref="C80"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98" orientation="portrait" horizontalDpi="300" verticalDpi="300" r:id="rId1"/>
  <headerFooter alignWithMargins="0">
    <oddFooter>&amp;R&amp;A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X132"/>
  <sheetViews>
    <sheetView showZeros="0" topLeftCell="A6" zoomScale="130" zoomScaleNormal="130" workbookViewId="0">
      <pane xSplit="18" ySplit="14" topLeftCell="S23" activePane="bottomRight" state="frozen"/>
      <selection activeCell="P34" sqref="P34"/>
      <selection pane="topRight" activeCell="P34" sqref="P34"/>
      <selection pane="bottomLeft" activeCell="P34" sqref="P34"/>
      <selection pane="bottomRight" activeCell="C22" sqref="C22:D23"/>
    </sheetView>
  </sheetViews>
  <sheetFormatPr baseColWidth="10" defaultColWidth="11.42578125" defaultRowHeight="12.75"/>
  <cols>
    <col min="1" max="1" width="4.42578125" style="2001" customWidth="1"/>
    <col min="2" max="2" width="0.5703125" style="2001" customWidth="1"/>
    <col min="3" max="3" width="11.85546875" style="2001" customWidth="1"/>
    <col min="4" max="4" width="3" style="2001" customWidth="1"/>
    <col min="5" max="5" width="0.42578125" style="2001" customWidth="1"/>
    <col min="6" max="17" width="5.28515625" style="2002" customWidth="1"/>
    <col min="18" max="18" width="8.5703125" style="2001" bestFit="1" customWidth="1"/>
    <col min="19" max="24" width="8.5703125" style="2001" customWidth="1"/>
    <col min="25" max="16384" width="11.42578125" style="2001"/>
  </cols>
  <sheetData>
    <row r="1" spans="1:24">
      <c r="A1" s="2000"/>
    </row>
    <row r="4" spans="1:24" ht="24.75" customHeight="1">
      <c r="B4" s="2003"/>
      <c r="C4" s="2004"/>
      <c r="D4" s="2005"/>
      <c r="E4" s="2005"/>
      <c r="F4" s="2006"/>
      <c r="G4" s="2006"/>
      <c r="H4" s="2006"/>
      <c r="I4" s="2006"/>
      <c r="J4" s="2006"/>
      <c r="K4" s="2006"/>
      <c r="L4" s="2006"/>
      <c r="M4" s="2006"/>
      <c r="N4" s="2006"/>
      <c r="O4" s="2006"/>
      <c r="P4" s="2006"/>
      <c r="Q4" s="2006"/>
      <c r="R4" s="2007"/>
      <c r="S4" s="2007"/>
      <c r="T4" s="2007"/>
      <c r="U4" s="2007"/>
      <c r="V4" s="2007"/>
      <c r="W4" s="2007"/>
      <c r="X4" s="2007"/>
    </row>
    <row r="5" spans="1:24" ht="12.75" customHeight="1">
      <c r="B5" s="2003"/>
      <c r="C5" s="2003"/>
      <c r="D5" s="2003"/>
      <c r="E5" s="2003"/>
      <c r="F5" s="2006"/>
      <c r="G5" s="2006"/>
      <c r="H5" s="2006"/>
      <c r="I5" s="2006"/>
      <c r="J5" s="2006"/>
      <c r="K5" s="2006"/>
      <c r="L5" s="2006"/>
      <c r="M5" s="2006"/>
      <c r="N5" s="2006"/>
      <c r="O5" s="2006"/>
      <c r="P5" s="2006"/>
      <c r="Q5" s="2006"/>
    </row>
    <row r="6" spans="1:24" ht="12.75" customHeight="1">
      <c r="B6" s="2003"/>
      <c r="C6" s="2003"/>
      <c r="D6" s="2003"/>
      <c r="E6" s="2003"/>
      <c r="F6" s="2006"/>
      <c r="G6" s="2006"/>
      <c r="H6" s="2006"/>
      <c r="I6" s="2006"/>
      <c r="J6" s="2006"/>
      <c r="K6" s="2006"/>
      <c r="L6" s="2006"/>
      <c r="M6" s="2006"/>
      <c r="N6" s="2006"/>
      <c r="O6" s="2006"/>
      <c r="P6" s="2006"/>
      <c r="Q6" s="2006"/>
    </row>
    <row r="7" spans="1:24" ht="12.75" customHeight="1">
      <c r="B7" s="2003"/>
      <c r="C7" s="2003"/>
      <c r="D7" s="2003"/>
      <c r="E7" s="2003"/>
      <c r="F7" s="2006"/>
      <c r="G7" s="2006"/>
      <c r="H7" s="2006"/>
      <c r="I7" s="2006"/>
      <c r="J7" s="2006"/>
      <c r="K7" s="2003"/>
      <c r="L7" s="2003"/>
      <c r="M7" s="2003"/>
      <c r="N7" s="2003"/>
      <c r="O7" s="2001"/>
      <c r="P7" s="2068"/>
      <c r="Q7" s="2069"/>
    </row>
    <row r="8" spans="1:24" ht="12.75" customHeight="1">
      <c r="B8" s="2003"/>
      <c r="C8" s="2003"/>
      <c r="D8" s="2003"/>
      <c r="E8" s="2003"/>
      <c r="F8" s="2006"/>
      <c r="G8" s="2006"/>
      <c r="H8" s="2006"/>
      <c r="I8" s="2006"/>
      <c r="J8" s="2006"/>
      <c r="K8" s="2003"/>
      <c r="L8" s="2003"/>
      <c r="M8" s="2003"/>
      <c r="N8" s="2003"/>
      <c r="O8" s="2001"/>
      <c r="P8" s="2068"/>
      <c r="Q8" s="2069"/>
    </row>
    <row r="9" spans="1:24" ht="12.75" customHeight="1">
      <c r="B9" s="2003"/>
      <c r="C9" s="2003"/>
      <c r="D9" s="2003"/>
      <c r="E9" s="2003"/>
      <c r="F9" s="2006"/>
      <c r="G9" s="2006"/>
      <c r="H9" s="2006"/>
      <c r="I9" s="2006"/>
      <c r="J9" s="2006"/>
      <c r="K9" s="2003"/>
      <c r="L9" s="2003"/>
      <c r="M9" s="2003"/>
      <c r="N9" s="2003"/>
      <c r="O9" s="2001"/>
      <c r="P9" s="2068"/>
      <c r="Q9" s="2069"/>
    </row>
    <row r="10" spans="1:24" ht="12.75" customHeight="1">
      <c r="B10" s="2003"/>
      <c r="C10" s="2003"/>
      <c r="D10" s="2003"/>
      <c r="E10" s="2003"/>
      <c r="F10" s="2006"/>
      <c r="G10" s="2006"/>
      <c r="H10" s="2006"/>
      <c r="I10" s="2006"/>
      <c r="J10" s="2006"/>
      <c r="K10" s="2003"/>
      <c r="L10" s="2003"/>
      <c r="M10" s="2003"/>
      <c r="N10" s="2003"/>
      <c r="O10" s="2001"/>
      <c r="P10" s="2068"/>
      <c r="Q10" s="2069"/>
    </row>
    <row r="11" spans="1:24" ht="12.75" customHeight="1">
      <c r="B11" s="2003"/>
      <c r="C11" s="2003"/>
      <c r="D11" s="2003"/>
      <c r="E11" s="2003"/>
      <c r="F11" s="2006"/>
      <c r="G11" s="2006"/>
      <c r="H11" s="2006"/>
      <c r="I11" s="2006"/>
      <c r="J11" s="2006"/>
      <c r="K11" s="2003"/>
      <c r="L11" s="2003"/>
      <c r="M11" s="2003"/>
      <c r="N11" s="2003"/>
      <c r="O11" s="2001"/>
      <c r="P11" s="2068"/>
      <c r="Q11" s="2069"/>
    </row>
    <row r="12" spans="1:24" ht="15.75" customHeight="1">
      <c r="B12" s="3343" t="s">
        <v>2104</v>
      </c>
      <c r="C12" s="3343"/>
      <c r="D12" s="3343"/>
      <c r="E12" s="3343"/>
      <c r="F12" s="3343"/>
      <c r="G12" s="3343"/>
      <c r="H12" s="3343"/>
      <c r="I12" s="3343"/>
      <c r="J12" s="3343"/>
      <c r="K12" s="3343"/>
      <c r="L12" s="3343"/>
      <c r="M12" s="3343"/>
      <c r="N12" s="3343"/>
      <c r="O12" s="3343"/>
      <c r="P12" s="3343"/>
      <c r="Q12" s="3343"/>
      <c r="R12" s="3343"/>
      <c r="S12" s="2162"/>
      <c r="T12" s="2162"/>
      <c r="U12" s="2162"/>
      <c r="V12" s="2162"/>
      <c r="W12" s="2162"/>
      <c r="X12" s="2162"/>
    </row>
    <row r="13" spans="1:24" ht="15.75" customHeight="1">
      <c r="B13" s="3343" t="s">
        <v>2098</v>
      </c>
      <c r="C13" s="3343"/>
      <c r="D13" s="3343"/>
      <c r="E13" s="3343"/>
      <c r="F13" s="3343"/>
      <c r="G13" s="3343"/>
      <c r="H13" s="3343"/>
      <c r="I13" s="3343"/>
      <c r="J13" s="3343"/>
      <c r="K13" s="3343"/>
      <c r="L13" s="3343"/>
      <c r="M13" s="3343"/>
      <c r="N13" s="3343"/>
      <c r="O13" s="3343"/>
      <c r="P13" s="3343"/>
      <c r="Q13" s="3343"/>
      <c r="R13" s="3343"/>
      <c r="S13" s="2162"/>
      <c r="T13" s="2162"/>
      <c r="U13" s="2162"/>
      <c r="V13" s="2162"/>
      <c r="W13" s="2162"/>
      <c r="X13" s="2162"/>
    </row>
    <row r="14" spans="1:24" ht="15.75" customHeight="1">
      <c r="C14" s="2009" t="s">
        <v>1215</v>
      </c>
      <c r="D14" s="3345">
        <v>45730</v>
      </c>
      <c r="E14" s="3345"/>
      <c r="F14" s="3345"/>
      <c r="G14" s="2011"/>
      <c r="H14" s="2011"/>
      <c r="I14" s="2011" t="s">
        <v>2099</v>
      </c>
      <c r="K14" s="2011"/>
      <c r="L14" s="2011"/>
      <c r="M14" s="2011"/>
      <c r="N14" s="2011"/>
      <c r="O14" s="2011"/>
      <c r="P14" s="2011"/>
      <c r="Q14" s="2011"/>
      <c r="R14" s="2012" t="s">
        <v>2100</v>
      </c>
      <c r="S14" s="2031"/>
      <c r="T14" s="2031"/>
      <c r="U14" s="2031"/>
      <c r="V14" s="2031"/>
      <c r="W14" s="2031"/>
      <c r="X14" s="2031"/>
    </row>
    <row r="15" spans="1:24" ht="3" customHeight="1">
      <c r="B15" s="2003"/>
      <c r="C15" s="2003"/>
      <c r="D15" s="2003"/>
      <c r="E15" s="2003"/>
      <c r="F15" s="2006"/>
      <c r="G15" s="2006"/>
      <c r="H15" s="2006"/>
      <c r="I15" s="2006"/>
      <c r="J15" s="2006"/>
      <c r="K15" s="2006"/>
      <c r="L15" s="2006"/>
      <c r="M15" s="2006"/>
      <c r="N15" s="2006"/>
      <c r="O15" s="2006"/>
      <c r="P15" s="2006"/>
      <c r="Q15" s="2006"/>
    </row>
    <row r="16" spans="1:24" ht="18" customHeight="1">
      <c r="B16" s="3346" t="s">
        <v>803</v>
      </c>
      <c r="C16" s="3177"/>
      <c r="D16" s="3177"/>
      <c r="E16" s="3347"/>
      <c r="F16" s="3353" t="s">
        <v>2068</v>
      </c>
      <c r="G16" s="3354"/>
      <c r="H16" s="3354"/>
      <c r="I16" s="3354"/>
      <c r="J16" s="3354"/>
      <c r="K16" s="3354"/>
      <c r="L16" s="3354"/>
      <c r="M16" s="3354"/>
      <c r="N16" s="3354"/>
      <c r="O16" s="3354"/>
      <c r="P16" s="3354"/>
      <c r="Q16" s="3355"/>
      <c r="R16" s="3356" t="s">
        <v>2088</v>
      </c>
      <c r="S16" s="2015"/>
      <c r="T16" s="2015"/>
      <c r="U16" s="2015"/>
      <c r="V16" s="2015"/>
      <c r="W16" s="2015"/>
      <c r="X16" s="2015"/>
    </row>
    <row r="17" spans="1:24" ht="11.25" customHeight="1">
      <c r="B17" s="3348"/>
      <c r="C17" s="3179"/>
      <c r="D17" s="3179"/>
      <c r="E17" s="3349"/>
      <c r="F17" s="3339" t="s">
        <v>151</v>
      </c>
      <c r="G17" s="3339" t="s">
        <v>836</v>
      </c>
      <c r="H17" s="3339" t="s">
        <v>2020</v>
      </c>
      <c r="I17" s="3339" t="s">
        <v>2021</v>
      </c>
      <c r="J17" s="3339" t="s">
        <v>155</v>
      </c>
      <c r="K17" s="3339" t="s">
        <v>2022</v>
      </c>
      <c r="L17" s="3339" t="s">
        <v>2023</v>
      </c>
      <c r="M17" s="3339" t="s">
        <v>158</v>
      </c>
      <c r="N17" s="3339" t="s">
        <v>2024</v>
      </c>
      <c r="O17" s="3339" t="s">
        <v>160</v>
      </c>
      <c r="P17" s="3339" t="s">
        <v>161</v>
      </c>
      <c r="Q17" s="3341" t="s">
        <v>2070</v>
      </c>
      <c r="R17" s="3357"/>
      <c r="S17" s="2016"/>
      <c r="T17" s="2016"/>
      <c r="U17" s="2016"/>
      <c r="V17" s="2016"/>
      <c r="W17" s="2016"/>
      <c r="X17" s="2016"/>
    </row>
    <row r="18" spans="1:24" ht="11.25" customHeight="1">
      <c r="B18" s="3350"/>
      <c r="C18" s="3351"/>
      <c r="D18" s="3351"/>
      <c r="E18" s="3352"/>
      <c r="F18" s="3340"/>
      <c r="G18" s="3340"/>
      <c r="H18" s="3340"/>
      <c r="I18" s="3340"/>
      <c r="J18" s="3340"/>
      <c r="K18" s="3340"/>
      <c r="L18" s="3340"/>
      <c r="M18" s="3340"/>
      <c r="N18" s="3340"/>
      <c r="O18" s="3340"/>
      <c r="P18" s="3340"/>
      <c r="Q18" s="3342"/>
      <c r="R18" s="3358"/>
      <c r="S18" s="2016"/>
      <c r="T18" s="2016"/>
      <c r="U18" s="2016"/>
      <c r="V18" s="2016"/>
      <c r="W18" s="2016"/>
      <c r="X18" s="2016"/>
    </row>
    <row r="19" spans="1:24" ht="3" customHeight="1">
      <c r="B19" s="2017"/>
      <c r="C19" s="2018"/>
      <c r="D19" s="2018"/>
      <c r="E19" s="2018"/>
      <c r="F19" s="2019"/>
      <c r="G19" s="2019"/>
      <c r="H19" s="2019"/>
      <c r="I19" s="2019"/>
      <c r="J19" s="2019"/>
      <c r="K19" s="2019"/>
      <c r="L19" s="2019"/>
      <c r="M19" s="2019"/>
      <c r="N19" s="2019"/>
      <c r="O19" s="2019"/>
      <c r="P19" s="2019"/>
      <c r="Q19" s="2019"/>
      <c r="R19" s="2020"/>
      <c r="S19" s="2021"/>
      <c r="T19" s="2021"/>
      <c r="U19" s="2021"/>
      <c r="V19" s="2021"/>
      <c r="W19" s="2021"/>
      <c r="X19" s="2021"/>
    </row>
    <row r="20" spans="1:24" ht="11.25" customHeight="1">
      <c r="A20" s="2022"/>
      <c r="B20" s="2017"/>
      <c r="C20" s="3335" t="s">
        <v>2044</v>
      </c>
      <c r="D20" s="3335"/>
      <c r="E20" s="3335"/>
      <c r="F20" s="3335"/>
      <c r="G20" s="3335"/>
      <c r="H20" s="3335"/>
      <c r="I20" s="3335"/>
      <c r="J20" s="3335"/>
      <c r="K20" s="3335"/>
      <c r="L20" s="3335"/>
      <c r="M20" s="3335"/>
      <c r="N20" s="3335"/>
      <c r="O20" s="3335"/>
      <c r="P20" s="3335"/>
      <c r="Q20" s="3335"/>
      <c r="R20" s="3336"/>
      <c r="S20" s="2027"/>
      <c r="T20" s="2027"/>
      <c r="U20" s="2027"/>
      <c r="V20" s="2027"/>
      <c r="W20" s="2027"/>
      <c r="X20" s="2027"/>
    </row>
    <row r="21" spans="1:24" ht="9" customHeight="1">
      <c r="A21" s="2031"/>
      <c r="B21" s="2017"/>
      <c r="C21" s="2032" t="s">
        <v>2073</v>
      </c>
      <c r="D21" s="2018"/>
      <c r="E21" s="2018"/>
      <c r="F21" s="2019"/>
      <c r="G21" s="2019"/>
      <c r="H21" s="2019"/>
      <c r="I21" s="2019"/>
      <c r="J21" s="2019"/>
      <c r="K21" s="2019"/>
      <c r="L21" s="2019"/>
      <c r="M21" s="2019"/>
      <c r="N21" s="2019"/>
      <c r="O21" s="2019"/>
      <c r="P21" s="2019"/>
      <c r="Q21" s="2019"/>
      <c r="R21" s="2170"/>
      <c r="S21" s="2171"/>
      <c r="T21" s="2171"/>
      <c r="U21" s="2171"/>
      <c r="V21" s="2171"/>
      <c r="W21" s="2171"/>
      <c r="X21" s="2171"/>
    </row>
    <row r="22" spans="1:24" ht="9" customHeight="1">
      <c r="A22" s="2031"/>
      <c r="B22" s="2017"/>
      <c r="C22" s="3331" t="s">
        <v>2101</v>
      </c>
      <c r="D22" s="3360"/>
      <c r="E22" s="2033"/>
      <c r="F22" s="2034">
        <v>56.685831596100002</v>
      </c>
      <c r="G22" s="2034">
        <v>56.143327797300003</v>
      </c>
      <c r="H22" s="2034">
        <v>56.294285614300001</v>
      </c>
      <c r="I22" s="2034">
        <v>55.894700103700004</v>
      </c>
      <c r="J22" s="2034">
        <v>55.351021285500003</v>
      </c>
      <c r="K22" s="2034">
        <v>55.359390064300001</v>
      </c>
      <c r="L22" s="2034">
        <v>55.221571118299998</v>
      </c>
      <c r="M22" s="2034">
        <v>55.787877817000002</v>
      </c>
      <c r="N22" s="2034">
        <v>57.048069817399998</v>
      </c>
      <c r="O22" s="2034">
        <v>60.1765908681</v>
      </c>
      <c r="P22" s="2034">
        <v>62.719613353</v>
      </c>
      <c r="Q22" s="2034">
        <v>63.601359714899999</v>
      </c>
      <c r="R22" s="2163" t="s">
        <v>2075</v>
      </c>
      <c r="S22" s="2042"/>
      <c r="T22" s="2042"/>
      <c r="U22" s="2042"/>
      <c r="V22" s="2042"/>
      <c r="W22" s="2042"/>
      <c r="X22" s="2042"/>
    </row>
    <row r="23" spans="1:24" ht="9" customHeight="1">
      <c r="B23" s="2017"/>
      <c r="C23" s="3360"/>
      <c r="D23" s="3360"/>
      <c r="E23" s="2033"/>
      <c r="F23" s="2034">
        <v>63.641594511299999</v>
      </c>
      <c r="G23" s="2034"/>
      <c r="H23" s="2034" t="s">
        <v>557</v>
      </c>
      <c r="I23" s="2034" t="s">
        <v>557</v>
      </c>
      <c r="J23" s="2034" t="s">
        <v>557</v>
      </c>
      <c r="K23" s="2034" t="s">
        <v>557</v>
      </c>
      <c r="L23" s="2034" t="s">
        <v>557</v>
      </c>
      <c r="M23" s="2034" t="s">
        <v>557</v>
      </c>
      <c r="N23" s="2034" t="s">
        <v>557</v>
      </c>
      <c r="O23" s="2034" t="s">
        <v>557</v>
      </c>
      <c r="P23" s="2034" t="s">
        <v>557</v>
      </c>
      <c r="Q23" s="2034" t="s">
        <v>557</v>
      </c>
      <c r="R23" s="2163" t="s">
        <v>2075</v>
      </c>
      <c r="S23" s="2042"/>
      <c r="T23" s="2042"/>
      <c r="U23" s="2042"/>
      <c r="V23" s="2042"/>
      <c r="W23" s="2042"/>
      <c r="X23" s="2042"/>
    </row>
    <row r="24" spans="1:24" ht="3" customHeight="1">
      <c r="B24" s="2017"/>
      <c r="C24" s="2033"/>
      <c r="D24" s="2037"/>
      <c r="E24" s="2033"/>
      <c r="F24" s="2019"/>
      <c r="G24" s="2019"/>
      <c r="H24" s="2019"/>
      <c r="I24" s="2019"/>
      <c r="J24" s="2019"/>
      <c r="K24" s="2019"/>
      <c r="L24" s="2019"/>
      <c r="M24" s="2019"/>
      <c r="N24" s="2019"/>
      <c r="O24" s="2019"/>
      <c r="P24" s="2019"/>
      <c r="Q24" s="2019"/>
      <c r="R24" s="2164"/>
      <c r="S24" s="2165"/>
      <c r="T24" s="2165"/>
      <c r="U24" s="2165"/>
      <c r="V24" s="2165"/>
      <c r="W24" s="2165"/>
      <c r="X24" s="2165"/>
    </row>
    <row r="25" spans="1:24" ht="9" customHeight="1">
      <c r="B25" s="2023"/>
      <c r="C25" s="3331" t="s">
        <v>2102</v>
      </c>
      <c r="D25" s="3332"/>
      <c r="E25" s="2033"/>
      <c r="F25" s="2034">
        <v>55.184856820599997</v>
      </c>
      <c r="G25" s="2034">
        <v>55.434388320799997</v>
      </c>
      <c r="H25" s="2034">
        <v>55.759741790200003</v>
      </c>
      <c r="I25" s="2034">
        <v>55.615682089800003</v>
      </c>
      <c r="J25" s="2034">
        <v>55.8678616714</v>
      </c>
      <c r="K25" s="2034">
        <v>56.3379910759</v>
      </c>
      <c r="L25" s="2034">
        <v>56.463320048100002</v>
      </c>
      <c r="M25" s="2034">
        <v>56.851090976199998</v>
      </c>
      <c r="N25" s="2034">
        <v>57.352198183900001</v>
      </c>
      <c r="O25" s="2034">
        <v>59.149245605600001</v>
      </c>
      <c r="P25" s="2034">
        <v>61.132801795200002</v>
      </c>
      <c r="Q25" s="2034">
        <v>62.179470298399998</v>
      </c>
      <c r="R25" s="2163" t="s">
        <v>2075</v>
      </c>
      <c r="S25" s="2042"/>
      <c r="T25" s="2042"/>
      <c r="U25" s="2042"/>
      <c r="V25" s="2042"/>
      <c r="W25" s="2042"/>
      <c r="X25" s="2042"/>
    </row>
    <row r="26" spans="1:24" ht="9" customHeight="1">
      <c r="B26" s="2017"/>
      <c r="C26" s="3332"/>
      <c r="D26" s="3332"/>
      <c r="E26" s="2018"/>
      <c r="F26" s="2034">
        <v>62.531658287399999</v>
      </c>
      <c r="G26" s="2034"/>
      <c r="H26" s="2034" t="s">
        <v>557</v>
      </c>
      <c r="I26" s="2034" t="s">
        <v>557</v>
      </c>
      <c r="J26" s="2034" t="s">
        <v>557</v>
      </c>
      <c r="K26" s="2034" t="s">
        <v>557</v>
      </c>
      <c r="L26" s="2034" t="s">
        <v>557</v>
      </c>
      <c r="M26" s="2034" t="s">
        <v>557</v>
      </c>
      <c r="N26" s="2034" t="s">
        <v>557</v>
      </c>
      <c r="O26" s="2034" t="s">
        <v>557</v>
      </c>
      <c r="P26" s="2034" t="s">
        <v>557</v>
      </c>
      <c r="Q26" s="2034" t="s">
        <v>557</v>
      </c>
      <c r="R26" s="2163" t="s">
        <v>2075</v>
      </c>
      <c r="S26" s="2042"/>
      <c r="T26" s="2042"/>
      <c r="U26" s="2042"/>
      <c r="V26" s="2042"/>
      <c r="W26" s="2042"/>
      <c r="X26" s="2042"/>
    </row>
    <row r="27" spans="1:24" ht="3" customHeight="1">
      <c r="B27" s="2017"/>
      <c r="C27" s="2040"/>
      <c r="D27" s="2040"/>
      <c r="E27" s="2018"/>
      <c r="F27" s="2034"/>
      <c r="G27" s="2034"/>
      <c r="H27" s="2034"/>
      <c r="I27" s="2034"/>
      <c r="J27" s="2034"/>
      <c r="K27" s="2034"/>
      <c r="L27" s="2034"/>
      <c r="M27" s="2034"/>
      <c r="N27" s="2034"/>
      <c r="O27" s="2034"/>
      <c r="P27" s="2034"/>
      <c r="Q27" s="2034"/>
      <c r="R27" s="2164"/>
      <c r="S27" s="2165"/>
      <c r="T27" s="2165"/>
      <c r="U27" s="2165"/>
      <c r="V27" s="2165"/>
      <c r="W27" s="2165"/>
      <c r="X27" s="2165"/>
    </row>
    <row r="28" spans="1:24" ht="9" customHeight="1">
      <c r="B28" s="2017"/>
      <c r="C28" s="2032" t="s">
        <v>2077</v>
      </c>
      <c r="D28" s="2040"/>
      <c r="E28" s="2018"/>
      <c r="F28" s="2019"/>
      <c r="G28" s="2019"/>
      <c r="H28" s="2019"/>
      <c r="I28" s="2019"/>
      <c r="J28" s="2019"/>
      <c r="K28" s="2019"/>
      <c r="L28" s="2019"/>
      <c r="M28" s="2019"/>
      <c r="N28" s="2019"/>
      <c r="O28" s="2019"/>
      <c r="P28" s="2019"/>
      <c r="Q28" s="2019"/>
      <c r="R28" s="2164"/>
      <c r="S28" s="2165"/>
      <c r="T28" s="2165"/>
      <c r="U28" s="2165"/>
      <c r="V28" s="2165"/>
      <c r="W28" s="2165"/>
      <c r="X28" s="2165"/>
    </row>
    <row r="29" spans="1:24" ht="9" customHeight="1">
      <c r="B29" s="2017"/>
      <c r="C29" s="3331" t="s">
        <v>2102</v>
      </c>
      <c r="D29" s="3332"/>
      <c r="E29" s="2018"/>
      <c r="F29" s="2034">
        <v>58.455231922000003</v>
      </c>
      <c r="G29" s="2034">
        <v>58.660543568900003</v>
      </c>
      <c r="H29" s="2034">
        <v>58.945018258399998</v>
      </c>
      <c r="I29" s="2034">
        <v>58.793960419599998</v>
      </c>
      <c r="J29" s="2034">
        <v>59.1828562054</v>
      </c>
      <c r="K29" s="2034">
        <v>59.703707412500002</v>
      </c>
      <c r="L29" s="2034">
        <v>59.940159545199997</v>
      </c>
      <c r="M29" s="2034">
        <v>60.373768570700001</v>
      </c>
      <c r="N29" s="2034">
        <v>60.875288967099998</v>
      </c>
      <c r="O29" s="2034">
        <v>62.7762082574</v>
      </c>
      <c r="P29" s="2034">
        <v>64.523929005400007</v>
      </c>
      <c r="Q29" s="2034">
        <v>65.567616505299995</v>
      </c>
      <c r="R29" s="2163" t="s">
        <v>2075</v>
      </c>
      <c r="S29" s="2042"/>
      <c r="T29" s="2042"/>
      <c r="U29" s="2042"/>
      <c r="V29" s="2042"/>
      <c r="W29" s="2042"/>
      <c r="X29" s="2042"/>
    </row>
    <row r="30" spans="1:24" ht="9" customHeight="1">
      <c r="B30" s="2017"/>
      <c r="C30" s="3332"/>
      <c r="D30" s="3332"/>
      <c r="E30" s="2018"/>
      <c r="F30" s="2034">
        <v>65.673405451899995</v>
      </c>
      <c r="G30" s="2034"/>
      <c r="H30" s="2034" t="s">
        <v>557</v>
      </c>
      <c r="I30" s="2034" t="s">
        <v>557</v>
      </c>
      <c r="J30" s="2034" t="s">
        <v>557</v>
      </c>
      <c r="K30" s="2034" t="s">
        <v>557</v>
      </c>
      <c r="L30" s="2034" t="s">
        <v>557</v>
      </c>
      <c r="M30" s="2034" t="s">
        <v>557</v>
      </c>
      <c r="N30" s="2034" t="s">
        <v>557</v>
      </c>
      <c r="O30" s="2034" t="s">
        <v>557</v>
      </c>
      <c r="P30" s="2034" t="s">
        <v>557</v>
      </c>
      <c r="Q30" s="2034" t="s">
        <v>557</v>
      </c>
      <c r="R30" s="2163" t="s">
        <v>2075</v>
      </c>
      <c r="S30" s="2042"/>
      <c r="T30" s="2042"/>
      <c r="U30" s="2042"/>
      <c r="V30" s="2042"/>
      <c r="W30" s="2042"/>
      <c r="X30" s="2042"/>
    </row>
    <row r="31" spans="1:24" ht="3" customHeight="1">
      <c r="B31" s="2017"/>
      <c r="C31" s="2040"/>
      <c r="D31" s="2040"/>
      <c r="E31" s="2018"/>
      <c r="F31" s="2034"/>
      <c r="G31" s="2034"/>
      <c r="H31" s="2034"/>
      <c r="I31" s="2034"/>
      <c r="J31" s="2034"/>
      <c r="K31" s="2034"/>
      <c r="L31" s="2034"/>
      <c r="M31" s="2034"/>
      <c r="N31" s="2034"/>
      <c r="O31" s="2034"/>
      <c r="P31" s="2034"/>
      <c r="Q31" s="2034"/>
      <c r="R31" s="2164"/>
      <c r="S31" s="2165"/>
      <c r="T31" s="2165"/>
      <c r="U31" s="2165"/>
      <c r="V31" s="2165"/>
      <c r="W31" s="2165"/>
      <c r="X31" s="2165"/>
    </row>
    <row r="32" spans="1:24" ht="9" customHeight="1">
      <c r="B32" s="2023"/>
      <c r="C32" s="3333" t="s">
        <v>2078</v>
      </c>
      <c r="D32" s="3334"/>
      <c r="E32" s="2018"/>
      <c r="F32" s="2044">
        <v>4.3334748277999999</v>
      </c>
      <c r="G32" s="2044">
        <v>4.2253497009999998</v>
      </c>
      <c r="H32" s="2044">
        <v>4.2125358090000002</v>
      </c>
      <c r="I32" s="2044">
        <v>4.1509086856000001</v>
      </c>
      <c r="J32" s="2044">
        <v>4.0047520283000004</v>
      </c>
      <c r="K32" s="2044">
        <v>3.9411059209000001</v>
      </c>
      <c r="L32" s="2044">
        <v>3.8960422167000002</v>
      </c>
      <c r="M32" s="2044">
        <v>3.9078893682000002</v>
      </c>
      <c r="N32" s="2044">
        <v>4.0174993922000004</v>
      </c>
      <c r="O32" s="2044">
        <v>4.2381222307000002</v>
      </c>
      <c r="P32" s="2044">
        <v>4.3241198385999997</v>
      </c>
      <c r="Q32" s="2044">
        <v>4.3104926444</v>
      </c>
      <c r="R32" s="2163" t="s">
        <v>2075</v>
      </c>
      <c r="S32" s="2042"/>
      <c r="T32" s="2042"/>
      <c r="U32" s="2042"/>
      <c r="V32" s="2042"/>
      <c r="W32" s="2042"/>
      <c r="X32" s="2042"/>
    </row>
    <row r="33" spans="1:24" ht="9" customHeight="1">
      <c r="B33" s="2017"/>
      <c r="C33" s="3334"/>
      <c r="D33" s="3334"/>
      <c r="E33" s="2018"/>
      <c r="F33" s="2044">
        <v>4.2716208367000004</v>
      </c>
      <c r="G33" s="2044"/>
      <c r="H33" s="2044" t="s">
        <v>557</v>
      </c>
      <c r="I33" s="2044" t="s">
        <v>557</v>
      </c>
      <c r="J33" s="2044" t="s">
        <v>557</v>
      </c>
      <c r="K33" s="2044" t="s">
        <v>557</v>
      </c>
      <c r="L33" s="2044" t="s">
        <v>557</v>
      </c>
      <c r="M33" s="2044" t="s">
        <v>557</v>
      </c>
      <c r="N33" s="2044" t="s">
        <v>557</v>
      </c>
      <c r="O33" s="2044" t="s">
        <v>557</v>
      </c>
      <c r="P33" s="2044" t="s">
        <v>557</v>
      </c>
      <c r="Q33" s="2044" t="s">
        <v>557</v>
      </c>
      <c r="R33" s="2163" t="s">
        <v>2075</v>
      </c>
      <c r="S33" s="2042"/>
      <c r="T33" s="2042"/>
      <c r="U33" s="2042"/>
      <c r="V33" s="2042"/>
      <c r="W33" s="2042"/>
      <c r="X33" s="2042"/>
    </row>
    <row r="34" spans="1:24" ht="3" customHeight="1">
      <c r="B34" s="2017"/>
      <c r="C34" s="2045"/>
      <c r="D34" s="2045"/>
      <c r="E34" s="2018"/>
      <c r="F34" s="2044"/>
      <c r="G34" s="2044"/>
      <c r="H34" s="2044"/>
      <c r="I34" s="2044"/>
      <c r="J34" s="2044"/>
      <c r="K34" s="2044"/>
      <c r="L34" s="2044"/>
      <c r="M34" s="2044"/>
      <c r="N34" s="2044"/>
      <c r="O34" s="2044"/>
      <c r="P34" s="2044"/>
      <c r="Q34" s="2044"/>
      <c r="R34" s="2167"/>
      <c r="S34" s="2168"/>
      <c r="T34" s="2168"/>
      <c r="U34" s="2168"/>
      <c r="V34" s="2168"/>
      <c r="W34" s="2168"/>
      <c r="X34" s="2168"/>
    </row>
    <row r="35" spans="1:24" ht="9" customHeight="1">
      <c r="B35" s="2017"/>
      <c r="C35" s="3333" t="s">
        <v>2103</v>
      </c>
      <c r="D35" s="3334"/>
      <c r="E35" s="2018"/>
      <c r="F35" s="2044">
        <v>3.4237339612</v>
      </c>
      <c r="G35" s="2044">
        <v>3.3535412527999999</v>
      </c>
      <c r="H35" s="2044">
        <v>3.3296624502999999</v>
      </c>
      <c r="I35" s="2044">
        <v>3.3288138697999998</v>
      </c>
      <c r="J35" s="2044">
        <v>3.2887987723999998</v>
      </c>
      <c r="K35" s="2044">
        <v>3.247560059</v>
      </c>
      <c r="L35" s="2044">
        <v>3.2326745816</v>
      </c>
      <c r="M35" s="2044">
        <v>3.2593859507</v>
      </c>
      <c r="N35" s="2044">
        <v>3.3224007673</v>
      </c>
      <c r="O35" s="2044">
        <v>3.4012113855999999</v>
      </c>
      <c r="P35" s="2044">
        <v>3.4414371388</v>
      </c>
      <c r="Q35" s="2044">
        <v>3.4202850102000002</v>
      </c>
      <c r="R35" s="2163" t="s">
        <v>2075</v>
      </c>
      <c r="S35" s="2042"/>
      <c r="T35" s="2042"/>
      <c r="U35" s="2042"/>
      <c r="V35" s="2042"/>
      <c r="W35" s="2042"/>
      <c r="X35" s="2042"/>
    </row>
    <row r="36" spans="1:24" ht="9" customHeight="1">
      <c r="B36" s="2017"/>
      <c r="C36" s="3334"/>
      <c r="D36" s="3334"/>
      <c r="E36" s="2018"/>
      <c r="F36" s="2044">
        <v>3.3869908300999998</v>
      </c>
      <c r="G36" s="2044"/>
      <c r="H36" s="2044" t="s">
        <v>557</v>
      </c>
      <c r="I36" s="2044" t="s">
        <v>557</v>
      </c>
      <c r="J36" s="2044" t="s">
        <v>557</v>
      </c>
      <c r="K36" s="2044" t="s">
        <v>557</v>
      </c>
      <c r="L36" s="2044" t="s">
        <v>557</v>
      </c>
      <c r="M36" s="2044" t="s">
        <v>557</v>
      </c>
      <c r="N36" s="2044" t="s">
        <v>557</v>
      </c>
      <c r="O36" s="2044" t="s">
        <v>557</v>
      </c>
      <c r="P36" s="2044" t="s">
        <v>557</v>
      </c>
      <c r="Q36" s="2044" t="s">
        <v>557</v>
      </c>
      <c r="R36" s="2163" t="s">
        <v>2075</v>
      </c>
      <c r="S36" s="2042"/>
      <c r="T36" s="2042"/>
      <c r="U36" s="2042"/>
      <c r="V36" s="2042"/>
      <c r="W36" s="2042"/>
      <c r="X36" s="2042"/>
    </row>
    <row r="37" spans="1:24" ht="3" customHeight="1">
      <c r="B37" s="2017"/>
      <c r="C37" s="2040"/>
      <c r="D37" s="2040"/>
      <c r="E37" s="2018"/>
      <c r="F37" s="2034"/>
      <c r="G37" s="2034"/>
      <c r="H37" s="2034"/>
      <c r="I37" s="2034"/>
      <c r="J37" s="2034"/>
      <c r="K37" s="2034"/>
      <c r="L37" s="2034"/>
      <c r="M37" s="2034"/>
      <c r="N37" s="2034"/>
      <c r="O37" s="2034"/>
      <c r="P37" s="2034"/>
      <c r="Q37" s="2034"/>
      <c r="R37" s="2048"/>
      <c r="S37" s="2038"/>
      <c r="T37" s="2038"/>
      <c r="U37" s="2038"/>
      <c r="V37" s="2038"/>
      <c r="W37" s="2038"/>
      <c r="X37" s="2038"/>
    </row>
    <row r="38" spans="1:24" ht="11.25" customHeight="1">
      <c r="A38" s="2022"/>
      <c r="B38" s="2017"/>
      <c r="C38" s="3335" t="s">
        <v>261</v>
      </c>
      <c r="D38" s="3335"/>
      <c r="E38" s="3335"/>
      <c r="F38" s="3335"/>
      <c r="G38" s="3335"/>
      <c r="H38" s="3335"/>
      <c r="I38" s="3335"/>
      <c r="J38" s="3335"/>
      <c r="K38" s="3335"/>
      <c r="L38" s="3335"/>
      <c r="M38" s="3335"/>
      <c r="N38" s="3335"/>
      <c r="O38" s="3335"/>
      <c r="P38" s="3335"/>
      <c r="Q38" s="3335"/>
      <c r="R38" s="3336"/>
      <c r="S38" s="2027"/>
      <c r="T38" s="2027"/>
      <c r="U38" s="2027"/>
      <c r="V38" s="2027"/>
      <c r="W38" s="2027"/>
      <c r="X38" s="2027"/>
    </row>
    <row r="39" spans="1:24" ht="9" customHeight="1">
      <c r="A39" s="2031"/>
      <c r="B39" s="2017"/>
      <c r="C39" s="2032" t="s">
        <v>2073</v>
      </c>
      <c r="D39" s="2018"/>
      <c r="E39" s="2018"/>
      <c r="F39" s="2019"/>
      <c r="G39" s="2019"/>
      <c r="H39" s="2019"/>
      <c r="I39" s="2019"/>
      <c r="J39" s="2019"/>
      <c r="K39" s="2019"/>
      <c r="L39" s="2019"/>
      <c r="M39" s="2019"/>
      <c r="N39" s="2019"/>
      <c r="O39" s="2019"/>
      <c r="P39" s="2019"/>
      <c r="Q39" s="2019"/>
      <c r="R39" s="2048"/>
      <c r="S39" s="2038"/>
      <c r="T39" s="2038"/>
      <c r="U39" s="2038"/>
      <c r="V39" s="2038"/>
      <c r="W39" s="2038"/>
      <c r="X39" s="2038"/>
    </row>
    <row r="40" spans="1:24" ht="9" customHeight="1">
      <c r="A40" s="2031"/>
      <c r="B40" s="2017"/>
      <c r="C40" s="3331" t="s">
        <v>2101</v>
      </c>
      <c r="D40" s="3360"/>
      <c r="E40" s="2033"/>
      <c r="F40" s="2034">
        <v>56.936954577800002</v>
      </c>
      <c r="G40" s="2034">
        <v>56.303212715999997</v>
      </c>
      <c r="H40" s="2034">
        <v>56.379225944399998</v>
      </c>
      <c r="I40" s="2034">
        <v>55.8737683612</v>
      </c>
      <c r="J40" s="2034">
        <v>55.694837211100001</v>
      </c>
      <c r="K40" s="2034">
        <v>55.472338386200001</v>
      </c>
      <c r="L40" s="2034">
        <v>55.6807409058</v>
      </c>
      <c r="M40" s="2034">
        <v>56.230367764900002</v>
      </c>
      <c r="N40" s="2034">
        <v>58.117283475900003</v>
      </c>
      <c r="O40" s="2034">
        <v>60.776911398000003</v>
      </c>
      <c r="P40" s="2034">
        <v>62.518307677599999</v>
      </c>
      <c r="Q40" s="2034">
        <v>63.252011654699999</v>
      </c>
      <c r="R40" s="2163" t="s">
        <v>2075</v>
      </c>
      <c r="S40" s="2042"/>
      <c r="T40" s="2042"/>
      <c r="U40" s="2042"/>
      <c r="V40" s="2042"/>
      <c r="W40" s="2042"/>
      <c r="X40" s="2042"/>
    </row>
    <row r="41" spans="1:24" ht="9" customHeight="1">
      <c r="B41" s="2017"/>
      <c r="C41" s="3360"/>
      <c r="D41" s="3360"/>
      <c r="E41" s="2033"/>
      <c r="F41" s="2034">
        <v>63.455318562199999</v>
      </c>
      <c r="G41" s="2034"/>
      <c r="H41" s="2034" t="s">
        <v>557</v>
      </c>
      <c r="I41" s="2034" t="s">
        <v>557</v>
      </c>
      <c r="J41" s="2034" t="s">
        <v>557</v>
      </c>
      <c r="K41" s="2034" t="s">
        <v>557</v>
      </c>
      <c r="L41" s="2034" t="s">
        <v>557</v>
      </c>
      <c r="M41" s="2034" t="s">
        <v>557</v>
      </c>
      <c r="N41" s="2034" t="s">
        <v>557</v>
      </c>
      <c r="O41" s="2034" t="s">
        <v>557</v>
      </c>
      <c r="P41" s="2034" t="s">
        <v>557</v>
      </c>
      <c r="Q41" s="2034" t="s">
        <v>557</v>
      </c>
      <c r="R41" s="2163" t="s">
        <v>2075</v>
      </c>
      <c r="S41" s="2042"/>
      <c r="T41" s="2042"/>
      <c r="U41" s="2042"/>
      <c r="V41" s="2042"/>
      <c r="W41" s="2042"/>
      <c r="X41" s="2042"/>
    </row>
    <row r="42" spans="1:24" ht="3" customHeight="1">
      <c r="B42" s="2017"/>
      <c r="C42" s="2033"/>
      <c r="D42" s="2037"/>
      <c r="E42" s="2033"/>
      <c r="F42" s="2019"/>
      <c r="G42" s="2019"/>
      <c r="H42" s="2019"/>
      <c r="I42" s="2019"/>
      <c r="J42" s="2019"/>
      <c r="K42" s="2019"/>
      <c r="L42" s="2019"/>
      <c r="M42" s="2019"/>
      <c r="N42" s="2019"/>
      <c r="O42" s="2019"/>
      <c r="P42" s="2019"/>
      <c r="Q42" s="2019"/>
      <c r="R42" s="2164"/>
      <c r="S42" s="2165"/>
      <c r="T42" s="2165"/>
      <c r="U42" s="2165"/>
      <c r="V42" s="2165"/>
      <c r="W42" s="2165"/>
      <c r="X42" s="2165"/>
    </row>
    <row r="43" spans="1:24" ht="9" customHeight="1">
      <c r="B43" s="2023"/>
      <c r="C43" s="3331" t="s">
        <v>2102</v>
      </c>
      <c r="D43" s="3332"/>
      <c r="E43" s="2033"/>
      <c r="F43" s="2034">
        <v>55.809218535299998</v>
      </c>
      <c r="G43" s="2034">
        <v>55.931915334400003</v>
      </c>
      <c r="H43" s="2034">
        <v>56.165505895400003</v>
      </c>
      <c r="I43" s="2034">
        <v>55.822508539899999</v>
      </c>
      <c r="J43" s="2034">
        <v>56.058574369200002</v>
      </c>
      <c r="K43" s="2034">
        <v>56.237719153100002</v>
      </c>
      <c r="L43" s="2034">
        <v>56.609363043899997</v>
      </c>
      <c r="M43" s="2034">
        <v>57.074605050899997</v>
      </c>
      <c r="N43" s="2034">
        <v>58.073388189699997</v>
      </c>
      <c r="O43" s="2034">
        <v>59.728709374700003</v>
      </c>
      <c r="P43" s="2034">
        <v>61.002509178899999</v>
      </c>
      <c r="Q43" s="2034">
        <v>61.779167641199997</v>
      </c>
      <c r="R43" s="2163" t="s">
        <v>2075</v>
      </c>
      <c r="S43" s="2042"/>
      <c r="T43" s="2042"/>
      <c r="U43" s="2042"/>
      <c r="V43" s="2042"/>
      <c r="W43" s="2042"/>
      <c r="X43" s="2042"/>
    </row>
    <row r="44" spans="1:24" ht="9" customHeight="1">
      <c r="B44" s="2017"/>
      <c r="C44" s="3332"/>
      <c r="D44" s="3332"/>
      <c r="E44" s="2018"/>
      <c r="F44" s="2034">
        <v>62.276571079699998</v>
      </c>
      <c r="G44" s="2034"/>
      <c r="H44" s="2034" t="s">
        <v>557</v>
      </c>
      <c r="I44" s="2034" t="s">
        <v>557</v>
      </c>
      <c r="J44" s="2034" t="s">
        <v>557</v>
      </c>
      <c r="K44" s="2034" t="s">
        <v>557</v>
      </c>
      <c r="L44" s="2034" t="s">
        <v>557</v>
      </c>
      <c r="M44" s="2034" t="s">
        <v>557</v>
      </c>
      <c r="N44" s="2034" t="s">
        <v>557</v>
      </c>
      <c r="O44" s="2034" t="s">
        <v>557</v>
      </c>
      <c r="P44" s="2034" t="s">
        <v>557</v>
      </c>
      <c r="Q44" s="2034" t="s">
        <v>557</v>
      </c>
      <c r="R44" s="2163" t="s">
        <v>2075</v>
      </c>
      <c r="S44" s="2042"/>
      <c r="T44" s="2042"/>
      <c r="U44" s="2042"/>
      <c r="V44" s="2042"/>
      <c r="W44" s="2042"/>
      <c r="X44" s="2042"/>
    </row>
    <row r="45" spans="1:24" ht="3" customHeight="1">
      <c r="B45" s="2017"/>
      <c r="C45" s="2040"/>
      <c r="D45" s="2040"/>
      <c r="E45" s="2018"/>
      <c r="F45" s="2034"/>
      <c r="G45" s="2034"/>
      <c r="H45" s="2034"/>
      <c r="I45" s="2034"/>
      <c r="J45" s="2034"/>
      <c r="K45" s="2034"/>
      <c r="L45" s="2034"/>
      <c r="M45" s="2034"/>
      <c r="N45" s="2034"/>
      <c r="O45" s="2034"/>
      <c r="P45" s="2034"/>
      <c r="Q45" s="2034"/>
      <c r="R45" s="2164"/>
      <c r="S45" s="2165"/>
      <c r="T45" s="2165"/>
      <c r="U45" s="2165"/>
      <c r="V45" s="2165"/>
      <c r="W45" s="2165"/>
      <c r="X45" s="2165"/>
    </row>
    <row r="46" spans="1:24" ht="9" customHeight="1">
      <c r="B46" s="2017"/>
      <c r="C46" s="2032" t="s">
        <v>2077</v>
      </c>
      <c r="D46" s="2040"/>
      <c r="E46" s="2018"/>
      <c r="F46" s="2019"/>
      <c r="G46" s="2019"/>
      <c r="H46" s="2019"/>
      <c r="I46" s="2019"/>
      <c r="J46" s="2019"/>
      <c r="K46" s="2019"/>
      <c r="L46" s="2019"/>
      <c r="M46" s="2019"/>
      <c r="N46" s="2019"/>
      <c r="O46" s="2019"/>
      <c r="P46" s="2019"/>
      <c r="Q46" s="2019"/>
      <c r="R46" s="2164"/>
      <c r="S46" s="2165"/>
      <c r="T46" s="2165"/>
      <c r="U46" s="2165"/>
      <c r="V46" s="2165"/>
      <c r="W46" s="2165"/>
      <c r="X46" s="2165"/>
    </row>
    <row r="47" spans="1:24" ht="9" customHeight="1">
      <c r="B47" s="2017"/>
      <c r="C47" s="3331" t="s">
        <v>2102</v>
      </c>
      <c r="D47" s="3332"/>
      <c r="E47" s="2018"/>
      <c r="F47" s="2034">
        <v>58.538998324700003</v>
      </c>
      <c r="G47" s="2034">
        <v>58.6519172705</v>
      </c>
      <c r="H47" s="2034">
        <v>58.858550202099998</v>
      </c>
      <c r="I47" s="2034">
        <v>58.475532268400002</v>
      </c>
      <c r="J47" s="2034">
        <v>58.6827829741</v>
      </c>
      <c r="K47" s="2034">
        <v>58.9201796746</v>
      </c>
      <c r="L47" s="2034">
        <v>59.320382176800003</v>
      </c>
      <c r="M47" s="2034">
        <v>59.832526493300001</v>
      </c>
      <c r="N47" s="2034">
        <v>60.891569146899997</v>
      </c>
      <c r="O47" s="2034">
        <v>62.580560908400003</v>
      </c>
      <c r="P47" s="2034">
        <v>63.8692704073</v>
      </c>
      <c r="Q47" s="2034">
        <v>64.615303540300005</v>
      </c>
      <c r="R47" s="2163" t="s">
        <v>2075</v>
      </c>
      <c r="S47" s="2042"/>
      <c r="T47" s="2042"/>
      <c r="U47" s="2042"/>
      <c r="V47" s="2042"/>
      <c r="W47" s="2042"/>
      <c r="X47" s="2042"/>
    </row>
    <row r="48" spans="1:24" ht="9" customHeight="1">
      <c r="B48" s="2017"/>
      <c r="C48" s="3332"/>
      <c r="D48" s="3332"/>
      <c r="E48" s="2018"/>
      <c r="F48" s="2034">
        <v>65.081279002599999</v>
      </c>
      <c r="G48" s="2034"/>
      <c r="H48" s="2034" t="s">
        <v>557</v>
      </c>
      <c r="I48" s="2034" t="s">
        <v>557</v>
      </c>
      <c r="J48" s="2034" t="s">
        <v>557</v>
      </c>
      <c r="K48" s="2034" t="s">
        <v>557</v>
      </c>
      <c r="L48" s="2034" t="s">
        <v>557</v>
      </c>
      <c r="M48" s="2034" t="s">
        <v>557</v>
      </c>
      <c r="N48" s="2034" t="s">
        <v>557</v>
      </c>
      <c r="O48" s="2034" t="s">
        <v>557</v>
      </c>
      <c r="P48" s="2034" t="s">
        <v>557</v>
      </c>
      <c r="Q48" s="2034" t="s">
        <v>557</v>
      </c>
      <c r="R48" s="2163" t="s">
        <v>2075</v>
      </c>
      <c r="S48" s="2042"/>
      <c r="T48" s="2042"/>
      <c r="U48" s="2042"/>
      <c r="V48" s="2042"/>
      <c r="W48" s="2042"/>
      <c r="X48" s="2042"/>
    </row>
    <row r="49" spans="2:24" ht="3" customHeight="1">
      <c r="B49" s="2017"/>
      <c r="C49" s="2040"/>
      <c r="D49" s="2040"/>
      <c r="E49" s="2018"/>
      <c r="F49" s="2034"/>
      <c r="G49" s="2034"/>
      <c r="H49" s="2034"/>
      <c r="I49" s="2034"/>
      <c r="J49" s="2034"/>
      <c r="K49" s="2034"/>
      <c r="L49" s="2034"/>
      <c r="M49" s="2034"/>
      <c r="N49" s="2034"/>
      <c r="O49" s="2034"/>
      <c r="P49" s="2034"/>
      <c r="Q49" s="2034"/>
      <c r="R49" s="2164"/>
      <c r="S49" s="2165"/>
      <c r="T49" s="2165"/>
      <c r="U49" s="2165"/>
      <c r="V49" s="2165"/>
      <c r="W49" s="2165"/>
      <c r="X49" s="2165"/>
    </row>
    <row r="50" spans="2:24" ht="9" customHeight="1">
      <c r="B50" s="2023"/>
      <c r="C50" s="3333" t="s">
        <v>2078</v>
      </c>
      <c r="D50" s="3334"/>
      <c r="E50" s="2018"/>
      <c r="F50" s="2044">
        <v>4.3339627282000004</v>
      </c>
      <c r="G50" s="2044">
        <v>4.2142014276999999</v>
      </c>
      <c r="H50" s="2044">
        <v>4.1913446849999998</v>
      </c>
      <c r="I50" s="2044">
        <v>4.1448266569000003</v>
      </c>
      <c r="J50" s="2044">
        <v>4.0303393014999997</v>
      </c>
      <c r="K50" s="2044">
        <v>3.9766225594</v>
      </c>
      <c r="L50" s="2044">
        <v>3.9327947761000002</v>
      </c>
      <c r="M50" s="2044">
        <v>3.9243502543000002</v>
      </c>
      <c r="N50" s="2044">
        <v>4.0521314860000004</v>
      </c>
      <c r="O50" s="2044">
        <v>4.2164902596999996</v>
      </c>
      <c r="P50" s="2044">
        <v>4.3183438311</v>
      </c>
      <c r="Q50" s="2044">
        <v>4.3363559333000001</v>
      </c>
      <c r="R50" s="2163" t="s">
        <v>2075</v>
      </c>
      <c r="S50" s="2042"/>
      <c r="T50" s="2042"/>
      <c r="U50" s="2042"/>
      <c r="V50" s="2042"/>
      <c r="W50" s="2042"/>
      <c r="X50" s="2042"/>
    </row>
    <row r="51" spans="2:24" ht="9" customHeight="1">
      <c r="B51" s="2017"/>
      <c r="C51" s="3334"/>
      <c r="D51" s="3334"/>
      <c r="E51" s="2018"/>
      <c r="F51" s="2044">
        <v>4.3129313060000003</v>
      </c>
      <c r="G51" s="2044"/>
      <c r="H51" s="2044" t="s">
        <v>557</v>
      </c>
      <c r="I51" s="2044" t="s">
        <v>557</v>
      </c>
      <c r="J51" s="2044" t="s">
        <v>557</v>
      </c>
      <c r="K51" s="2044" t="s">
        <v>557</v>
      </c>
      <c r="L51" s="2044" t="s">
        <v>557</v>
      </c>
      <c r="M51" s="2044" t="s">
        <v>557</v>
      </c>
      <c r="N51" s="2044" t="s">
        <v>557</v>
      </c>
      <c r="O51" s="2044" t="s">
        <v>557</v>
      </c>
      <c r="P51" s="2044" t="s">
        <v>557</v>
      </c>
      <c r="Q51" s="2044" t="s">
        <v>557</v>
      </c>
      <c r="R51" s="2163" t="s">
        <v>2075</v>
      </c>
      <c r="S51" s="2042"/>
      <c r="T51" s="2042"/>
      <c r="U51" s="2042"/>
      <c r="V51" s="2042"/>
      <c r="W51" s="2042"/>
      <c r="X51" s="2042"/>
    </row>
    <row r="52" spans="2:24" ht="3" customHeight="1">
      <c r="B52" s="2017"/>
      <c r="C52" s="2045"/>
      <c r="D52" s="2045"/>
      <c r="E52" s="2018"/>
      <c r="F52" s="2044"/>
      <c r="G52" s="2044"/>
      <c r="H52" s="2044"/>
      <c r="I52" s="2044"/>
      <c r="J52" s="2044"/>
      <c r="K52" s="2044"/>
      <c r="L52" s="2044"/>
      <c r="M52" s="2044"/>
      <c r="N52" s="2044"/>
      <c r="O52" s="2044"/>
      <c r="P52" s="2044"/>
      <c r="Q52" s="2044"/>
      <c r="R52" s="2167"/>
      <c r="S52" s="2168"/>
      <c r="T52" s="2168"/>
      <c r="U52" s="2168"/>
      <c r="V52" s="2168"/>
      <c r="W52" s="2168"/>
      <c r="X52" s="2168"/>
    </row>
    <row r="53" spans="2:24" ht="9" customHeight="1">
      <c r="B53" s="2017"/>
      <c r="C53" s="3333" t="s">
        <v>2103</v>
      </c>
      <c r="D53" s="3334"/>
      <c r="E53" s="2018"/>
      <c r="F53" s="2044">
        <v>3.3894383968000001</v>
      </c>
      <c r="G53" s="2044">
        <v>3.3167787222</v>
      </c>
      <c r="H53" s="2044">
        <v>3.2999073923000002</v>
      </c>
      <c r="I53" s="2044">
        <v>3.3002653878000001</v>
      </c>
      <c r="J53" s="2044">
        <v>3.2979741600999999</v>
      </c>
      <c r="K53" s="2044">
        <v>3.2525390363</v>
      </c>
      <c r="L53" s="2044">
        <v>3.2511980376</v>
      </c>
      <c r="M53" s="2044">
        <v>3.2754623600000001</v>
      </c>
      <c r="N53" s="2044">
        <v>3.3696824998000001</v>
      </c>
      <c r="O53" s="2044">
        <v>3.4576012021000002</v>
      </c>
      <c r="P53" s="2044">
        <v>3.4785269998000001</v>
      </c>
      <c r="Q53" s="2044">
        <v>3.4559184347</v>
      </c>
      <c r="R53" s="2163" t="s">
        <v>2075</v>
      </c>
      <c r="S53" s="2042"/>
      <c r="T53" s="2042"/>
      <c r="U53" s="2042"/>
      <c r="V53" s="2042"/>
      <c r="W53" s="2042"/>
      <c r="X53" s="2042"/>
    </row>
    <row r="54" spans="2:24" ht="9" customHeight="1">
      <c r="B54" s="2017"/>
      <c r="C54" s="3334"/>
      <c r="D54" s="3334"/>
      <c r="E54" s="2018"/>
      <c r="F54" s="2044">
        <v>3.4101445097999998</v>
      </c>
      <c r="G54" s="2044"/>
      <c r="H54" s="2044" t="s">
        <v>557</v>
      </c>
      <c r="I54" s="2044" t="s">
        <v>557</v>
      </c>
      <c r="J54" s="2044" t="s">
        <v>557</v>
      </c>
      <c r="K54" s="2044" t="s">
        <v>557</v>
      </c>
      <c r="L54" s="2044" t="s">
        <v>557</v>
      </c>
      <c r="M54" s="2044" t="s">
        <v>557</v>
      </c>
      <c r="N54" s="2044" t="s">
        <v>557</v>
      </c>
      <c r="O54" s="2044" t="s">
        <v>557</v>
      </c>
      <c r="P54" s="2044" t="s">
        <v>557</v>
      </c>
      <c r="Q54" s="2044" t="s">
        <v>557</v>
      </c>
      <c r="R54" s="2163" t="s">
        <v>2075</v>
      </c>
      <c r="S54" s="2042"/>
      <c r="T54" s="2042"/>
      <c r="U54" s="2042"/>
      <c r="V54" s="2042"/>
      <c r="W54" s="2042"/>
      <c r="X54" s="2042"/>
    </row>
    <row r="55" spans="2:24" ht="3" customHeight="1">
      <c r="B55" s="2050"/>
      <c r="C55" s="2051"/>
      <c r="D55" s="2051"/>
      <c r="E55" s="2060"/>
      <c r="F55" s="2062"/>
      <c r="G55" s="2062"/>
      <c r="H55" s="2062"/>
      <c r="I55" s="2062"/>
      <c r="J55" s="2062"/>
      <c r="K55" s="2062"/>
      <c r="L55" s="2062"/>
      <c r="M55" s="2062"/>
      <c r="N55" s="2062"/>
      <c r="O55" s="2062"/>
      <c r="P55" s="2062"/>
      <c r="Q55" s="2062"/>
      <c r="R55" s="2063"/>
      <c r="S55" s="2021"/>
      <c r="T55" s="2021"/>
      <c r="U55" s="2021"/>
      <c r="V55" s="2021"/>
      <c r="W55" s="2021"/>
      <c r="X55" s="2021"/>
    </row>
    <row r="56" spans="2:24" ht="9" customHeight="1">
      <c r="B56" s="2056"/>
      <c r="Q56" s="2038"/>
    </row>
    <row r="57" spans="2:24" ht="9" customHeight="1">
      <c r="B57" s="2056"/>
    </row>
    <row r="58" spans="2:24" ht="9" customHeight="1"/>
    <row r="59" spans="2:24" ht="9" customHeight="1"/>
    <row r="60" spans="2:24" ht="9" customHeight="1">
      <c r="R60" s="2058" t="s">
        <v>2050</v>
      </c>
      <c r="S60" s="2058"/>
      <c r="T60" s="2058"/>
      <c r="U60" s="2058"/>
      <c r="V60" s="2058"/>
      <c r="W60" s="2058"/>
      <c r="X60" s="2058"/>
    </row>
    <row r="61" spans="2:24" ht="14.1" customHeight="1">
      <c r="C61" s="14" t="s">
        <v>87</v>
      </c>
      <c r="P61" s="2057"/>
      <c r="R61" s="2058"/>
      <c r="S61" s="2058"/>
      <c r="T61" s="2058"/>
      <c r="U61" s="2058"/>
      <c r="V61" s="2058"/>
      <c r="W61" s="2058"/>
      <c r="X61" s="2058"/>
    </row>
    <row r="62" spans="2:24" ht="9" customHeight="1"/>
    <row r="63" spans="2:24" ht="9" customHeight="1">
      <c r="B63" s="2056"/>
    </row>
    <row r="64" spans="2:24" ht="9" customHeight="1"/>
    <row r="65" spans="10:10" ht="9" customHeight="1"/>
    <row r="66" spans="10:10" ht="9" customHeight="1">
      <c r="J66" s="2064"/>
    </row>
    <row r="67" spans="10:10" ht="9" customHeight="1">
      <c r="J67" s="2064"/>
    </row>
    <row r="68" spans="10:10" ht="9" customHeight="1">
      <c r="J68" s="2064"/>
    </row>
    <row r="69" spans="10:10" ht="9" customHeight="1">
      <c r="J69" s="2064"/>
    </row>
    <row r="70" spans="10:10" ht="9" customHeight="1"/>
    <row r="71" spans="10:10" ht="9" customHeight="1"/>
    <row r="72" spans="10:10" ht="9" customHeight="1"/>
    <row r="73" spans="10:10" ht="9" customHeight="1"/>
    <row r="74" spans="10:10" ht="9" customHeight="1"/>
    <row r="75" spans="10:10" ht="9" customHeight="1"/>
    <row r="76" spans="10:10" ht="9" customHeight="1"/>
    <row r="77" spans="10:10" ht="9" customHeight="1"/>
    <row r="78" spans="10:10" ht="9" customHeight="1"/>
    <row r="79" spans="10:10" ht="9" customHeight="1"/>
    <row r="80" spans="10: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sheetData>
  <mergeCells count="30">
    <mergeCell ref="B12:R12"/>
    <mergeCell ref="B13:R13"/>
    <mergeCell ref="D14:F14"/>
    <mergeCell ref="B16:E18"/>
    <mergeCell ref="F16:Q16"/>
    <mergeCell ref="R16:R18"/>
    <mergeCell ref="F17:F18"/>
    <mergeCell ref="G17:G18"/>
    <mergeCell ref="H17:H18"/>
    <mergeCell ref="I17:I18"/>
    <mergeCell ref="P17:P18"/>
    <mergeCell ref="Q17:Q18"/>
    <mergeCell ref="C29:D30"/>
    <mergeCell ref="J17:J18"/>
    <mergeCell ref="K17:K18"/>
    <mergeCell ref="L17:L18"/>
    <mergeCell ref="M17:M18"/>
    <mergeCell ref="C20:R20"/>
    <mergeCell ref="C22:D23"/>
    <mergeCell ref="C25:D26"/>
    <mergeCell ref="N17:N18"/>
    <mergeCell ref="O17:O18"/>
    <mergeCell ref="C50:D51"/>
    <mergeCell ref="C53:D54"/>
    <mergeCell ref="C32:D33"/>
    <mergeCell ref="C35:D36"/>
    <mergeCell ref="C38:R38"/>
    <mergeCell ref="C40:D41"/>
    <mergeCell ref="C43:D44"/>
    <mergeCell ref="C47:D48"/>
  </mergeCells>
  <hyperlinks>
    <hyperlink ref="C6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98" orientation="portrait" horizontalDpi="300" verticalDpi="300" r:id="rId1"/>
  <headerFooter alignWithMargins="0">
    <oddFooter>&amp;R&amp;A</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Z167"/>
  <sheetViews>
    <sheetView showGridLines="0" showZeros="0" topLeftCell="A4" zoomScale="140" zoomScaleNormal="140" workbookViewId="0">
      <selection activeCell="B42" sqref="B42"/>
    </sheetView>
  </sheetViews>
  <sheetFormatPr baseColWidth="10" defaultColWidth="11.42578125" defaultRowHeight="12.75"/>
  <cols>
    <col min="1" max="1" width="1.42578125" style="27" customWidth="1"/>
    <col min="2" max="2" width="9.5703125" style="27" customWidth="1"/>
    <col min="3" max="3" width="2.5703125" style="27" customWidth="1"/>
    <col min="4" max="4" width="0.7109375" style="27" customWidth="1"/>
    <col min="5" max="16" width="5.28515625" style="27" customWidth="1"/>
    <col min="17" max="17" width="8.5703125" style="27" customWidth="1"/>
    <col min="18" max="18" width="3.7109375" style="27" customWidth="1"/>
    <col min="19" max="22" width="4.5703125" style="27" bestFit="1" customWidth="1"/>
    <col min="23" max="23" width="4.42578125" style="27" bestFit="1" customWidth="1"/>
    <col min="24" max="28" width="4.5703125" style="27" bestFit="1" customWidth="1"/>
    <col min="29" max="29" width="4.42578125" style="27" bestFit="1" customWidth="1"/>
    <col min="30" max="30" width="4.5703125" style="27" bestFit="1" customWidth="1"/>
    <col min="31" max="34" width="3.7109375" style="27" customWidth="1"/>
    <col min="35" max="16384" width="11.42578125" style="27"/>
  </cols>
  <sheetData>
    <row r="1" spans="1:26" ht="12.75" customHeight="1">
      <c r="A1" s="28"/>
      <c r="B1" s="28"/>
      <c r="C1" s="28"/>
      <c r="D1" s="28"/>
      <c r="E1" s="28"/>
      <c r="F1" s="28"/>
      <c r="G1" s="28"/>
      <c r="H1" s="28"/>
      <c r="I1" s="28"/>
      <c r="J1" s="28"/>
      <c r="K1" s="28"/>
      <c r="L1" s="28"/>
      <c r="M1" s="28"/>
      <c r="O1" s="2077"/>
      <c r="P1" s="2078"/>
    </row>
    <row r="2" spans="1:26" ht="12.75" customHeight="1">
      <c r="A2" s="28"/>
      <c r="B2" s="28"/>
      <c r="C2" s="28"/>
      <c r="D2" s="28"/>
      <c r="E2" s="28"/>
      <c r="F2" s="28"/>
      <c r="G2" s="28"/>
      <c r="H2" s="28"/>
      <c r="I2" s="28"/>
      <c r="J2" s="28"/>
      <c r="K2" s="28"/>
      <c r="L2" s="28"/>
      <c r="M2" s="28"/>
      <c r="O2" s="2077"/>
      <c r="P2" s="2078"/>
    </row>
    <row r="3" spans="1:26" ht="12.75" customHeight="1">
      <c r="A3" s="28"/>
      <c r="B3" s="28"/>
      <c r="C3" s="28"/>
      <c r="D3" s="28"/>
      <c r="E3" s="28"/>
      <c r="F3" s="28"/>
      <c r="G3" s="28"/>
      <c r="H3" s="28"/>
      <c r="I3" s="28"/>
      <c r="J3" s="28"/>
      <c r="K3" s="28"/>
      <c r="L3" s="28"/>
      <c r="M3" s="28"/>
      <c r="O3" s="2077"/>
      <c r="P3" s="2078"/>
    </row>
    <row r="4" spans="1:26" ht="12.75" customHeight="1">
      <c r="A4" s="28"/>
      <c r="B4" s="28"/>
      <c r="C4" s="28"/>
      <c r="D4" s="28"/>
      <c r="E4" s="28"/>
      <c r="F4" s="28"/>
      <c r="G4" s="28"/>
      <c r="H4" s="28"/>
      <c r="I4" s="28"/>
      <c r="J4" s="28"/>
      <c r="K4" s="28"/>
      <c r="L4" s="28"/>
      <c r="M4" s="28"/>
      <c r="O4" s="2077"/>
      <c r="P4" s="2078"/>
    </row>
    <row r="5" spans="1:26" ht="12.75" customHeight="1">
      <c r="A5" s="28"/>
      <c r="B5" s="28"/>
      <c r="C5" s="28"/>
      <c r="D5" s="28"/>
      <c r="E5" s="28"/>
      <c r="F5" s="28"/>
      <c r="G5" s="28"/>
      <c r="H5" s="28"/>
      <c r="I5" s="28"/>
      <c r="J5" s="28"/>
      <c r="K5" s="28"/>
      <c r="L5" s="28"/>
      <c r="M5" s="28"/>
      <c r="O5" s="2077"/>
      <c r="P5" s="2078"/>
    </row>
    <row r="6" spans="1:26" s="3046" customFormat="1" ht="15">
      <c r="B6" s="3047" t="s">
        <v>2446</v>
      </c>
      <c r="C6" s="3048"/>
      <c r="D6" s="3048"/>
      <c r="E6" s="3048"/>
      <c r="F6" s="3048"/>
      <c r="G6" s="3048"/>
      <c r="H6" s="3048"/>
      <c r="I6" s="3048"/>
      <c r="J6" s="3048"/>
      <c r="K6" s="3048"/>
      <c r="L6" s="3048"/>
      <c r="M6" s="3048"/>
      <c r="N6" s="3048"/>
      <c r="O6" s="3048"/>
      <c r="P6" s="3048"/>
      <c r="Q6" s="3048"/>
    </row>
    <row r="7" spans="1:26" ht="15">
      <c r="B7" s="3049" t="s">
        <v>2082</v>
      </c>
      <c r="C7" s="3048"/>
      <c r="D7" s="3048"/>
      <c r="E7" s="3048"/>
      <c r="F7" s="3048"/>
      <c r="G7" s="3048"/>
      <c r="H7" s="3048"/>
      <c r="I7" s="3048"/>
      <c r="J7" s="3048"/>
      <c r="K7" s="3048"/>
      <c r="L7" s="3048"/>
      <c r="M7" s="3048"/>
      <c r="N7" s="3048"/>
      <c r="O7" s="3048"/>
      <c r="P7" s="3048"/>
      <c r="Q7" s="3048"/>
    </row>
    <row r="8" spans="1:26">
      <c r="A8" s="2079" t="s">
        <v>2083</v>
      </c>
      <c r="B8" s="2079"/>
      <c r="C8" s="2079"/>
      <c r="D8" s="2079"/>
      <c r="E8" s="2079"/>
      <c r="F8" s="2079"/>
      <c r="G8" s="2079"/>
      <c r="H8" s="2079"/>
      <c r="I8" s="2079"/>
      <c r="J8" s="2079"/>
      <c r="K8" s="2079"/>
      <c r="L8" s="2079"/>
      <c r="M8" s="2079"/>
      <c r="N8" s="2079"/>
      <c r="O8" s="2079"/>
      <c r="P8" s="2079"/>
      <c r="Q8" s="2079"/>
    </row>
    <row r="9" spans="1:26">
      <c r="A9" s="2080" t="s">
        <v>2084</v>
      </c>
      <c r="B9" s="2080"/>
      <c r="C9" s="2080"/>
      <c r="D9" s="2080"/>
      <c r="E9" s="2080"/>
      <c r="F9" s="2080"/>
      <c r="G9" s="2080"/>
      <c r="H9" s="2080"/>
      <c r="I9" s="2080"/>
      <c r="J9" s="2080"/>
      <c r="K9" s="2080"/>
      <c r="L9" s="2080"/>
      <c r="M9" s="2080"/>
      <c r="N9" s="2080"/>
      <c r="O9" s="2080"/>
      <c r="P9" s="2080"/>
      <c r="Q9" s="2080"/>
    </row>
    <row r="10" spans="1:26">
      <c r="A10" s="2080" t="s">
        <v>2085</v>
      </c>
      <c r="B10" s="2080"/>
      <c r="C10" s="2080"/>
      <c r="D10" s="2080"/>
      <c r="E10" s="2080"/>
      <c r="F10" s="2080"/>
      <c r="G10" s="2080"/>
      <c r="H10" s="2080"/>
      <c r="I10" s="2080"/>
      <c r="J10" s="2080"/>
      <c r="K10" s="2080"/>
      <c r="L10" s="2080"/>
      <c r="M10" s="2080"/>
      <c r="N10" s="2080"/>
      <c r="O10" s="2080"/>
      <c r="P10" s="2080"/>
      <c r="Q10" s="2080"/>
    </row>
    <row r="11" spans="1:26">
      <c r="A11" s="2080" t="s">
        <v>2086</v>
      </c>
      <c r="B11" s="2080"/>
      <c r="C11" s="2080"/>
      <c r="D11" s="2080"/>
      <c r="E11" s="2080"/>
      <c r="F11" s="2080"/>
      <c r="G11" s="2080"/>
      <c r="H11" s="2080"/>
      <c r="I11" s="2080"/>
      <c r="J11" s="2080"/>
      <c r="K11" s="2080"/>
      <c r="L11" s="2080"/>
      <c r="M11" s="2080"/>
      <c r="N11" s="2080"/>
      <c r="O11" s="2080"/>
      <c r="P11" s="2080"/>
      <c r="Q11" s="2080"/>
    </row>
    <row r="12" spans="1:26" ht="5.25" customHeight="1">
      <c r="A12" s="2077"/>
      <c r="B12" s="2081"/>
      <c r="C12" s="2082"/>
      <c r="D12" s="2082"/>
      <c r="E12" s="2082"/>
      <c r="F12" s="2082"/>
      <c r="G12" s="2082"/>
      <c r="H12" s="2082"/>
      <c r="I12" s="2082"/>
      <c r="J12" s="2082"/>
      <c r="K12" s="2082"/>
      <c r="L12" s="2082"/>
      <c r="M12" s="2082"/>
      <c r="N12" s="2082"/>
      <c r="O12" s="2082"/>
      <c r="P12" s="2083"/>
    </row>
    <row r="13" spans="1:26">
      <c r="A13" s="2077"/>
      <c r="B13" s="2084" t="s">
        <v>1215</v>
      </c>
      <c r="C13" s="3364">
        <v>45730</v>
      </c>
      <c r="D13" s="3364"/>
      <c r="E13" s="3364"/>
      <c r="F13" s="2082"/>
      <c r="G13" s="2082"/>
      <c r="H13" s="2082"/>
      <c r="I13" s="2082"/>
      <c r="J13" s="2082"/>
      <c r="K13" s="2082"/>
      <c r="L13" s="2082"/>
      <c r="M13" s="2082"/>
      <c r="N13" s="2082"/>
      <c r="O13" s="2082"/>
      <c r="P13" s="2083"/>
      <c r="Q13" s="2085" t="s">
        <v>2087</v>
      </c>
    </row>
    <row r="14" spans="1:26" ht="18" customHeight="1">
      <c r="A14" s="3365" t="s">
        <v>803</v>
      </c>
      <c r="B14" s="3366"/>
      <c r="C14" s="3366"/>
      <c r="D14" s="3367"/>
      <c r="E14" s="2086" t="s">
        <v>2068</v>
      </c>
      <c r="F14" s="2087"/>
      <c r="G14" s="2087"/>
      <c r="H14" s="2087"/>
      <c r="I14" s="2087"/>
      <c r="J14" s="2087"/>
      <c r="K14" s="2087"/>
      <c r="L14" s="2087"/>
      <c r="M14" s="2087"/>
      <c r="N14" s="2087"/>
      <c r="O14" s="2087"/>
      <c r="P14" s="2088"/>
      <c r="Q14" s="2089" t="s">
        <v>2088</v>
      </c>
      <c r="X14" s="162"/>
      <c r="Y14" s="162"/>
      <c r="Z14" s="162"/>
    </row>
    <row r="15" spans="1:26" ht="11.25" customHeight="1">
      <c r="A15" s="3368"/>
      <c r="B15" s="3369"/>
      <c r="C15" s="3369"/>
      <c r="D15" s="3370"/>
      <c r="E15" s="2090" t="s">
        <v>151</v>
      </c>
      <c r="F15" s="2090" t="s">
        <v>836</v>
      </c>
      <c r="G15" s="2090" t="s">
        <v>2020</v>
      </c>
      <c r="H15" s="2090" t="s">
        <v>2021</v>
      </c>
      <c r="I15" s="2090" t="s">
        <v>155</v>
      </c>
      <c r="J15" s="2090" t="s">
        <v>2022</v>
      </c>
      <c r="K15" s="2090" t="s">
        <v>2023</v>
      </c>
      <c r="L15" s="2090" t="s">
        <v>158</v>
      </c>
      <c r="M15" s="2090" t="s">
        <v>2024</v>
      </c>
      <c r="N15" s="2090" t="s">
        <v>160</v>
      </c>
      <c r="O15" s="2090" t="s">
        <v>161</v>
      </c>
      <c r="P15" s="2091" t="s">
        <v>2070</v>
      </c>
      <c r="Q15" s="2092"/>
    </row>
    <row r="16" spans="1:26" ht="11.25" customHeight="1">
      <c r="A16" s="3371"/>
      <c r="B16" s="3372"/>
      <c r="C16" s="3372"/>
      <c r="D16" s="3373"/>
      <c r="E16" s="2093"/>
      <c r="F16" s="2093"/>
      <c r="G16" s="2093"/>
      <c r="H16" s="2093"/>
      <c r="I16" s="2093"/>
      <c r="J16" s="2093"/>
      <c r="K16" s="2093"/>
      <c r="L16" s="2093"/>
      <c r="M16" s="2093"/>
      <c r="N16" s="2093"/>
      <c r="O16" s="2093"/>
      <c r="P16" s="2094"/>
      <c r="Q16" s="2095"/>
    </row>
    <row r="17" spans="1:18" ht="3" customHeight="1">
      <c r="A17" s="2096"/>
      <c r="B17" s="2097"/>
      <c r="C17" s="2097"/>
      <c r="D17" s="2097"/>
      <c r="E17" s="26"/>
      <c r="F17" s="26"/>
      <c r="G17" s="26"/>
      <c r="H17" s="26"/>
      <c r="I17" s="26"/>
      <c r="J17" s="26"/>
      <c r="K17" s="26"/>
      <c r="L17" s="26"/>
      <c r="M17" s="26"/>
      <c r="N17" s="26"/>
      <c r="O17" s="26"/>
      <c r="P17" s="26"/>
      <c r="Q17" s="2098"/>
    </row>
    <row r="18" spans="1:18" ht="11.25" customHeight="1">
      <c r="A18" s="2096"/>
      <c r="B18" s="2099" t="s">
        <v>261</v>
      </c>
      <c r="C18" s="2099"/>
      <c r="D18" s="2099"/>
      <c r="E18" s="2099"/>
      <c r="F18" s="2099"/>
      <c r="G18" s="2099"/>
      <c r="H18" s="2099"/>
      <c r="I18" s="2099"/>
      <c r="J18" s="2099"/>
      <c r="K18" s="2099"/>
      <c r="L18" s="2099"/>
      <c r="M18" s="2099"/>
      <c r="N18" s="2099"/>
      <c r="O18" s="2099"/>
      <c r="P18" s="2099"/>
      <c r="Q18" s="2100"/>
    </row>
    <row r="19" spans="1:18" ht="3" customHeight="1">
      <c r="A19" s="2096"/>
      <c r="B19" s="2101"/>
      <c r="C19" s="2101"/>
      <c r="D19" s="2101"/>
      <c r="E19" s="2101"/>
      <c r="F19" s="2101"/>
      <c r="G19" s="2101"/>
      <c r="H19" s="2101"/>
      <c r="I19" s="2101"/>
      <c r="J19" s="2101"/>
      <c r="K19" s="2102"/>
      <c r="L19" s="2102"/>
      <c r="M19" s="2102"/>
      <c r="N19" s="2101"/>
      <c r="O19" s="2101"/>
      <c r="P19" s="2101"/>
      <c r="Q19" s="2103"/>
    </row>
    <row r="20" spans="1:18" ht="9" customHeight="1">
      <c r="A20" s="2096"/>
      <c r="B20" s="2104" t="s">
        <v>2073</v>
      </c>
      <c r="C20" s="2097"/>
      <c r="D20" s="2097"/>
      <c r="E20" s="26"/>
      <c r="F20" s="26"/>
      <c r="G20" s="26"/>
      <c r="H20" s="26"/>
      <c r="I20" s="26"/>
      <c r="J20" s="26"/>
      <c r="K20" s="26"/>
      <c r="L20" s="26"/>
      <c r="M20" s="26"/>
      <c r="N20" s="26"/>
      <c r="O20" s="26"/>
      <c r="P20" s="26"/>
      <c r="Q20" s="2105"/>
    </row>
    <row r="21" spans="1:18" ht="9" customHeight="1">
      <c r="A21" s="2096"/>
      <c r="B21" s="3331" t="s">
        <v>2089</v>
      </c>
      <c r="C21" s="3331"/>
      <c r="D21" s="26"/>
      <c r="E21" s="2107">
        <v>45.914062188800003</v>
      </c>
      <c r="F21" s="2107">
        <v>45.661077369399997</v>
      </c>
      <c r="G21" s="2107">
        <v>45.987113883500001</v>
      </c>
      <c r="H21" s="2107">
        <v>45.876985277899998</v>
      </c>
      <c r="I21" s="2107">
        <v>45.712044112800001</v>
      </c>
      <c r="J21" s="2107">
        <v>45.851309182800001</v>
      </c>
      <c r="K21" s="2107">
        <v>46.3746578676</v>
      </c>
      <c r="L21" s="2107">
        <v>47.460699591500003</v>
      </c>
      <c r="M21" s="2107">
        <v>49.571944366499999</v>
      </c>
      <c r="N21" s="2107">
        <v>52.711141963999999</v>
      </c>
      <c r="O21" s="2107">
        <v>54.649539471300002</v>
      </c>
      <c r="P21" s="2107">
        <v>55.556388836499998</v>
      </c>
      <c r="Q21" s="2108" t="s">
        <v>2075</v>
      </c>
    </row>
    <row r="22" spans="1:18" ht="9" customHeight="1">
      <c r="A22" s="2096"/>
      <c r="B22" s="3331"/>
      <c r="C22" s="3331"/>
      <c r="D22" s="26"/>
      <c r="E22" s="2107">
        <v>54.608574526699996</v>
      </c>
      <c r="F22" s="2107"/>
      <c r="G22" s="2107" t="s">
        <v>557</v>
      </c>
      <c r="H22" s="2107" t="s">
        <v>557</v>
      </c>
      <c r="I22" s="2107" t="s">
        <v>557</v>
      </c>
      <c r="J22" s="2107" t="s">
        <v>557</v>
      </c>
      <c r="K22" s="2107" t="s">
        <v>557</v>
      </c>
      <c r="L22" s="2107" t="s">
        <v>557</v>
      </c>
      <c r="M22" s="2107" t="s">
        <v>557</v>
      </c>
      <c r="N22" s="2107" t="s">
        <v>557</v>
      </c>
      <c r="O22" s="2107" t="s">
        <v>557</v>
      </c>
      <c r="P22" s="2107" t="s">
        <v>557</v>
      </c>
      <c r="Q22" s="2108" t="s">
        <v>2075</v>
      </c>
    </row>
    <row r="23" spans="1:18" ht="3" customHeight="1">
      <c r="A23" s="2096"/>
      <c r="B23" s="2106"/>
      <c r="C23" s="2106"/>
      <c r="D23" s="26"/>
      <c r="E23" s="2107"/>
      <c r="F23" s="2107"/>
      <c r="G23" s="2107"/>
      <c r="H23" s="2107"/>
      <c r="I23" s="2107"/>
      <c r="J23" s="2107"/>
      <c r="K23" s="2107"/>
      <c r="L23" s="2107"/>
      <c r="M23" s="2107"/>
      <c r="N23" s="2107"/>
      <c r="O23" s="2107"/>
      <c r="P23" s="2107"/>
      <c r="Q23" s="2108"/>
    </row>
    <row r="24" spans="1:18" ht="9" customHeight="1">
      <c r="A24" s="2110"/>
      <c r="B24" s="3362" t="s">
        <v>2090</v>
      </c>
      <c r="C24" s="3362"/>
      <c r="D24" s="2112"/>
      <c r="E24" s="2107">
        <v>44.481201681199998</v>
      </c>
      <c r="F24" s="2107">
        <v>44.737593170799997</v>
      </c>
      <c r="G24" s="2107">
        <v>45.1866897576</v>
      </c>
      <c r="H24" s="2107">
        <v>45.298764361899998</v>
      </c>
      <c r="I24" s="2107">
        <v>45.5923854037</v>
      </c>
      <c r="J24" s="2107">
        <v>46.0138043448</v>
      </c>
      <c r="K24" s="2107">
        <v>46.758509000099998</v>
      </c>
      <c r="L24" s="2107">
        <v>47.7437980909</v>
      </c>
      <c r="M24" s="2107">
        <v>49.138561645099998</v>
      </c>
      <c r="N24" s="2107">
        <v>51.267543895800003</v>
      </c>
      <c r="O24" s="2107">
        <v>52.790128352399996</v>
      </c>
      <c r="P24" s="2107">
        <v>53.785499073499999</v>
      </c>
      <c r="Q24" s="2108" t="s">
        <v>2075</v>
      </c>
      <c r="R24" s="2109"/>
    </row>
    <row r="25" spans="1:18" ht="9" customHeight="1">
      <c r="A25" s="2113"/>
      <c r="B25" s="3362"/>
      <c r="C25" s="3362"/>
      <c r="D25" s="2114"/>
      <c r="E25" s="2107">
        <v>52.987215433199999</v>
      </c>
      <c r="F25" s="2107"/>
      <c r="G25" s="2107" t="s">
        <v>557</v>
      </c>
      <c r="H25" s="2107" t="s">
        <v>557</v>
      </c>
      <c r="I25" s="2107" t="s">
        <v>557</v>
      </c>
      <c r="J25" s="2107" t="s">
        <v>557</v>
      </c>
      <c r="K25" s="2107" t="s">
        <v>557</v>
      </c>
      <c r="L25" s="2107" t="s">
        <v>557</v>
      </c>
      <c r="M25" s="2107" t="s">
        <v>557</v>
      </c>
      <c r="N25" s="2107" t="s">
        <v>557</v>
      </c>
      <c r="O25" s="2107" t="s">
        <v>557</v>
      </c>
      <c r="P25" s="2107" t="s">
        <v>557</v>
      </c>
      <c r="Q25" s="2108" t="s">
        <v>2075</v>
      </c>
      <c r="R25" s="2109"/>
    </row>
    <row r="26" spans="1:18" ht="3" customHeight="1">
      <c r="A26" s="2096"/>
      <c r="B26" s="2106"/>
      <c r="C26" s="2106"/>
      <c r="D26" s="26"/>
      <c r="E26" s="2107"/>
      <c r="F26" s="2107"/>
      <c r="G26" s="2107"/>
      <c r="H26" s="2107"/>
      <c r="I26" s="2107"/>
      <c r="J26" s="2107"/>
      <c r="K26" s="2107"/>
      <c r="L26" s="2107"/>
      <c r="M26" s="2107"/>
      <c r="N26" s="2107"/>
      <c r="O26" s="2107"/>
      <c r="P26" s="2107"/>
      <c r="Q26" s="2108"/>
    </row>
    <row r="27" spans="1:18" ht="9" customHeight="1">
      <c r="A27" s="2110"/>
      <c r="B27" s="2115" t="s">
        <v>2077</v>
      </c>
      <c r="C27" s="2111"/>
      <c r="D27" s="2114"/>
      <c r="E27" s="2116"/>
      <c r="F27" s="2116"/>
      <c r="G27" s="2116"/>
      <c r="H27" s="2116"/>
      <c r="I27" s="2116"/>
      <c r="J27" s="2116"/>
      <c r="K27" s="2116"/>
      <c r="L27" s="2116"/>
      <c r="M27" s="2116"/>
      <c r="N27" s="2116"/>
      <c r="O27" s="2116"/>
      <c r="P27" s="2116"/>
      <c r="Q27" s="2117"/>
      <c r="R27" s="2109"/>
    </row>
    <row r="28" spans="1:18" ht="9" customHeight="1">
      <c r="A28" s="2110"/>
      <c r="B28" s="3362" t="s">
        <v>2090</v>
      </c>
      <c r="C28" s="3362"/>
      <c r="D28" s="2114"/>
      <c r="E28" s="2107">
        <v>46.206519072299997</v>
      </c>
      <c r="F28" s="2107">
        <v>46.463846277000002</v>
      </c>
      <c r="G28" s="2107">
        <v>46.902471800699999</v>
      </c>
      <c r="H28" s="2107">
        <v>47.0135650004</v>
      </c>
      <c r="I28" s="2107">
        <v>47.302175153199997</v>
      </c>
      <c r="J28" s="2107">
        <v>47.732815617299998</v>
      </c>
      <c r="K28" s="2107">
        <v>48.487941125799999</v>
      </c>
      <c r="L28" s="2107">
        <v>49.481956167100002</v>
      </c>
      <c r="M28" s="2107">
        <v>50.890494245399999</v>
      </c>
      <c r="N28" s="2107">
        <v>53.022404326699998</v>
      </c>
      <c r="O28" s="2107">
        <v>54.550521646599996</v>
      </c>
      <c r="P28" s="2107">
        <v>55.536695602199998</v>
      </c>
      <c r="Q28" s="2108" t="s">
        <v>2075</v>
      </c>
      <c r="R28" s="2109"/>
    </row>
    <row r="29" spans="1:18" ht="9" customHeight="1">
      <c r="A29" s="2110"/>
      <c r="B29" s="3362"/>
      <c r="C29" s="3362"/>
      <c r="D29" s="2114"/>
      <c r="E29" s="2107">
        <v>55.382511136799998</v>
      </c>
      <c r="F29" s="2107"/>
      <c r="G29" s="2107" t="s">
        <v>557</v>
      </c>
      <c r="H29" s="2107" t="s">
        <v>557</v>
      </c>
      <c r="I29" s="2107" t="s">
        <v>557</v>
      </c>
      <c r="J29" s="2107" t="s">
        <v>557</v>
      </c>
      <c r="K29" s="2107" t="s">
        <v>557</v>
      </c>
      <c r="L29" s="2107" t="s">
        <v>557</v>
      </c>
      <c r="M29" s="2107" t="s">
        <v>557</v>
      </c>
      <c r="N29" s="2107" t="s">
        <v>557</v>
      </c>
      <c r="O29" s="2107" t="s">
        <v>557</v>
      </c>
      <c r="P29" s="2107" t="s">
        <v>557</v>
      </c>
      <c r="Q29" s="2108" t="s">
        <v>2075</v>
      </c>
      <c r="R29" s="2109"/>
    </row>
    <row r="30" spans="1:18" ht="3" customHeight="1">
      <c r="A30" s="2096"/>
      <c r="B30" s="2097"/>
      <c r="C30" s="2097"/>
      <c r="D30" s="2097"/>
      <c r="E30" s="2118"/>
      <c r="F30" s="2118"/>
      <c r="G30" s="2118"/>
      <c r="H30" s="2118"/>
      <c r="I30" s="2118"/>
      <c r="J30" s="2118"/>
      <c r="K30" s="2118"/>
      <c r="L30" s="2118"/>
      <c r="M30" s="2118"/>
      <c r="N30" s="2118"/>
      <c r="O30" s="2118"/>
      <c r="P30" s="2118"/>
      <c r="Q30" s="2105"/>
    </row>
    <row r="31" spans="1:18" ht="9" customHeight="1">
      <c r="A31" s="2119"/>
      <c r="B31" s="3363" t="s">
        <v>2091</v>
      </c>
      <c r="C31" s="3363"/>
      <c r="D31" s="3363"/>
      <c r="E31" s="2121">
        <v>4.2396548515000001</v>
      </c>
      <c r="F31" s="2121">
        <v>4.1585215077999997</v>
      </c>
      <c r="G31" s="2121">
        <v>4.1319366909999999</v>
      </c>
      <c r="H31" s="2121">
        <v>4.0898296180999996</v>
      </c>
      <c r="I31" s="2121">
        <v>4.0041535911999997</v>
      </c>
      <c r="J31" s="2121">
        <v>3.9600449451999999</v>
      </c>
      <c r="K31" s="2121">
        <v>3.9139052055999999</v>
      </c>
      <c r="L31" s="2121">
        <v>3.9329532464999999</v>
      </c>
      <c r="M31" s="2121">
        <v>4.0364993880000002</v>
      </c>
      <c r="N31" s="2121">
        <v>4.1930589253999999</v>
      </c>
      <c r="O31" s="2121">
        <v>4.2576330520000001</v>
      </c>
      <c r="P31" s="2121">
        <v>4.2544433408</v>
      </c>
      <c r="Q31" s="2108" t="s">
        <v>2075</v>
      </c>
    </row>
    <row r="32" spans="1:18" ht="9" customHeight="1">
      <c r="A32" s="2096"/>
      <c r="B32" s="3363"/>
      <c r="C32" s="3363"/>
      <c r="D32" s="3363"/>
      <c r="E32" s="2121">
        <v>4.2245550697000001</v>
      </c>
      <c r="F32" s="2121"/>
      <c r="G32" s="2121" t="s">
        <v>557</v>
      </c>
      <c r="H32" s="2121" t="s">
        <v>557</v>
      </c>
      <c r="I32" s="2121" t="s">
        <v>557</v>
      </c>
      <c r="J32" s="2121" t="s">
        <v>557</v>
      </c>
      <c r="K32" s="2121" t="s">
        <v>557</v>
      </c>
      <c r="L32" s="2121" t="s">
        <v>557</v>
      </c>
      <c r="M32" s="2121" t="s">
        <v>557</v>
      </c>
      <c r="N32" s="2121" t="s">
        <v>557</v>
      </c>
      <c r="O32" s="2121" t="s">
        <v>557</v>
      </c>
      <c r="P32" s="2121" t="s">
        <v>557</v>
      </c>
      <c r="Q32" s="2108" t="s">
        <v>2075</v>
      </c>
    </row>
    <row r="33" spans="1:17" ht="3" customHeight="1">
      <c r="A33" s="2096"/>
      <c r="B33" s="2122"/>
      <c r="C33" s="2122"/>
      <c r="D33" s="2120"/>
      <c r="E33" s="2121"/>
      <c r="F33" s="2121"/>
      <c r="G33" s="2121"/>
      <c r="H33" s="2121"/>
      <c r="I33" s="2121"/>
      <c r="J33" s="2121"/>
      <c r="K33" s="2121"/>
      <c r="L33" s="2121"/>
      <c r="M33" s="2121"/>
      <c r="N33" s="2121"/>
      <c r="O33" s="2121"/>
      <c r="P33" s="2121"/>
      <c r="Q33" s="2123"/>
    </row>
    <row r="34" spans="1:17" ht="9" customHeight="1">
      <c r="A34" s="2096"/>
      <c r="B34" s="3363" t="s">
        <v>2092</v>
      </c>
      <c r="C34" s="3363"/>
      <c r="D34" s="3363"/>
      <c r="E34" s="2121">
        <v>3.5385860004</v>
      </c>
      <c r="F34" s="2121">
        <v>3.4879955210000002</v>
      </c>
      <c r="G34" s="2121">
        <v>3.4795178522999999</v>
      </c>
      <c r="H34" s="2121">
        <v>3.4611230379000002</v>
      </c>
      <c r="I34" s="2121">
        <v>3.422188593</v>
      </c>
      <c r="J34" s="2121">
        <v>3.3928278641</v>
      </c>
      <c r="K34" s="2121">
        <v>3.3778838474000001</v>
      </c>
      <c r="L34" s="2121">
        <v>3.3862974617999999</v>
      </c>
      <c r="M34" s="2121">
        <v>3.4642869351000001</v>
      </c>
      <c r="N34" s="2121">
        <v>3.5619056215999998</v>
      </c>
      <c r="O34" s="2121">
        <v>3.5981239534</v>
      </c>
      <c r="P34" s="2121">
        <v>3.5813312408</v>
      </c>
      <c r="Q34" s="2108" t="s">
        <v>2075</v>
      </c>
    </row>
    <row r="35" spans="1:17" ht="9" customHeight="1">
      <c r="A35" s="2096"/>
      <c r="B35" s="3363"/>
      <c r="C35" s="3363"/>
      <c r="D35" s="3363"/>
      <c r="E35" s="2121">
        <v>3.5683746292</v>
      </c>
      <c r="F35" s="2121"/>
      <c r="G35" s="2121" t="s">
        <v>557</v>
      </c>
      <c r="H35" s="2121" t="s">
        <v>557</v>
      </c>
      <c r="I35" s="2121" t="s">
        <v>557</v>
      </c>
      <c r="J35" s="2121" t="s">
        <v>557</v>
      </c>
      <c r="K35" s="2121" t="s">
        <v>557</v>
      </c>
      <c r="L35" s="2121" t="s">
        <v>557</v>
      </c>
      <c r="M35" s="2121" t="s">
        <v>557</v>
      </c>
      <c r="N35" s="2121" t="s">
        <v>557</v>
      </c>
      <c r="O35" s="2121" t="s">
        <v>557</v>
      </c>
      <c r="P35" s="2121" t="s">
        <v>557</v>
      </c>
      <c r="Q35" s="2108" t="s">
        <v>2075</v>
      </c>
    </row>
    <row r="36" spans="1:17" ht="3" customHeight="1">
      <c r="A36" s="2124"/>
      <c r="B36" s="2125"/>
      <c r="C36" s="2125"/>
      <c r="D36" s="2125"/>
      <c r="E36" s="2126"/>
      <c r="F36" s="2126"/>
      <c r="G36" s="2126"/>
      <c r="H36" s="2126"/>
      <c r="I36" s="2126"/>
      <c r="J36" s="2126"/>
      <c r="K36" s="2126"/>
      <c r="L36" s="2126"/>
      <c r="M36" s="2126"/>
      <c r="N36" s="2126"/>
      <c r="O36" s="2126"/>
      <c r="P36" s="2126"/>
      <c r="Q36" s="2127"/>
    </row>
    <row r="37" spans="1:17" ht="9" customHeight="1">
      <c r="A37" s="2128"/>
      <c r="B37" s="2129"/>
      <c r="E37" s="2130"/>
      <c r="G37" s="2130"/>
      <c r="P37" s="2130"/>
    </row>
    <row r="38" spans="1:17" ht="9" customHeight="1">
      <c r="B38" s="2129"/>
      <c r="E38" s="2130"/>
      <c r="G38" s="2130"/>
      <c r="P38" s="2130"/>
    </row>
    <row r="39" spans="1:17" ht="9" customHeight="1">
      <c r="B39" s="2129"/>
    </row>
    <row r="40" spans="1:17" ht="9" customHeight="1">
      <c r="O40" s="2131"/>
    </row>
    <row r="41" spans="1:17" ht="9" customHeight="1">
      <c r="B41" s="3050" t="s">
        <v>2050</v>
      </c>
      <c r="O41" s="2131"/>
      <c r="Q41" s="2132"/>
    </row>
    <row r="42" spans="1:17" ht="14.1" customHeight="1">
      <c r="B42" s="1189" t="s">
        <v>87</v>
      </c>
      <c r="O42" s="2131"/>
    </row>
    <row r="43" spans="1:17" ht="9" customHeight="1"/>
    <row r="44" spans="1:17" ht="9" customHeight="1"/>
    <row r="45" spans="1:17" ht="9" customHeight="1"/>
    <row r="46" spans="1:17" ht="9" customHeight="1"/>
    <row r="47" spans="1:17" ht="9" customHeight="1"/>
    <row r="48" spans="1:17"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sheetData>
  <mergeCells count="7">
    <mergeCell ref="B28:C29"/>
    <mergeCell ref="B31:D32"/>
    <mergeCell ref="B34:D35"/>
    <mergeCell ref="C13:E13"/>
    <mergeCell ref="A14:D16"/>
    <mergeCell ref="B21:C22"/>
    <mergeCell ref="B24:C25"/>
  </mergeCells>
  <hyperlinks>
    <hyperlink ref="B42" location="Inhaltsverzeichnis!A1" display="Zurück zum Inhaltsverzeichnis"/>
  </hyperlinks>
  <pageMargins left="0.78740157480314965" right="0.78740157480314965" top="0.39370078740157483" bottom="0.19685039370078741" header="0.19685039370078741" footer="0.19685039370078741"/>
  <pageSetup paperSize="9" scale="96" orientation="portrait" horizontalDpi="300" verticalDpi="300" r:id="rId1"/>
  <headerFooter alignWithMargins="0">
    <oddFooter>&amp;R&amp;A</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S37"/>
  <sheetViews>
    <sheetView showGridLines="0" zoomScale="140" zoomScaleNormal="140" workbookViewId="0">
      <selection activeCell="C9" sqref="C9"/>
    </sheetView>
  </sheetViews>
  <sheetFormatPr baseColWidth="10" defaultRowHeight="15"/>
  <cols>
    <col min="1" max="1" width="4.42578125" customWidth="1"/>
    <col min="2" max="2" width="0.5703125" customWidth="1"/>
    <col min="4" max="4" width="0.5703125" customWidth="1"/>
    <col min="5" max="5" width="0.85546875" hidden="1" customWidth="1"/>
    <col min="6" max="17" width="5.28515625" customWidth="1"/>
    <col min="18" max="18" width="6.42578125" customWidth="1"/>
  </cols>
  <sheetData>
    <row r="1" spans="1:18">
      <c r="G1" s="2133"/>
      <c r="H1" s="2133"/>
      <c r="I1" s="2133"/>
      <c r="J1" s="2133"/>
      <c r="K1" s="2133"/>
      <c r="L1" s="2133"/>
      <c r="M1" s="2133"/>
    </row>
    <row r="2" spans="1:18">
      <c r="G2" s="2133"/>
      <c r="H2" s="2133"/>
      <c r="I2" s="2133"/>
      <c r="J2" s="2133"/>
      <c r="K2" s="2133"/>
      <c r="L2" s="2133"/>
      <c r="M2" s="2133"/>
    </row>
    <row r="3" spans="1:18">
      <c r="G3" s="2133"/>
      <c r="H3" s="2133"/>
      <c r="I3" s="2133"/>
      <c r="J3" s="2133"/>
      <c r="K3" s="2133"/>
      <c r="L3" s="2133"/>
      <c r="M3" s="2133"/>
    </row>
    <row r="4" spans="1:18">
      <c r="G4" s="2133"/>
      <c r="H4" s="2133"/>
      <c r="I4" s="2133"/>
      <c r="J4" s="2133"/>
      <c r="K4" s="2133"/>
      <c r="L4" s="2133"/>
      <c r="M4" s="2133"/>
    </row>
    <row r="5" spans="1:18">
      <c r="G5" s="2133"/>
      <c r="H5" s="2133"/>
      <c r="I5" s="2133"/>
      <c r="J5" s="2133"/>
      <c r="K5" s="2133"/>
      <c r="L5" s="2133"/>
      <c r="M5" s="2133"/>
    </row>
    <row r="6" spans="1:18">
      <c r="F6" s="2134"/>
      <c r="G6" s="2135"/>
      <c r="H6" s="2135"/>
      <c r="I6" s="2135"/>
      <c r="J6" s="2135"/>
      <c r="K6" s="2136" t="s">
        <v>2093</v>
      </c>
      <c r="L6" s="2135"/>
      <c r="M6" s="2135"/>
      <c r="N6" s="2134"/>
      <c r="O6" s="2134"/>
      <c r="P6" s="2134"/>
    </row>
    <row r="7" spans="1:18">
      <c r="F7" s="2134"/>
      <c r="G7" s="2134"/>
      <c r="H7" s="2134"/>
      <c r="I7" s="2134"/>
      <c r="J7" s="2134"/>
      <c r="K7" s="2136" t="s">
        <v>2094</v>
      </c>
      <c r="L7" s="2134"/>
      <c r="M7" s="2134"/>
      <c r="N7" s="2134"/>
      <c r="O7" s="2134"/>
      <c r="P7" s="2134"/>
    </row>
    <row r="8" spans="1:18">
      <c r="K8" s="2137" t="s">
        <v>2095</v>
      </c>
    </row>
    <row r="10" spans="1:18">
      <c r="B10" s="3382" t="s">
        <v>2086</v>
      </c>
      <c r="C10" s="3382"/>
      <c r="D10" s="3382"/>
      <c r="E10" s="3382"/>
      <c r="F10" s="3382"/>
      <c r="G10" s="3382"/>
      <c r="H10" s="3382"/>
      <c r="I10" s="3382"/>
      <c r="J10" s="3382"/>
      <c r="K10" s="3382"/>
      <c r="L10" s="3382"/>
      <c r="M10" s="3382"/>
      <c r="N10" s="3382"/>
      <c r="O10" s="3382"/>
      <c r="P10" s="3382"/>
      <c r="Q10" s="3382"/>
      <c r="R10" s="3382"/>
    </row>
    <row r="11" spans="1:18">
      <c r="C11" s="2138" t="s">
        <v>1215</v>
      </c>
      <c r="D11" s="3383">
        <v>45730</v>
      </c>
      <c r="E11" s="3383"/>
      <c r="F11" s="3383"/>
      <c r="G11" s="3383"/>
      <c r="R11" s="2139" t="s">
        <v>2096</v>
      </c>
    </row>
    <row r="12" spans="1:18" ht="18" customHeight="1">
      <c r="A12" s="2140"/>
      <c r="B12" s="3384" t="s">
        <v>803</v>
      </c>
      <c r="C12" s="3385"/>
      <c r="D12" s="3385"/>
      <c r="E12" s="3386"/>
      <c r="F12" s="3393" t="s">
        <v>2068</v>
      </c>
      <c r="G12" s="3394"/>
      <c r="H12" s="3394"/>
      <c r="I12" s="3394"/>
      <c r="J12" s="3394"/>
      <c r="K12" s="3394"/>
      <c r="L12" s="3394"/>
      <c r="M12" s="3394"/>
      <c r="N12" s="3394"/>
      <c r="O12" s="3394"/>
      <c r="P12" s="3394"/>
      <c r="Q12" s="3395"/>
      <c r="R12" s="3396" t="s">
        <v>2097</v>
      </c>
    </row>
    <row r="13" spans="1:18" ht="7.5" customHeight="1">
      <c r="A13" s="2140"/>
      <c r="B13" s="3387"/>
      <c r="C13" s="3388"/>
      <c r="D13" s="3388"/>
      <c r="E13" s="3389"/>
      <c r="F13" s="3399" t="s">
        <v>151</v>
      </c>
      <c r="G13" s="3380" t="s">
        <v>836</v>
      </c>
      <c r="H13" s="3380" t="s">
        <v>2020</v>
      </c>
      <c r="I13" s="3380" t="s">
        <v>2021</v>
      </c>
      <c r="J13" s="3380" t="s">
        <v>155</v>
      </c>
      <c r="K13" s="3380" t="s">
        <v>2022</v>
      </c>
      <c r="L13" s="3380" t="s">
        <v>2023</v>
      </c>
      <c r="M13" s="3380" t="s">
        <v>158</v>
      </c>
      <c r="N13" s="3380" t="s">
        <v>2024</v>
      </c>
      <c r="O13" s="3380" t="s">
        <v>160</v>
      </c>
      <c r="P13" s="3380" t="s">
        <v>161</v>
      </c>
      <c r="Q13" s="3401" t="s">
        <v>2070</v>
      </c>
      <c r="R13" s="3397"/>
    </row>
    <row r="14" spans="1:18" ht="7.5" customHeight="1">
      <c r="A14" s="2140"/>
      <c r="B14" s="3390"/>
      <c r="C14" s="3391"/>
      <c r="D14" s="3391"/>
      <c r="E14" s="3392"/>
      <c r="F14" s="3400"/>
      <c r="G14" s="3381"/>
      <c r="H14" s="3381"/>
      <c r="I14" s="3381"/>
      <c r="J14" s="3381"/>
      <c r="K14" s="3381"/>
      <c r="L14" s="3381"/>
      <c r="M14" s="3381"/>
      <c r="N14" s="3381"/>
      <c r="O14" s="3381"/>
      <c r="P14" s="3381"/>
      <c r="Q14" s="3402"/>
      <c r="R14" s="3398"/>
    </row>
    <row r="15" spans="1:18" ht="11.25" customHeight="1">
      <c r="A15" s="2141"/>
      <c r="B15" s="2142"/>
      <c r="C15" s="3374" t="s">
        <v>261</v>
      </c>
      <c r="D15" s="3374"/>
      <c r="E15" s="3374"/>
      <c r="F15" s="3374"/>
      <c r="G15" s="3374"/>
      <c r="H15" s="3374"/>
      <c r="I15" s="3374"/>
      <c r="J15" s="3374"/>
      <c r="K15" s="3374"/>
      <c r="L15" s="3374"/>
      <c r="M15" s="3374"/>
      <c r="N15" s="3374"/>
      <c r="O15" s="3374"/>
      <c r="P15" s="3374"/>
      <c r="Q15" s="3374"/>
      <c r="R15" s="3375"/>
    </row>
    <row r="16" spans="1:18" ht="9" customHeight="1">
      <c r="A16" s="2140"/>
      <c r="B16" s="2142"/>
      <c r="C16" s="2143" t="s">
        <v>2073</v>
      </c>
      <c r="D16" s="2144"/>
      <c r="E16" s="2144"/>
      <c r="F16" s="2112"/>
      <c r="G16" s="2112"/>
      <c r="H16" s="2112"/>
      <c r="I16" s="2112"/>
      <c r="J16" s="2112"/>
      <c r="K16" s="2112"/>
      <c r="L16" s="2112"/>
      <c r="M16" s="2112"/>
      <c r="N16" s="2112"/>
      <c r="O16" s="2112"/>
      <c r="P16" s="2112"/>
      <c r="Q16" s="2112"/>
      <c r="R16" s="2145"/>
    </row>
    <row r="17" spans="1:19" ht="9" customHeight="1">
      <c r="A17" s="2140"/>
      <c r="B17" s="2142"/>
      <c r="C17" s="3376" t="s">
        <v>2089</v>
      </c>
      <c r="D17" s="3377"/>
      <c r="E17" s="2146"/>
      <c r="F17" s="2147">
        <v>83.189782006800002</v>
      </c>
      <c r="G17" s="2147">
        <v>79.659757807000005</v>
      </c>
      <c r="H17" s="2147">
        <v>76.250934040000004</v>
      </c>
      <c r="I17" s="2147">
        <v>74.567888152799995</v>
      </c>
      <c r="J17" s="2147">
        <v>71.709034487899999</v>
      </c>
      <c r="K17" s="2147">
        <v>73.569737399999994</v>
      </c>
      <c r="L17" s="2147">
        <v>73.373070741199996</v>
      </c>
      <c r="M17" s="2147">
        <v>73.539641317299996</v>
      </c>
      <c r="N17" s="2147">
        <v>79.239441098399993</v>
      </c>
      <c r="O17" s="2147">
        <v>83.052334230900001</v>
      </c>
      <c r="P17" s="2147">
        <v>87.820627426100003</v>
      </c>
      <c r="Q17" s="2147">
        <v>86.7970605525</v>
      </c>
      <c r="R17" s="2148" t="s">
        <v>2075</v>
      </c>
      <c r="S17" s="2149"/>
    </row>
    <row r="18" spans="1:19" ht="9" customHeight="1">
      <c r="A18" s="2140"/>
      <c r="B18" s="2142"/>
      <c r="C18" s="3377"/>
      <c r="D18" s="3377"/>
      <c r="E18" s="2146"/>
      <c r="F18" s="2147">
        <v>96.011529422099997</v>
      </c>
      <c r="G18" s="2147"/>
      <c r="H18" s="2147" t="s">
        <v>557</v>
      </c>
      <c r="I18" s="2147" t="s">
        <v>557</v>
      </c>
      <c r="J18" s="2147" t="s">
        <v>557</v>
      </c>
      <c r="K18" s="2147" t="s">
        <v>557</v>
      </c>
      <c r="L18" s="2147" t="s">
        <v>557</v>
      </c>
      <c r="M18" s="2147" t="s">
        <v>557</v>
      </c>
      <c r="N18" s="2147" t="s">
        <v>557</v>
      </c>
      <c r="O18" s="2147" t="s">
        <v>557</v>
      </c>
      <c r="P18" s="2147" t="s">
        <v>557</v>
      </c>
      <c r="Q18" s="2147" t="s">
        <v>557</v>
      </c>
      <c r="R18" s="2148" t="s">
        <v>2075</v>
      </c>
      <c r="S18" s="2149"/>
    </row>
    <row r="19" spans="1:19" ht="3" customHeight="1">
      <c r="A19" s="2140"/>
      <c r="B19" s="2142"/>
      <c r="C19" s="2144"/>
      <c r="D19" s="2144"/>
      <c r="E19" s="2144"/>
      <c r="F19" s="2150"/>
      <c r="G19" s="2150"/>
      <c r="H19" s="2150"/>
      <c r="I19" s="2150"/>
      <c r="J19" s="2150"/>
      <c r="K19" s="2150"/>
      <c r="L19" s="2150"/>
      <c r="M19" s="2150"/>
      <c r="N19" s="2150"/>
      <c r="O19" s="2150"/>
      <c r="P19" s="2150"/>
      <c r="Q19" s="2150"/>
      <c r="R19" s="2145"/>
      <c r="S19" s="2149"/>
    </row>
    <row r="20" spans="1:19" ht="9" customHeight="1">
      <c r="A20" s="2140"/>
      <c r="B20" s="2151"/>
      <c r="C20" s="3378" t="s">
        <v>2091</v>
      </c>
      <c r="D20" s="3379"/>
      <c r="E20" s="2144"/>
      <c r="F20" s="2152">
        <v>4.1433738148000003</v>
      </c>
      <c r="G20" s="2152">
        <v>3.9995614137</v>
      </c>
      <c r="H20" s="2152">
        <v>3.9454463261999999</v>
      </c>
      <c r="I20" s="2152">
        <v>3.7925951178999999</v>
      </c>
      <c r="J20" s="2152">
        <v>3.6387799717</v>
      </c>
      <c r="K20" s="2152">
        <v>3.6250593026</v>
      </c>
      <c r="L20" s="2152">
        <v>3.4694531306999998</v>
      </c>
      <c r="M20" s="2152">
        <v>3.4120270676</v>
      </c>
      <c r="N20" s="2152">
        <v>3.5699573995999998</v>
      </c>
      <c r="O20" s="2152">
        <v>3.8092934650000001</v>
      </c>
      <c r="P20" s="2152">
        <v>3.9847022367</v>
      </c>
      <c r="Q20" s="2152">
        <v>4.0508927713</v>
      </c>
      <c r="R20" s="2148" t="s">
        <v>2075</v>
      </c>
    </row>
    <row r="21" spans="1:19" ht="9" customHeight="1">
      <c r="B21" s="2142"/>
      <c r="C21" s="3379"/>
      <c r="D21" s="3379"/>
      <c r="E21" s="2144"/>
      <c r="F21" s="2152">
        <v>3.9201595444000001</v>
      </c>
      <c r="G21" s="2152"/>
      <c r="H21" s="2152" t="s">
        <v>557</v>
      </c>
      <c r="I21" s="2152" t="s">
        <v>557</v>
      </c>
      <c r="J21" s="2152" t="s">
        <v>557</v>
      </c>
      <c r="K21" s="2152" t="s">
        <v>557</v>
      </c>
      <c r="L21" s="2152" t="s">
        <v>557</v>
      </c>
      <c r="M21" s="2152" t="s">
        <v>557</v>
      </c>
      <c r="N21" s="2152" t="s">
        <v>557</v>
      </c>
      <c r="O21" s="2152" t="s">
        <v>557</v>
      </c>
      <c r="P21" s="2152" t="s">
        <v>557</v>
      </c>
      <c r="Q21" s="2152" t="s">
        <v>557</v>
      </c>
      <c r="R21" s="2148" t="s">
        <v>2075</v>
      </c>
    </row>
    <row r="22" spans="1:19" ht="3" customHeight="1">
      <c r="B22" s="2142"/>
      <c r="C22" s="2153"/>
      <c r="D22" s="2153"/>
      <c r="E22" s="2144"/>
      <c r="F22" s="2152"/>
      <c r="G22" s="2152"/>
      <c r="H22" s="2152"/>
      <c r="I22" s="2152"/>
      <c r="J22" s="2152"/>
      <c r="K22" s="2152"/>
      <c r="L22" s="2152"/>
      <c r="M22" s="2152"/>
      <c r="N22" s="2152"/>
      <c r="O22" s="2152"/>
      <c r="P22" s="2152"/>
      <c r="Q22" s="2152"/>
      <c r="R22" s="2145"/>
    </row>
    <row r="23" spans="1:19" ht="9" customHeight="1">
      <c r="B23" s="2142"/>
      <c r="C23" s="3378" t="s">
        <v>2092</v>
      </c>
      <c r="D23" s="3379"/>
      <c r="E23" s="2144"/>
      <c r="F23" s="2152">
        <v>3.7256666542999999</v>
      </c>
      <c r="G23" s="2152">
        <v>3.6261635742</v>
      </c>
      <c r="H23" s="2152">
        <v>3.5295494944999999</v>
      </c>
      <c r="I23" s="2152">
        <v>3.4593068315000002</v>
      </c>
      <c r="J23" s="2152">
        <v>3.3692497548999998</v>
      </c>
      <c r="K23" s="2152">
        <v>3.3564858337999999</v>
      </c>
      <c r="L23" s="2152">
        <v>3.3250783623000002</v>
      </c>
      <c r="M23" s="2152">
        <v>3.3083336789</v>
      </c>
      <c r="N23" s="2152">
        <v>3.3736427275</v>
      </c>
      <c r="O23" s="2152">
        <v>3.5324463836</v>
      </c>
      <c r="P23" s="2152">
        <v>3.6626919338000001</v>
      </c>
      <c r="Q23" s="2152">
        <v>3.6958600166000002</v>
      </c>
      <c r="R23" s="2148" t="s">
        <v>2075</v>
      </c>
    </row>
    <row r="24" spans="1:19" ht="9" customHeight="1">
      <c r="B24" s="2142"/>
      <c r="C24" s="3379"/>
      <c r="D24" s="3379"/>
      <c r="E24" s="2144"/>
      <c r="F24" s="2152">
        <v>3.6309170875999999</v>
      </c>
      <c r="G24" s="2152"/>
      <c r="H24" s="2152" t="s">
        <v>557</v>
      </c>
      <c r="I24" s="2152" t="s">
        <v>557</v>
      </c>
      <c r="J24" s="2152" t="s">
        <v>557</v>
      </c>
      <c r="K24" s="2152" t="s">
        <v>557</v>
      </c>
      <c r="L24" s="2152" t="s">
        <v>557</v>
      </c>
      <c r="M24" s="2152" t="s">
        <v>557</v>
      </c>
      <c r="N24" s="2152" t="s">
        <v>557</v>
      </c>
      <c r="O24" s="2152" t="s">
        <v>557</v>
      </c>
      <c r="P24" s="2152" t="s">
        <v>557</v>
      </c>
      <c r="Q24" s="2152" t="s">
        <v>557</v>
      </c>
      <c r="R24" s="2148" t="s">
        <v>2075</v>
      </c>
    </row>
    <row r="25" spans="1:19" ht="3" customHeight="1">
      <c r="B25" s="2154"/>
      <c r="C25" s="2155"/>
      <c r="D25" s="2155"/>
      <c r="E25" s="2155"/>
      <c r="F25" s="2155"/>
      <c r="G25" s="2155"/>
      <c r="H25" s="2155"/>
      <c r="I25" s="2155"/>
      <c r="J25" s="2155"/>
      <c r="K25" s="2155"/>
      <c r="L25" s="2155"/>
      <c r="M25" s="2155"/>
      <c r="N25" s="2155"/>
      <c r="O25" s="2155"/>
      <c r="P25" s="2155"/>
      <c r="Q25" s="2155"/>
      <c r="R25" s="2156"/>
    </row>
    <row r="26" spans="1:19">
      <c r="B26" s="2157"/>
      <c r="C26" s="2140"/>
      <c r="D26" s="2140"/>
      <c r="E26" s="2140"/>
      <c r="F26" s="2140"/>
      <c r="G26" s="2140"/>
      <c r="H26" s="2140"/>
      <c r="I26" s="2140"/>
      <c r="J26" s="2140"/>
      <c r="K26" s="2140"/>
      <c r="L26" s="2140"/>
      <c r="M26" s="2140"/>
      <c r="N26" s="2140"/>
      <c r="O26" s="2140"/>
      <c r="P26" s="2140"/>
      <c r="Q26" s="2140"/>
      <c r="R26" s="2140"/>
    </row>
    <row r="27" spans="1:19">
      <c r="B27" s="2157"/>
      <c r="C27" s="2140"/>
      <c r="D27" s="2140"/>
      <c r="E27" s="2140"/>
      <c r="F27" s="2140"/>
      <c r="G27" s="2140"/>
      <c r="H27" s="2140"/>
      <c r="I27" s="2140"/>
      <c r="J27" s="2140"/>
      <c r="K27" s="2140"/>
      <c r="L27" s="2140"/>
      <c r="M27" s="2140"/>
      <c r="N27" s="2140"/>
      <c r="O27" s="2140"/>
      <c r="P27" s="2140"/>
      <c r="Q27" s="2140"/>
      <c r="R27" s="2075"/>
    </row>
    <row r="28" spans="1:19">
      <c r="B28" s="2140"/>
      <c r="C28" s="2140"/>
      <c r="D28" s="2140"/>
      <c r="E28" s="2140"/>
      <c r="F28" s="2140"/>
      <c r="G28" s="2140"/>
      <c r="H28" s="2140"/>
      <c r="I28" s="2140"/>
      <c r="J28" s="2140"/>
      <c r="K28" s="2140"/>
      <c r="L28" s="2140"/>
      <c r="M28" s="2140"/>
      <c r="N28" s="2140"/>
      <c r="O28" s="2140"/>
      <c r="P28" s="2158"/>
      <c r="R28" s="2159" t="s">
        <v>2050</v>
      </c>
    </row>
    <row r="29" spans="1:19">
      <c r="B29" s="2140"/>
      <c r="C29" s="2160"/>
      <c r="D29" s="2140"/>
      <c r="E29" s="2140"/>
      <c r="F29" s="2140"/>
      <c r="G29" s="2140"/>
      <c r="H29" s="2140"/>
      <c r="I29" s="2140"/>
      <c r="J29" s="2140"/>
      <c r="K29" s="2140"/>
      <c r="L29" s="2140"/>
      <c r="M29" s="2140"/>
      <c r="N29" s="2140"/>
      <c r="O29" s="2140"/>
      <c r="P29" s="2140"/>
      <c r="Q29" s="2161"/>
      <c r="R29" s="2159"/>
    </row>
    <row r="30" spans="1:19">
      <c r="B30" s="2140"/>
      <c r="C30" s="2140"/>
      <c r="D30" s="2140"/>
      <c r="E30" s="2140"/>
      <c r="F30" s="2140"/>
      <c r="G30" s="2140"/>
      <c r="H30" s="2140"/>
      <c r="I30" s="2140"/>
      <c r="J30" s="2140"/>
      <c r="K30" s="2140"/>
      <c r="L30" s="2140"/>
      <c r="M30" s="2140"/>
      <c r="N30" s="2140"/>
      <c r="O30" s="2140"/>
      <c r="P30" s="2140"/>
      <c r="Q30" s="2140"/>
    </row>
    <row r="37" spans="3:3" ht="16.5">
      <c r="C37" s="1189" t="s">
        <v>87</v>
      </c>
    </row>
  </sheetData>
  <mergeCells count="21">
    <mergeCell ref="B10:R10"/>
    <mergeCell ref="D11:G11"/>
    <mergeCell ref="B12:E14"/>
    <mergeCell ref="F12:Q12"/>
    <mergeCell ref="R12:R14"/>
    <mergeCell ref="F13:F14"/>
    <mergeCell ref="G13:G14"/>
    <mergeCell ref="H13:H14"/>
    <mergeCell ref="I13:I14"/>
    <mergeCell ref="J13:J14"/>
    <mergeCell ref="Q13:Q14"/>
    <mergeCell ref="C15:R15"/>
    <mergeCell ref="C17:D18"/>
    <mergeCell ref="C20:D21"/>
    <mergeCell ref="C23:D24"/>
    <mergeCell ref="K13:K14"/>
    <mergeCell ref="L13:L14"/>
    <mergeCell ref="M13:M14"/>
    <mergeCell ref="N13:N14"/>
    <mergeCell ref="O13:O14"/>
    <mergeCell ref="P13:P14"/>
  </mergeCells>
  <hyperlinks>
    <hyperlink ref="C37" location="Inhaltsverzeichnis!A1" display="Zurück zum Inhaltsverzeichnis"/>
  </hyperlinks>
  <pageMargins left="0.7" right="0.7" top="0.78740157499999996" bottom="0.78740157499999996"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80CDEC"/>
  </sheetPr>
  <dimension ref="A1:T25"/>
  <sheetViews>
    <sheetView showGridLines="0" zoomScaleNormal="100" workbookViewId="0"/>
  </sheetViews>
  <sheetFormatPr baseColWidth="10" defaultRowHeight="12.75"/>
  <cols>
    <col min="1" max="1" width="19.42578125" style="18" customWidth="1"/>
    <col min="2" max="2" width="4.7109375" style="18" customWidth="1"/>
    <col min="3" max="3" width="4.85546875" style="18" customWidth="1"/>
    <col min="4" max="4" width="5.42578125" style="18" customWidth="1"/>
    <col min="5" max="5" width="5" style="18" customWidth="1"/>
    <col min="6" max="6" width="4.85546875" style="18" customWidth="1"/>
    <col min="7" max="7" width="4.42578125" style="18" customWidth="1"/>
    <col min="8" max="8" width="4.5703125" style="18" customWidth="1"/>
    <col min="9" max="9" width="5.140625" style="18" customWidth="1"/>
    <col min="10" max="10" width="4.85546875" style="18" customWidth="1"/>
    <col min="11" max="11" width="5.42578125" style="18" customWidth="1"/>
    <col min="12" max="12" width="4.7109375" style="18" customWidth="1"/>
    <col min="13" max="14" width="4.5703125" style="18" customWidth="1"/>
    <col min="15" max="15" width="4.85546875" style="18" customWidth="1"/>
    <col min="16" max="16" width="9.42578125" style="18" customWidth="1"/>
    <col min="17" max="16384" width="11.42578125" style="18"/>
  </cols>
  <sheetData>
    <row r="1" spans="1:20" ht="15.75" customHeight="1">
      <c r="A1" s="423" t="s">
        <v>146</v>
      </c>
      <c r="B1" s="3051"/>
      <c r="C1" s="3051"/>
      <c r="D1" s="3051"/>
      <c r="E1" s="3051"/>
      <c r="F1" s="3051"/>
      <c r="G1" s="3051"/>
      <c r="H1" s="3051"/>
      <c r="I1" s="3051"/>
      <c r="J1" s="3051"/>
      <c r="K1" s="3051"/>
      <c r="L1" s="3051"/>
      <c r="M1" s="3051"/>
      <c r="N1" s="3051"/>
      <c r="O1" s="3051"/>
      <c r="P1" s="3051"/>
      <c r="Q1" s="496"/>
    </row>
    <row r="2" spans="1:20" ht="15.75" customHeight="1">
      <c r="A2" s="399" t="s">
        <v>147</v>
      </c>
      <c r="B2" s="399"/>
      <c r="C2" s="399"/>
      <c r="D2" s="399"/>
      <c r="E2" s="399"/>
      <c r="F2" s="399"/>
      <c r="G2" s="399"/>
      <c r="H2" s="399"/>
      <c r="I2" s="399"/>
      <c r="J2" s="399"/>
      <c r="K2" s="399"/>
      <c r="L2" s="399"/>
      <c r="M2" s="399"/>
      <c r="N2" s="399"/>
      <c r="O2" s="399"/>
      <c r="P2" s="399"/>
      <c r="Q2" s="496"/>
    </row>
    <row r="3" spans="1:20" ht="15" customHeight="1">
      <c r="A3" s="401" t="s">
        <v>148</v>
      </c>
      <c r="B3" s="1057"/>
      <c r="C3" s="1057"/>
      <c r="D3" s="1057"/>
      <c r="E3" s="1057"/>
      <c r="F3" s="1057"/>
      <c r="G3" s="1057"/>
      <c r="H3" s="1057"/>
      <c r="I3" s="1057"/>
      <c r="J3" s="1057"/>
      <c r="K3" s="1057"/>
      <c r="L3" s="1057"/>
      <c r="M3" s="1057"/>
      <c r="N3" s="1057"/>
      <c r="O3" s="1057"/>
      <c r="P3" s="1057"/>
      <c r="Q3" s="496"/>
    </row>
    <row r="4" spans="1:20" ht="45" customHeight="1">
      <c r="A4" s="272" t="s">
        <v>149</v>
      </c>
      <c r="B4" s="1061" t="s">
        <v>150</v>
      </c>
      <c r="C4" s="1108" t="s">
        <v>151</v>
      </c>
      <c r="D4" s="1107" t="s">
        <v>152</v>
      </c>
      <c r="E4" s="1107" t="s">
        <v>153</v>
      </c>
      <c r="F4" s="1107" t="s">
        <v>154</v>
      </c>
      <c r="G4" s="1107" t="s">
        <v>155</v>
      </c>
      <c r="H4" s="1107" t="s">
        <v>156</v>
      </c>
      <c r="I4" s="1107" t="s">
        <v>157</v>
      </c>
      <c r="J4" s="1107" t="s">
        <v>158</v>
      </c>
      <c r="K4" s="1107" t="s">
        <v>159</v>
      </c>
      <c r="L4" s="1107" t="s">
        <v>160</v>
      </c>
      <c r="M4" s="1107" t="s">
        <v>161</v>
      </c>
      <c r="N4" s="1107" t="s">
        <v>162</v>
      </c>
      <c r="O4" s="1107" t="s">
        <v>2453</v>
      </c>
      <c r="P4" s="3065" t="s">
        <v>2454</v>
      </c>
      <c r="Q4" s="496"/>
    </row>
    <row r="5" spans="1:20" ht="14.1" customHeight="1">
      <c r="A5" s="3054" t="s">
        <v>2448</v>
      </c>
      <c r="B5" s="3054">
        <v>2024</v>
      </c>
      <c r="C5" s="3055">
        <v>5.98</v>
      </c>
      <c r="D5" s="3055">
        <v>5.88</v>
      </c>
      <c r="E5" s="3055">
        <v>6.06</v>
      </c>
      <c r="F5" s="3055">
        <v>6.05</v>
      </c>
      <c r="G5" s="3055">
        <v>6.13</v>
      </c>
      <c r="H5" s="3056">
        <v>6.4202260657628747</v>
      </c>
      <c r="I5" s="3055">
        <v>6.94</v>
      </c>
      <c r="J5" s="3055">
        <v>7.22</v>
      </c>
      <c r="K5" s="3055">
        <v>7.99</v>
      </c>
      <c r="L5" s="3055">
        <v>8.6</v>
      </c>
      <c r="M5" s="3055">
        <v>8.58</v>
      </c>
      <c r="N5" s="3055">
        <v>8.68</v>
      </c>
      <c r="O5" s="3056">
        <f>AVERAGE(MarktpreiseMilcherzeugnisse[[#This Row],[Jan.]:[Dez.]])</f>
        <v>7.0441855054802387</v>
      </c>
      <c r="P5" s="3056">
        <v>5.4</v>
      </c>
      <c r="Q5" s="3052"/>
      <c r="R5" s="24"/>
      <c r="S5" s="24"/>
      <c r="T5" s="25"/>
    </row>
    <row r="6" spans="1:20" ht="14.1" customHeight="1">
      <c r="A6" s="50" t="s">
        <v>163</v>
      </c>
      <c r="B6" s="50">
        <v>2025</v>
      </c>
      <c r="C6" s="3057">
        <v>8.64</v>
      </c>
      <c r="D6" s="3057">
        <v>8.35</v>
      </c>
      <c r="E6" s="3057"/>
      <c r="F6" s="3057"/>
      <c r="G6" s="3057"/>
      <c r="H6" s="3058"/>
      <c r="I6" s="3057"/>
      <c r="J6" s="3057"/>
      <c r="K6" s="3057"/>
      <c r="L6" s="3057"/>
      <c r="M6" s="3057"/>
      <c r="N6" s="3057"/>
      <c r="O6" s="3057"/>
      <c r="P6" s="3057"/>
      <c r="Q6" s="34"/>
    </row>
    <row r="7" spans="1:20" ht="14.1" customHeight="1">
      <c r="A7" s="50" t="s">
        <v>164</v>
      </c>
      <c r="B7" s="50">
        <f t="shared" ref="B7:B16" si="0">B5</f>
        <v>2024</v>
      </c>
      <c r="C7" s="3055">
        <v>5.87</v>
      </c>
      <c r="D7" s="3055">
        <v>5.81</v>
      </c>
      <c r="E7" s="3055">
        <v>5.82</v>
      </c>
      <c r="F7" s="3055">
        <v>5.84</v>
      </c>
      <c r="G7" s="3055">
        <v>5.81</v>
      </c>
      <c r="H7" s="3056">
        <v>5.8784339733312478</v>
      </c>
      <c r="I7" s="3055">
        <v>5.63</v>
      </c>
      <c r="J7" s="3055">
        <v>5.85</v>
      </c>
      <c r="K7" s="3055">
        <v>5.86</v>
      </c>
      <c r="L7" s="3055">
        <v>6.04</v>
      </c>
      <c r="M7" s="3055">
        <v>5.98</v>
      </c>
      <c r="N7" s="3055">
        <v>6.02</v>
      </c>
      <c r="O7" s="3056">
        <f>AVERAGE(MarktpreiseMilcherzeugnisse[[#This Row],[Jan.]:[Dez.]])</f>
        <v>5.8673694977776032</v>
      </c>
      <c r="P7" s="3056">
        <v>6.06</v>
      </c>
      <c r="Q7" s="3052"/>
      <c r="R7" s="24"/>
      <c r="S7" s="24"/>
      <c r="T7" s="25"/>
    </row>
    <row r="8" spans="1:20" ht="14.1" customHeight="1">
      <c r="A8" s="50" t="s">
        <v>2449</v>
      </c>
      <c r="B8" s="50">
        <f t="shared" si="0"/>
        <v>2025</v>
      </c>
      <c r="C8" s="3057">
        <v>5.98</v>
      </c>
      <c r="D8" s="3057">
        <v>6.21</v>
      </c>
      <c r="E8" s="3057"/>
      <c r="F8" s="3057"/>
      <c r="G8" s="3057"/>
      <c r="H8" s="3058"/>
      <c r="I8" s="3057"/>
      <c r="J8" s="3057"/>
      <c r="K8" s="3057"/>
      <c r="L8" s="3057"/>
      <c r="M8" s="3057"/>
      <c r="N8" s="3057"/>
      <c r="O8" s="3057"/>
      <c r="P8" s="3057"/>
      <c r="Q8" s="34"/>
    </row>
    <row r="9" spans="1:20" ht="14.1" customHeight="1">
      <c r="A9" s="50" t="s">
        <v>2450</v>
      </c>
      <c r="B9" s="50">
        <f t="shared" si="0"/>
        <v>2024</v>
      </c>
      <c r="C9" s="3055">
        <v>4.25</v>
      </c>
      <c r="D9" s="3055">
        <v>4.25</v>
      </c>
      <c r="E9" s="3055">
        <v>4.28</v>
      </c>
      <c r="F9" s="3055">
        <v>4.2699999999999996</v>
      </c>
      <c r="G9" s="3055">
        <v>4.25</v>
      </c>
      <c r="H9" s="3056">
        <v>4.2679245283018865</v>
      </c>
      <c r="I9" s="3055">
        <v>4.34</v>
      </c>
      <c r="J9" s="3055">
        <v>4.3600000000000003</v>
      </c>
      <c r="K9" s="3055">
        <v>4.49</v>
      </c>
      <c r="L9" s="3055">
        <v>4.82</v>
      </c>
      <c r="M9" s="3055">
        <v>5.01</v>
      </c>
      <c r="N9" s="3055">
        <v>5.04</v>
      </c>
      <c r="O9" s="3056">
        <f>AVERAGE(MarktpreiseMilcherzeugnisse[[#This Row],[Jan.]:[Dez.]])</f>
        <v>4.4689937106918238</v>
      </c>
      <c r="P9" s="3056">
        <v>4.03</v>
      </c>
      <c r="Q9" s="3052"/>
      <c r="R9" s="24"/>
      <c r="S9" s="24"/>
      <c r="T9" s="25"/>
    </row>
    <row r="10" spans="1:20" ht="14.1" customHeight="1">
      <c r="A10" s="50" t="s">
        <v>165</v>
      </c>
      <c r="B10" s="50">
        <f t="shared" si="0"/>
        <v>2025</v>
      </c>
      <c r="C10" s="3057">
        <v>4.92</v>
      </c>
      <c r="D10" s="3057">
        <v>4.82</v>
      </c>
      <c r="E10" s="3057"/>
      <c r="F10" s="3057"/>
      <c r="G10" s="3057"/>
      <c r="H10" s="3058"/>
      <c r="I10" s="3057"/>
      <c r="J10" s="3057"/>
      <c r="K10" s="3057"/>
      <c r="L10" s="3057"/>
      <c r="M10" s="3057"/>
      <c r="N10" s="3057"/>
      <c r="O10" s="3057"/>
      <c r="P10" s="3057"/>
      <c r="Q10" s="34"/>
    </row>
    <row r="11" spans="1:20" ht="14.1" customHeight="1">
      <c r="A11" s="50" t="s">
        <v>2451</v>
      </c>
      <c r="B11" s="50">
        <f t="shared" si="0"/>
        <v>2024</v>
      </c>
      <c r="C11" s="3055">
        <v>4.24</v>
      </c>
      <c r="D11" s="3055">
        <v>4.25</v>
      </c>
      <c r="E11" s="3055">
        <v>4.28</v>
      </c>
      <c r="F11" s="3055">
        <v>4.2699999999999996</v>
      </c>
      <c r="G11" s="3055">
        <v>4.25</v>
      </c>
      <c r="H11" s="3056">
        <v>4.2677949901120629</v>
      </c>
      <c r="I11" s="3055">
        <v>4.34</v>
      </c>
      <c r="J11" s="3055">
        <v>4.3499999999999996</v>
      </c>
      <c r="K11" s="3055">
        <v>4.5</v>
      </c>
      <c r="L11" s="3055">
        <v>4.8099999999999996</v>
      </c>
      <c r="M11" s="3055">
        <v>5.01</v>
      </c>
      <c r="N11" s="3055">
        <v>5.05</v>
      </c>
      <c r="O11" s="3056">
        <f>AVERAGE(MarktpreiseMilcherzeugnisse[[#This Row],[Jan.]:[Dez.]])</f>
        <v>4.468149582509338</v>
      </c>
      <c r="P11" s="3056">
        <v>4.03</v>
      </c>
      <c r="Q11" s="3052"/>
      <c r="R11" s="24"/>
      <c r="S11" s="24"/>
      <c r="T11" s="25"/>
    </row>
    <row r="12" spans="1:20" ht="14.1" customHeight="1">
      <c r="A12" s="50" t="s">
        <v>165</v>
      </c>
      <c r="B12" s="50">
        <f t="shared" si="0"/>
        <v>2025</v>
      </c>
      <c r="C12" s="3057">
        <v>4.93</v>
      </c>
      <c r="D12" s="3057">
        <v>4.83</v>
      </c>
      <c r="E12" s="3057"/>
      <c r="F12" s="3057"/>
      <c r="G12" s="3057"/>
      <c r="H12" s="3058"/>
      <c r="I12" s="3057"/>
      <c r="J12" s="3057"/>
      <c r="K12" s="3057"/>
      <c r="L12" s="3057"/>
      <c r="M12" s="3057"/>
      <c r="N12" s="3057"/>
      <c r="O12" s="3057"/>
      <c r="P12" s="3057"/>
      <c r="Q12" s="34"/>
    </row>
    <row r="13" spans="1:20" ht="14.1" customHeight="1">
      <c r="A13" s="50" t="s">
        <v>166</v>
      </c>
      <c r="B13" s="50">
        <f t="shared" si="0"/>
        <v>2024</v>
      </c>
      <c r="C13" s="3055">
        <v>3.73</v>
      </c>
      <c r="D13" s="3055">
        <v>3.65</v>
      </c>
      <c r="E13" s="3055">
        <v>3.61</v>
      </c>
      <c r="F13" s="3055">
        <v>3.63</v>
      </c>
      <c r="G13" s="3055">
        <v>3.78</v>
      </c>
      <c r="H13" s="3056">
        <v>3.8624999999999998</v>
      </c>
      <c r="I13" s="3055">
        <v>3.92</v>
      </c>
      <c r="J13" s="3055">
        <v>4.12</v>
      </c>
      <c r="K13" s="3055">
        <v>4.46</v>
      </c>
      <c r="L13" s="3055">
        <v>4.3600000000000003</v>
      </c>
      <c r="M13" s="3055">
        <v>4.43</v>
      </c>
      <c r="N13" s="3055">
        <v>4.37</v>
      </c>
      <c r="O13" s="3056">
        <f>AVERAGE(MarktpreiseMilcherzeugnisse[[#This Row],[Jan.]:[Dez.]])</f>
        <v>3.9935416666666668</v>
      </c>
      <c r="P13" s="3056">
        <v>3.52</v>
      </c>
      <c r="Q13" s="3052"/>
      <c r="R13" s="24"/>
      <c r="S13" s="24"/>
      <c r="T13" s="25"/>
    </row>
    <row r="14" spans="1:20" ht="14.1" customHeight="1">
      <c r="A14" s="50" t="s">
        <v>2447</v>
      </c>
      <c r="B14" s="50">
        <f t="shared" si="0"/>
        <v>2025</v>
      </c>
      <c r="C14" s="3057">
        <v>4.3899999999999997</v>
      </c>
      <c r="D14" s="3057">
        <v>4.42</v>
      </c>
      <c r="E14" s="3057"/>
      <c r="F14" s="3057"/>
      <c r="G14" s="3057"/>
      <c r="H14" s="3058"/>
      <c r="I14" s="3057"/>
      <c r="J14" s="3057"/>
      <c r="K14" s="3057"/>
      <c r="L14" s="3057"/>
      <c r="M14" s="3057"/>
      <c r="N14" s="3057"/>
      <c r="O14" s="3057"/>
      <c r="P14" s="3057"/>
      <c r="Q14" s="34"/>
    </row>
    <row r="15" spans="1:20" ht="14.1" customHeight="1">
      <c r="A15" s="50" t="s">
        <v>2452</v>
      </c>
      <c r="B15" s="50">
        <f t="shared" si="0"/>
        <v>2024</v>
      </c>
      <c r="C15" s="3055">
        <v>2.37</v>
      </c>
      <c r="D15" s="3055">
        <v>2.33</v>
      </c>
      <c r="E15" s="3055">
        <v>2.19</v>
      </c>
      <c r="F15" s="3055">
        <v>2.1800000000000002</v>
      </c>
      <c r="G15" s="3055">
        <v>2.2200000000000002</v>
      </c>
      <c r="H15" s="3056">
        <v>2.2250000000000001</v>
      </c>
      <c r="I15" s="3055">
        <v>2.1800000000000002</v>
      </c>
      <c r="J15" s="3055">
        <v>2.29</v>
      </c>
      <c r="K15" s="3055">
        <v>2.42</v>
      </c>
      <c r="L15" s="3055">
        <v>2.33</v>
      </c>
      <c r="M15" s="3055">
        <v>2.41</v>
      </c>
      <c r="N15" s="3055">
        <v>2.36</v>
      </c>
      <c r="O15" s="3056">
        <f>AVERAGE(MarktpreiseMilcherzeugnisse[[#This Row],[Jan.]:[Dez.]])</f>
        <v>2.2920833333333333</v>
      </c>
      <c r="P15" s="3055">
        <v>2.33</v>
      </c>
      <c r="Q15" s="3052"/>
      <c r="R15" s="24"/>
      <c r="S15" s="24"/>
      <c r="T15" s="25"/>
    </row>
    <row r="16" spans="1:20" ht="14.1" customHeight="1">
      <c r="A16" s="50" t="s">
        <v>167</v>
      </c>
      <c r="B16" s="50">
        <f t="shared" si="0"/>
        <v>2025</v>
      </c>
      <c r="C16" s="3057">
        <v>2.36</v>
      </c>
      <c r="D16" s="3057">
        <v>2.37</v>
      </c>
      <c r="E16" s="3057"/>
      <c r="F16" s="3057"/>
      <c r="G16" s="3057"/>
      <c r="H16" s="3058"/>
      <c r="I16" s="3057"/>
      <c r="J16" s="3057"/>
      <c r="K16" s="3057"/>
      <c r="L16" s="3057"/>
      <c r="M16" s="3057"/>
      <c r="N16" s="3057"/>
      <c r="O16" s="3057"/>
      <c r="P16" s="3057"/>
      <c r="Q16" s="34"/>
    </row>
    <row r="17" spans="1:17" ht="14.1" customHeight="1">
      <c r="A17" s="353" t="s">
        <v>173</v>
      </c>
      <c r="B17" s="353"/>
      <c r="C17" s="3057"/>
      <c r="D17" s="3057"/>
      <c r="E17" s="3057"/>
      <c r="F17" s="3057"/>
      <c r="G17" s="3057"/>
      <c r="H17" s="3058"/>
      <c r="I17" s="3057"/>
      <c r="J17" s="3057"/>
      <c r="K17" s="3057"/>
      <c r="L17" s="3057"/>
      <c r="M17" s="3057"/>
      <c r="N17" s="3057"/>
      <c r="O17" s="3057"/>
      <c r="P17" s="3057"/>
      <c r="Q17" s="496"/>
    </row>
    <row r="18" spans="1:17" ht="14.1" customHeight="1">
      <c r="A18" s="353" t="s">
        <v>168</v>
      </c>
      <c r="B18" s="353"/>
      <c r="C18" s="253"/>
      <c r="D18" s="253"/>
      <c r="E18" s="3059"/>
      <c r="F18" s="3060"/>
      <c r="G18" s="3061"/>
      <c r="H18" s="3061"/>
      <c r="I18" s="3061"/>
      <c r="J18" s="3061"/>
      <c r="K18" s="3061"/>
      <c r="L18" s="3061"/>
      <c r="M18" s="3061"/>
      <c r="N18" s="3061"/>
      <c r="O18" s="3061"/>
      <c r="P18" s="253"/>
      <c r="Q18" s="3053"/>
    </row>
    <row r="19" spans="1:17" ht="14.1" customHeight="1">
      <c r="A19" s="353" t="s">
        <v>174</v>
      </c>
      <c r="B19" s="353"/>
      <c r="C19" s="253"/>
      <c r="D19" s="253"/>
      <c r="E19" s="253"/>
      <c r="F19" s="253"/>
      <c r="G19" s="253"/>
      <c r="H19" s="253"/>
      <c r="I19" s="253"/>
      <c r="J19" s="253"/>
      <c r="K19" s="253"/>
      <c r="L19" s="253"/>
      <c r="M19" s="253"/>
      <c r="N19" s="253"/>
      <c r="O19" s="253"/>
      <c r="P19" s="253"/>
      <c r="Q19" s="496"/>
    </row>
    <row r="20" spans="1:17" ht="14.1" customHeight="1">
      <c r="A20" s="353" t="s">
        <v>169</v>
      </c>
      <c r="B20" s="353"/>
      <c r="C20" s="253"/>
      <c r="D20" s="253"/>
      <c r="E20" s="253"/>
      <c r="F20" s="253"/>
      <c r="G20" s="253"/>
      <c r="H20" s="253"/>
      <c r="I20" s="253"/>
      <c r="J20" s="253"/>
      <c r="K20" s="253"/>
      <c r="L20" s="253"/>
      <c r="M20" s="253"/>
      <c r="N20" s="253"/>
      <c r="O20" s="253"/>
      <c r="P20" s="253"/>
      <c r="Q20" s="496"/>
    </row>
    <row r="21" spans="1:17" ht="14.1" customHeight="1">
      <c r="A21" s="353" t="s">
        <v>170</v>
      </c>
      <c r="B21" s="353"/>
      <c r="C21" s="253"/>
      <c r="D21" s="253"/>
      <c r="E21" s="253"/>
      <c r="F21" s="253"/>
      <c r="G21" s="253"/>
      <c r="H21" s="253"/>
      <c r="I21" s="253"/>
      <c r="J21" s="253"/>
      <c r="K21" s="253"/>
      <c r="L21" s="253"/>
      <c r="M21" s="253"/>
      <c r="N21" s="253"/>
      <c r="O21" s="253"/>
      <c r="P21" s="253"/>
      <c r="Q21" s="496"/>
    </row>
    <row r="22" spans="1:17" ht="14.1" customHeight="1">
      <c r="A22" s="253" t="s">
        <v>175</v>
      </c>
      <c r="B22" s="253"/>
      <c r="C22" s="253"/>
      <c r="D22" s="253"/>
      <c r="E22" s="253"/>
      <c r="F22" s="253"/>
      <c r="G22" s="253"/>
      <c r="H22" s="253"/>
      <c r="I22" s="253"/>
      <c r="J22" s="253"/>
      <c r="K22" s="253"/>
      <c r="L22" s="253"/>
      <c r="M22" s="253"/>
      <c r="N22" s="253"/>
      <c r="O22" s="253"/>
      <c r="P22" s="253"/>
      <c r="Q22" s="496"/>
    </row>
    <row r="23" spans="1:17" ht="14.1" customHeight="1">
      <c r="A23" s="3062" t="s">
        <v>171</v>
      </c>
      <c r="B23" s="253"/>
      <c r="C23" s="3059"/>
      <c r="D23" s="3060"/>
      <c r="E23" s="3061"/>
      <c r="F23" s="3061"/>
      <c r="G23" s="3061"/>
      <c r="H23" s="3061"/>
      <c r="I23" s="3061"/>
      <c r="J23" s="3061"/>
      <c r="K23" s="3061"/>
      <c r="L23" s="3061"/>
      <c r="M23" s="3061"/>
      <c r="N23" s="253"/>
      <c r="O23" s="3063"/>
      <c r="P23" s="253"/>
      <c r="Q23" s="496"/>
    </row>
    <row r="24" spans="1:17" ht="14.1" customHeight="1">
      <c r="A24" s="3064" t="s">
        <v>172</v>
      </c>
      <c r="B24" s="253"/>
      <c r="C24" s="253"/>
      <c r="D24" s="253"/>
      <c r="E24" s="253"/>
      <c r="F24" s="253"/>
      <c r="G24" s="253"/>
      <c r="H24" s="253"/>
      <c r="I24" s="253"/>
      <c r="J24" s="253"/>
      <c r="K24" s="253"/>
      <c r="L24" s="253"/>
      <c r="M24" s="253"/>
      <c r="N24" s="253"/>
      <c r="O24" s="253"/>
      <c r="P24" s="253"/>
      <c r="Q24" s="496"/>
    </row>
    <row r="25" spans="1:17" ht="14.1" customHeight="1">
      <c r="A25" s="14" t="s">
        <v>87</v>
      </c>
      <c r="B25" s="253"/>
      <c r="C25" s="253"/>
      <c r="D25" s="253"/>
      <c r="E25" s="253"/>
      <c r="F25" s="253"/>
      <c r="G25" s="253"/>
      <c r="H25" s="253"/>
      <c r="I25" s="253"/>
      <c r="J25" s="253"/>
      <c r="K25" s="253"/>
      <c r="L25" s="253"/>
      <c r="M25" s="253"/>
      <c r="N25" s="253"/>
      <c r="O25" s="253"/>
      <c r="P25" s="253"/>
      <c r="Q25" s="496"/>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80CDEC"/>
  </sheetPr>
  <dimension ref="A1:O22"/>
  <sheetViews>
    <sheetView showGridLines="0" zoomScaleNormal="100" workbookViewId="0"/>
  </sheetViews>
  <sheetFormatPr baseColWidth="10" defaultRowHeight="16.5"/>
  <cols>
    <col min="1" max="1" width="25.28515625" style="15" customWidth="1"/>
    <col min="2" max="2" width="10.7109375" style="15" customWidth="1"/>
    <col min="3" max="14" width="6" style="15" customWidth="1"/>
    <col min="15" max="15" width="7.5703125" style="15" customWidth="1"/>
    <col min="16" max="16384" width="11.42578125" style="15"/>
  </cols>
  <sheetData>
    <row r="1" spans="1:15" ht="30" customHeight="1">
      <c r="A1" s="450" t="s">
        <v>459</v>
      </c>
      <c r="B1" s="451"/>
      <c r="C1" s="451"/>
      <c r="D1" s="451"/>
      <c r="E1" s="451"/>
      <c r="F1" s="451"/>
      <c r="G1" s="451"/>
      <c r="H1" s="451"/>
      <c r="I1" s="451"/>
      <c r="J1" s="451"/>
      <c r="K1" s="451"/>
      <c r="L1" s="451"/>
      <c r="M1" s="451"/>
      <c r="N1" s="451"/>
      <c r="O1" s="451"/>
    </row>
    <row r="2" spans="1:15" ht="28.5" customHeight="1">
      <c r="A2" s="452" t="s">
        <v>460</v>
      </c>
      <c r="B2" s="451"/>
      <c r="C2" s="451"/>
      <c r="D2" s="451"/>
      <c r="E2" s="451"/>
      <c r="F2" s="451"/>
      <c r="G2" s="451"/>
      <c r="H2" s="451"/>
      <c r="I2" s="451"/>
      <c r="J2" s="451"/>
      <c r="K2" s="451"/>
      <c r="L2" s="451"/>
      <c r="M2" s="451"/>
      <c r="N2" s="451"/>
      <c r="O2" s="451"/>
    </row>
    <row r="3" spans="1:15">
      <c r="A3" s="453" t="s">
        <v>2408</v>
      </c>
      <c r="B3" s="454"/>
      <c r="C3" s="454"/>
      <c r="D3" s="454"/>
      <c r="E3" s="454"/>
      <c r="F3" s="454"/>
      <c r="G3" s="454"/>
      <c r="H3" s="454"/>
      <c r="I3" s="454"/>
      <c r="J3" s="454"/>
      <c r="K3" s="454"/>
      <c r="L3" s="454"/>
      <c r="M3" s="454"/>
      <c r="N3" s="454"/>
      <c r="O3" s="454"/>
    </row>
    <row r="4" spans="1:15" ht="15" customHeight="1">
      <c r="A4" s="455"/>
      <c r="B4" s="455"/>
      <c r="C4" s="456" t="s">
        <v>461</v>
      </c>
      <c r="D4" s="457" t="s">
        <v>464</v>
      </c>
      <c r="E4" s="457" t="s">
        <v>465</v>
      </c>
      <c r="F4" s="457" t="s">
        <v>466</v>
      </c>
      <c r="G4" s="457" t="s">
        <v>481</v>
      </c>
      <c r="H4" s="457" t="s">
        <v>467</v>
      </c>
      <c r="I4" s="456" t="s">
        <v>461</v>
      </c>
      <c r="J4" s="457" t="s">
        <v>464</v>
      </c>
      <c r="K4" s="457" t="s">
        <v>465</v>
      </c>
      <c r="L4" s="457" t="s">
        <v>466</v>
      </c>
      <c r="M4" s="457" t="s">
        <v>481</v>
      </c>
      <c r="N4" s="458" t="s">
        <v>467</v>
      </c>
      <c r="O4" s="459"/>
    </row>
    <row r="5" spans="1:15" ht="18">
      <c r="A5" s="460"/>
      <c r="B5" s="461"/>
      <c r="C5" s="455"/>
      <c r="D5" s="462"/>
      <c r="E5" s="463"/>
      <c r="F5" s="463"/>
      <c r="G5" s="463"/>
      <c r="H5" s="492"/>
      <c r="I5" s="456">
        <v>2024</v>
      </c>
      <c r="J5" s="458">
        <v>2024</v>
      </c>
      <c r="K5" s="464"/>
      <c r="L5" s="464"/>
      <c r="M5" s="464"/>
      <c r="N5" s="495">
        <v>2025</v>
      </c>
      <c r="O5" s="465"/>
    </row>
    <row r="6" spans="1:15" ht="33">
      <c r="A6" s="466" t="s">
        <v>468</v>
      </c>
      <c r="B6" s="467" t="s">
        <v>469</v>
      </c>
      <c r="C6" s="467">
        <v>2024</v>
      </c>
      <c r="D6" s="468">
        <v>2024</v>
      </c>
      <c r="E6" s="469"/>
      <c r="F6" s="469"/>
      <c r="G6" s="469"/>
      <c r="H6" s="493">
        <v>2025</v>
      </c>
      <c r="I6" s="458" t="s">
        <v>470</v>
      </c>
      <c r="J6" s="470"/>
      <c r="K6" s="470"/>
      <c r="L6" s="470"/>
      <c r="M6" s="470"/>
      <c r="N6" s="470"/>
      <c r="O6" s="459"/>
    </row>
    <row r="7" spans="1:15" ht="33">
      <c r="A7" s="471"/>
      <c r="B7" s="472"/>
      <c r="C7" s="472"/>
      <c r="D7" s="473"/>
      <c r="E7" s="474"/>
      <c r="F7" s="474"/>
      <c r="G7" s="474"/>
      <c r="H7" s="494"/>
      <c r="I7" s="458" t="s">
        <v>471</v>
      </c>
      <c r="J7" s="470"/>
      <c r="K7" s="470"/>
      <c r="L7" s="470"/>
      <c r="M7" s="470"/>
      <c r="N7" s="459"/>
      <c r="O7" s="475" t="s">
        <v>472</v>
      </c>
    </row>
    <row r="8" spans="1:15" ht="14.1" customHeight="1">
      <c r="A8" s="476" t="s">
        <v>473</v>
      </c>
      <c r="B8" s="477">
        <v>90.47</v>
      </c>
      <c r="C8" s="477">
        <v>129.1</v>
      </c>
      <c r="D8" s="478">
        <v>129.9</v>
      </c>
      <c r="E8" s="478">
        <v>131.1</v>
      </c>
      <c r="F8" s="478">
        <v>133.69999999999999</v>
      </c>
      <c r="G8" s="478">
        <v>134.5</v>
      </c>
      <c r="H8" s="478">
        <v>137.80000000000001</v>
      </c>
      <c r="I8" s="479">
        <v>3.6947791164658526</v>
      </c>
      <c r="J8" s="480">
        <v>6.2</v>
      </c>
      <c r="K8" s="480">
        <v>6.5</v>
      </c>
      <c r="L8" s="480">
        <v>8.1</v>
      </c>
      <c r="M8" s="480">
        <v>8.6999999999999993</v>
      </c>
      <c r="N8" s="480">
        <v>10.199999999999999</v>
      </c>
      <c r="O8" s="479">
        <v>2.5</v>
      </c>
    </row>
    <row r="9" spans="1:15" ht="14.1" customHeight="1">
      <c r="A9" s="481" t="s">
        <v>474</v>
      </c>
      <c r="B9" s="477">
        <v>50.24</v>
      </c>
      <c r="C9" s="477">
        <v>130.1</v>
      </c>
      <c r="D9" s="478">
        <v>130.5</v>
      </c>
      <c r="E9" s="478">
        <v>132.1</v>
      </c>
      <c r="F9" s="478">
        <v>133.69999999999999</v>
      </c>
      <c r="G9" s="478">
        <v>133.6</v>
      </c>
      <c r="H9" s="478">
        <v>135.80000000000001</v>
      </c>
      <c r="I9" s="479">
        <v>2.3603461841070157</v>
      </c>
      <c r="J9" s="480">
        <v>4.5</v>
      </c>
      <c r="K9" s="480">
        <v>5.3</v>
      </c>
      <c r="L9" s="480">
        <v>5.5</v>
      </c>
      <c r="M9" s="480">
        <v>5.3</v>
      </c>
      <c r="N9" s="480">
        <v>5.7</v>
      </c>
      <c r="O9" s="479">
        <v>1.6</v>
      </c>
    </row>
    <row r="10" spans="1:15" ht="14.1" customHeight="1">
      <c r="A10" s="481" t="s">
        <v>475</v>
      </c>
      <c r="B10" s="477">
        <v>40.229999999999997</v>
      </c>
      <c r="C10" s="477">
        <v>127.8</v>
      </c>
      <c r="D10" s="478">
        <v>129.1</v>
      </c>
      <c r="E10" s="478">
        <v>129.9</v>
      </c>
      <c r="F10" s="478">
        <v>133.69999999999999</v>
      </c>
      <c r="G10" s="478">
        <v>135.6</v>
      </c>
      <c r="H10" s="478">
        <v>140.4</v>
      </c>
      <c r="I10" s="479">
        <v>5.5326176713460029</v>
      </c>
      <c r="J10" s="480">
        <v>8.4</v>
      </c>
      <c r="K10" s="480">
        <v>8.1</v>
      </c>
      <c r="L10" s="480">
        <v>11.5</v>
      </c>
      <c r="M10" s="480">
        <v>13.3</v>
      </c>
      <c r="N10" s="480">
        <v>16.399999999999999</v>
      </c>
      <c r="O10" s="479">
        <v>3.5</v>
      </c>
    </row>
    <row r="11" spans="1:15" ht="14.1" customHeight="1">
      <c r="A11" s="476" t="s">
        <v>476</v>
      </c>
      <c r="B11" s="477">
        <v>23.09</v>
      </c>
      <c r="C11" s="477">
        <v>130.30000000000001</v>
      </c>
      <c r="D11" s="478">
        <v>130.30000000000001</v>
      </c>
      <c r="E11" s="478">
        <v>131.9</v>
      </c>
      <c r="F11" s="478">
        <v>134.30000000000001</v>
      </c>
      <c r="G11" s="478">
        <v>135</v>
      </c>
      <c r="H11" s="478">
        <v>135.4</v>
      </c>
      <c r="I11" s="479">
        <v>-0.38226299694188981</v>
      </c>
      <c r="J11" s="480">
        <v>2.2000000000000002</v>
      </c>
      <c r="K11" s="480">
        <v>4.0999999999999996</v>
      </c>
      <c r="L11" s="480">
        <v>5.7</v>
      </c>
      <c r="M11" s="480">
        <v>6.1</v>
      </c>
      <c r="N11" s="480">
        <v>6.5</v>
      </c>
      <c r="O11" s="479">
        <v>0.3</v>
      </c>
    </row>
    <row r="12" spans="1:15" ht="14.1" customHeight="1">
      <c r="A12" s="481" t="s">
        <v>474</v>
      </c>
      <c r="B12" s="477" t="s">
        <v>228</v>
      </c>
      <c r="C12" s="477" t="s">
        <v>228</v>
      </c>
      <c r="D12" s="478" t="s">
        <v>228</v>
      </c>
      <c r="E12" s="478" t="s">
        <v>228</v>
      </c>
      <c r="F12" s="478" t="s">
        <v>228</v>
      </c>
      <c r="G12" s="478" t="s">
        <v>228</v>
      </c>
      <c r="H12" s="482"/>
      <c r="I12" s="479" t="s">
        <v>228</v>
      </c>
      <c r="J12" s="480" t="s">
        <v>228</v>
      </c>
      <c r="K12" s="480" t="s">
        <v>228</v>
      </c>
      <c r="L12" s="480" t="s">
        <v>228</v>
      </c>
      <c r="M12" s="480" t="s">
        <v>228</v>
      </c>
      <c r="N12" s="480"/>
      <c r="O12" s="479"/>
    </row>
    <row r="13" spans="1:15" ht="14.1" customHeight="1">
      <c r="A13" s="481" t="s">
        <v>475</v>
      </c>
      <c r="B13" s="477" t="s">
        <v>228</v>
      </c>
      <c r="C13" s="477" t="s">
        <v>228</v>
      </c>
      <c r="D13" s="478" t="s">
        <v>228</v>
      </c>
      <c r="E13" s="478" t="s">
        <v>228</v>
      </c>
      <c r="F13" s="478" t="s">
        <v>228</v>
      </c>
      <c r="G13" s="478" t="s">
        <v>228</v>
      </c>
      <c r="H13" s="482"/>
      <c r="I13" s="479" t="s">
        <v>228</v>
      </c>
      <c r="J13" s="480" t="s">
        <v>228</v>
      </c>
      <c r="K13" s="480" t="s">
        <v>228</v>
      </c>
      <c r="L13" s="480" t="s">
        <v>228</v>
      </c>
      <c r="M13" s="480" t="s">
        <v>228</v>
      </c>
      <c r="N13" s="480"/>
      <c r="O13" s="479"/>
    </row>
    <row r="14" spans="1:15" ht="14.1" customHeight="1">
      <c r="A14" s="476" t="s">
        <v>477</v>
      </c>
      <c r="B14" s="477">
        <v>67.38</v>
      </c>
      <c r="C14" s="477">
        <v>128.69999999999999</v>
      </c>
      <c r="D14" s="478">
        <v>129.69999999999999</v>
      </c>
      <c r="E14" s="478">
        <v>130.80000000000001</v>
      </c>
      <c r="F14" s="478">
        <v>133.5</v>
      </c>
      <c r="G14" s="478">
        <v>134.30000000000001</v>
      </c>
      <c r="H14" s="482">
        <v>138.69999999999999</v>
      </c>
      <c r="I14" s="479">
        <v>5.2330335241210122</v>
      </c>
      <c r="J14" s="480">
        <v>7.6</v>
      </c>
      <c r="K14" s="480">
        <v>7.4</v>
      </c>
      <c r="L14" s="480">
        <v>9</v>
      </c>
      <c r="M14" s="480">
        <v>9.6</v>
      </c>
      <c r="N14" s="480">
        <v>11.6</v>
      </c>
      <c r="O14" s="479">
        <v>3.3</v>
      </c>
    </row>
    <row r="15" spans="1:15" ht="14.1" customHeight="1">
      <c r="A15" s="481" t="s">
        <v>474</v>
      </c>
      <c r="B15" s="477">
        <v>36.409999999999997</v>
      </c>
      <c r="C15" s="477">
        <v>129.30000000000001</v>
      </c>
      <c r="D15" s="478">
        <v>129.9</v>
      </c>
      <c r="E15" s="478">
        <v>131.19999999999999</v>
      </c>
      <c r="F15" s="478">
        <v>132.5</v>
      </c>
      <c r="G15" s="478">
        <v>132</v>
      </c>
      <c r="H15" s="478">
        <v>134.9</v>
      </c>
      <c r="I15" s="479">
        <v>3.357314148681084</v>
      </c>
      <c r="J15" s="480">
        <v>5.0999999999999996</v>
      </c>
      <c r="K15" s="480">
        <v>5.0999999999999996</v>
      </c>
      <c r="L15" s="480">
        <v>5.0999999999999996</v>
      </c>
      <c r="M15" s="480">
        <v>4.8</v>
      </c>
      <c r="N15" s="480">
        <v>5.0999999999999996</v>
      </c>
      <c r="O15" s="479">
        <v>2.2000000000000002</v>
      </c>
    </row>
    <row r="16" spans="1:15" ht="14.1" customHeight="1">
      <c r="A16" s="481" t="s">
        <v>475</v>
      </c>
      <c r="B16" s="477">
        <v>30.97</v>
      </c>
      <c r="C16" s="477">
        <v>127.9</v>
      </c>
      <c r="D16" s="478">
        <v>129.5</v>
      </c>
      <c r="E16" s="478">
        <v>130.4</v>
      </c>
      <c r="F16" s="478">
        <v>134.69999999999999</v>
      </c>
      <c r="G16" s="478">
        <v>137</v>
      </c>
      <c r="H16" s="478">
        <v>143.1</v>
      </c>
      <c r="I16" s="479">
        <v>7.5693860386879805</v>
      </c>
      <c r="J16" s="480">
        <v>10.9</v>
      </c>
      <c r="K16" s="480">
        <v>10.1</v>
      </c>
      <c r="L16" s="480">
        <v>13.8</v>
      </c>
      <c r="M16" s="480">
        <v>15.8</v>
      </c>
      <c r="N16" s="480">
        <v>19.7</v>
      </c>
      <c r="O16" s="479">
        <v>4.5</v>
      </c>
    </row>
    <row r="17" spans="1:15" ht="14.1" customHeight="1">
      <c r="A17" s="476" t="s">
        <v>478</v>
      </c>
      <c r="B17" s="477">
        <v>909.53</v>
      </c>
      <c r="C17" s="477">
        <v>110.9</v>
      </c>
      <c r="D17" s="478">
        <v>110</v>
      </c>
      <c r="E17" s="478">
        <v>110.7</v>
      </c>
      <c r="F17" s="478">
        <v>111.5</v>
      </c>
      <c r="G17" s="478">
        <v>111.8</v>
      </c>
      <c r="H17" s="478">
        <v>112.9</v>
      </c>
      <c r="I17" s="479">
        <v>-1.7714791851195741</v>
      </c>
      <c r="J17" s="480">
        <v>-2.1</v>
      </c>
      <c r="K17" s="480">
        <v>-1.6</v>
      </c>
      <c r="L17" s="480">
        <v>-0.2</v>
      </c>
      <c r="M17" s="480">
        <v>1.2</v>
      </c>
      <c r="N17" s="480">
        <v>2.4</v>
      </c>
      <c r="O17" s="479">
        <v>1</v>
      </c>
    </row>
    <row r="18" spans="1:15" ht="14.1" customHeight="1">
      <c r="A18" s="481" t="s">
        <v>474</v>
      </c>
      <c r="B18" s="477">
        <v>316.82</v>
      </c>
      <c r="C18" s="477">
        <v>112.7</v>
      </c>
      <c r="D18" s="478">
        <v>112.2</v>
      </c>
      <c r="E18" s="478">
        <v>112.7</v>
      </c>
      <c r="F18" s="478">
        <v>113.1</v>
      </c>
      <c r="G18" s="478">
        <v>113.3</v>
      </c>
      <c r="H18" s="478">
        <v>114.1</v>
      </c>
      <c r="I18" s="479">
        <v>-2.0851433536055595</v>
      </c>
      <c r="J18" s="480">
        <v>-1.8</v>
      </c>
      <c r="K18" s="480">
        <v>-0.9</v>
      </c>
      <c r="L18" s="480">
        <v>-0.2</v>
      </c>
      <c r="M18" s="480">
        <v>0.8</v>
      </c>
      <c r="N18" s="480">
        <v>1.8</v>
      </c>
      <c r="O18" s="479">
        <v>0.7</v>
      </c>
    </row>
    <row r="19" spans="1:15" ht="14.1" customHeight="1">
      <c r="A19" s="483" t="s">
        <v>475</v>
      </c>
      <c r="B19" s="484">
        <v>592.71</v>
      </c>
      <c r="C19" s="484">
        <v>109.9</v>
      </c>
      <c r="D19" s="485">
        <v>108.8</v>
      </c>
      <c r="E19" s="485">
        <v>109.6</v>
      </c>
      <c r="F19" s="485">
        <v>110.6</v>
      </c>
      <c r="G19" s="485">
        <v>111.1</v>
      </c>
      <c r="H19" s="485">
        <v>112.3</v>
      </c>
      <c r="I19" s="486">
        <v>-1.6114592658907867</v>
      </c>
      <c r="J19" s="487">
        <v>-2.2000000000000002</v>
      </c>
      <c r="K19" s="487">
        <v>-2</v>
      </c>
      <c r="L19" s="487">
        <v>-0.2</v>
      </c>
      <c r="M19" s="487">
        <v>1.5</v>
      </c>
      <c r="N19" s="487">
        <v>2.7</v>
      </c>
      <c r="O19" s="486">
        <v>1.1000000000000001</v>
      </c>
    </row>
    <row r="20" spans="1:15" ht="14.1" customHeight="1">
      <c r="A20" s="488" t="s">
        <v>479</v>
      </c>
      <c r="B20" s="488"/>
      <c r="C20" s="488"/>
      <c r="D20" s="488"/>
      <c r="E20" s="488"/>
      <c r="F20" s="488"/>
      <c r="G20" s="488"/>
      <c r="H20" s="488"/>
      <c r="I20" s="489"/>
      <c r="J20" s="488"/>
      <c r="K20" s="488"/>
      <c r="L20" s="488"/>
      <c r="M20" s="488"/>
      <c r="N20" s="488"/>
      <c r="O20" s="488"/>
    </row>
    <row r="21" spans="1:15" ht="14.1" customHeight="1">
      <c r="A21" s="490" t="s">
        <v>480</v>
      </c>
      <c r="B21" s="488"/>
      <c r="C21" s="488"/>
      <c r="D21" s="488"/>
      <c r="E21" s="488"/>
      <c r="F21" s="488"/>
      <c r="G21" s="488"/>
      <c r="H21" s="488"/>
      <c r="I21" s="488"/>
      <c r="J21" s="488"/>
      <c r="K21" s="488"/>
      <c r="L21" s="488"/>
      <c r="M21" s="488"/>
      <c r="N21" s="488"/>
      <c r="O21" s="491"/>
    </row>
    <row r="22" spans="1:15" ht="14.1" customHeight="1">
      <c r="A22" s="14" t="s">
        <v>87</v>
      </c>
      <c r="B22" s="491"/>
      <c r="C22" s="491"/>
      <c r="D22" s="491"/>
      <c r="E22" s="491"/>
      <c r="F22" s="491"/>
      <c r="G22" s="491"/>
      <c r="H22" s="491"/>
      <c r="I22" s="491"/>
      <c r="J22" s="491"/>
      <c r="K22" s="491"/>
      <c r="L22" s="491"/>
      <c r="M22" s="491"/>
      <c r="N22" s="491"/>
      <c r="O22" s="491"/>
    </row>
  </sheetData>
  <hyperlinks>
    <hyperlink ref="A22" location="Inhaltsverzeichnis!A1" display="Zurück zum Inhaltsverzeichnis"/>
  </hyperlinks>
  <pageMargins left="0.7" right="0.7" top="0.78740157499999996" bottom="0.78740157499999996" header="0.3" footer="0.3"/>
  <pageSetup paperSize="9" scale="8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zoomScale="120" zoomScaleNormal="120" zoomScaleSheetLayoutView="160" workbookViewId="0"/>
  </sheetViews>
  <sheetFormatPr baseColWidth="10" defaultColWidth="8" defaultRowHeight="9" customHeight="1"/>
  <cols>
    <col min="1" max="1" width="30.7109375" style="1264" customWidth="1"/>
    <col min="2" max="2" width="5.7109375" style="1264" customWidth="1"/>
    <col min="3" max="3" width="7.5703125" style="1264" customWidth="1"/>
    <col min="4" max="8" width="6.42578125" style="1264" customWidth="1"/>
    <col min="9" max="9" width="7.7109375" style="1264" customWidth="1"/>
    <col min="10" max="13" width="6.42578125" style="1264" customWidth="1"/>
    <col min="14" max="15" width="5.7109375" style="1264" customWidth="1"/>
    <col min="16" max="16384" width="8" style="1264"/>
  </cols>
  <sheetData>
    <row r="1" spans="1:15" s="1192" customFormat="1" ht="39.950000000000003" customHeight="1">
      <c r="A1" s="1190" t="s">
        <v>891</v>
      </c>
      <c r="B1" s="1191"/>
      <c r="C1" s="1191"/>
      <c r="D1" s="1191"/>
      <c r="E1" s="1191"/>
      <c r="F1" s="1191"/>
      <c r="G1" s="1191"/>
      <c r="H1" s="1191"/>
      <c r="I1" s="1191"/>
      <c r="J1" s="1191"/>
      <c r="K1" s="1191"/>
      <c r="L1" s="1191"/>
      <c r="M1" s="1191"/>
      <c r="N1" s="1191"/>
      <c r="O1" s="1191"/>
    </row>
    <row r="2" spans="1:15" s="1196" customFormat="1" ht="12.75" customHeight="1">
      <c r="A2" s="1193" t="s">
        <v>460</v>
      </c>
      <c r="B2" s="1194"/>
      <c r="C2" s="1194"/>
      <c r="D2" s="1194"/>
      <c r="E2" s="1194"/>
      <c r="F2" s="1194"/>
      <c r="G2" s="1194"/>
      <c r="H2" s="1194"/>
      <c r="I2" s="1194"/>
      <c r="J2" s="1195"/>
      <c r="K2" s="1195"/>
      <c r="L2" s="1195"/>
      <c r="M2" s="1194"/>
      <c r="N2" s="1194"/>
      <c r="O2" s="1194"/>
    </row>
    <row r="3" spans="1:15" s="1197" customFormat="1" ht="12.75" customHeight="1">
      <c r="A3" s="1193" t="s">
        <v>2409</v>
      </c>
      <c r="B3" s="1194"/>
      <c r="C3" s="1194"/>
      <c r="D3" s="1194"/>
      <c r="E3" s="1194"/>
      <c r="F3" s="1194"/>
      <c r="G3" s="1194"/>
      <c r="H3" s="1194"/>
      <c r="I3" s="1194"/>
      <c r="J3" s="1195"/>
      <c r="K3" s="1195"/>
      <c r="L3" s="1195"/>
      <c r="M3" s="1194"/>
      <c r="N3" s="1194"/>
      <c r="O3" s="1194"/>
    </row>
    <row r="4" spans="1:15" s="1203" customFormat="1" ht="24" customHeight="1">
      <c r="A4" s="1198"/>
      <c r="B4" s="3405" t="s">
        <v>892</v>
      </c>
      <c r="C4" s="1199" t="s">
        <v>672</v>
      </c>
      <c r="D4" s="1200" t="s">
        <v>418</v>
      </c>
      <c r="E4" s="1200" t="s">
        <v>419</v>
      </c>
      <c r="F4" s="1201" t="s">
        <v>420</v>
      </c>
      <c r="G4" s="1201" t="s">
        <v>421</v>
      </c>
      <c r="H4" s="1200" t="s">
        <v>422</v>
      </c>
      <c r="I4" s="1199" t="s">
        <v>672</v>
      </c>
      <c r="J4" s="1200" t="s">
        <v>418</v>
      </c>
      <c r="K4" s="1200" t="s">
        <v>419</v>
      </c>
      <c r="L4" s="1201" t="s">
        <v>420</v>
      </c>
      <c r="M4" s="1201" t="s">
        <v>421</v>
      </c>
      <c r="N4" s="1200" t="s">
        <v>422</v>
      </c>
      <c r="O4" s="1202"/>
    </row>
    <row r="5" spans="1:15" s="1203" customFormat="1" ht="14.1" customHeight="1">
      <c r="A5" s="1204"/>
      <c r="B5" s="3406"/>
      <c r="C5" s="3407">
        <v>2024</v>
      </c>
      <c r="D5" s="3409">
        <v>2024</v>
      </c>
      <c r="E5" s="3410"/>
      <c r="F5" s="3410"/>
      <c r="G5" s="3409">
        <v>2025</v>
      </c>
      <c r="H5" s="3413"/>
      <c r="I5" s="1205">
        <v>2024</v>
      </c>
      <c r="J5" s="3403">
        <v>2024</v>
      </c>
      <c r="K5" s="3404"/>
      <c r="L5" s="3404"/>
      <c r="M5" s="3403">
        <v>2025</v>
      </c>
      <c r="N5" s="3404"/>
      <c r="O5" s="1206"/>
    </row>
    <row r="6" spans="1:15" s="1203" customFormat="1" ht="26.25" customHeight="1">
      <c r="A6" s="1207" t="s">
        <v>893</v>
      </c>
      <c r="B6" s="3406"/>
      <c r="C6" s="3408"/>
      <c r="D6" s="3411"/>
      <c r="E6" s="3412"/>
      <c r="F6" s="3412"/>
      <c r="G6" s="3411"/>
      <c r="H6" s="3414"/>
      <c r="I6" s="1208" t="s">
        <v>894</v>
      </c>
      <c r="J6" s="1209"/>
      <c r="K6" s="1208"/>
      <c r="L6" s="1208"/>
      <c r="M6" s="1208"/>
      <c r="N6" s="1202"/>
      <c r="O6" s="1210" t="s">
        <v>553</v>
      </c>
    </row>
    <row r="7" spans="1:15" s="1220" customFormat="1" ht="14.1" customHeight="1">
      <c r="A7" s="1211" t="s">
        <v>895</v>
      </c>
      <c r="B7" s="1212">
        <v>1000</v>
      </c>
      <c r="C7" s="1213">
        <v>127.72500000000001</v>
      </c>
      <c r="D7" s="1214">
        <v>127.7</v>
      </c>
      <c r="E7" s="1214">
        <v>128.4</v>
      </c>
      <c r="F7" s="1214">
        <v>128.30000000000001</v>
      </c>
      <c r="G7" s="1215">
        <v>128.19999999999999</v>
      </c>
      <c r="H7" s="1216">
        <v>128</v>
      </c>
      <c r="I7" s="1217">
        <v>-0.77399380804953921</v>
      </c>
      <c r="J7" s="1217">
        <v>-1.0844306738961933</v>
      </c>
      <c r="K7" s="1217">
        <v>7.794232268120993E-2</v>
      </c>
      <c r="L7" s="1217">
        <v>0.78554595443833364</v>
      </c>
      <c r="M7" s="1217">
        <v>0.47021943573666647</v>
      </c>
      <c r="N7" s="1218">
        <v>0.70810385523209618</v>
      </c>
      <c r="O7" s="1219">
        <v>-0.15600624024961007</v>
      </c>
    </row>
    <row r="8" spans="1:15" s="1220" customFormat="1" ht="14.1" customHeight="1">
      <c r="A8" s="1221" t="s">
        <v>896</v>
      </c>
      <c r="B8" s="1222">
        <v>734.38</v>
      </c>
      <c r="C8" s="1223">
        <v>118.22500000000002</v>
      </c>
      <c r="D8" s="1224">
        <v>118.5</v>
      </c>
      <c r="E8" s="1224">
        <v>118.4</v>
      </c>
      <c r="F8" s="1224">
        <v>118.4</v>
      </c>
      <c r="G8" s="1225">
        <v>118.8</v>
      </c>
      <c r="H8" s="1226">
        <v>119.2</v>
      </c>
      <c r="I8" s="1227">
        <v>1.1945392491467572</v>
      </c>
      <c r="J8" s="1227">
        <v>1.2820512820512704</v>
      </c>
      <c r="K8" s="1227">
        <v>1.2831479897348146</v>
      </c>
      <c r="L8" s="1227">
        <v>1.1965811965811923</v>
      </c>
      <c r="M8" s="1227">
        <v>1.1925042589437709</v>
      </c>
      <c r="N8" s="1228">
        <v>1.4468085106382915</v>
      </c>
      <c r="O8" s="1229">
        <v>0.33670033670034627</v>
      </c>
    </row>
    <row r="9" spans="1:15" s="1203" customFormat="1" ht="14.1" customHeight="1">
      <c r="A9" s="1230" t="s">
        <v>897</v>
      </c>
      <c r="B9" s="1231">
        <v>3.61</v>
      </c>
      <c r="C9" s="1232">
        <v>116.52499999999999</v>
      </c>
      <c r="D9" s="1214">
        <v>117.8</v>
      </c>
      <c r="E9" s="1214">
        <v>117.8</v>
      </c>
      <c r="F9" s="1214">
        <v>118</v>
      </c>
      <c r="G9" s="1215">
        <v>119.5</v>
      </c>
      <c r="H9" s="1233">
        <v>120</v>
      </c>
      <c r="I9" s="1217">
        <v>4.74910394265234</v>
      </c>
      <c r="J9" s="1217">
        <v>4.804270462633454</v>
      </c>
      <c r="K9" s="1217">
        <v>4.804270462633454</v>
      </c>
      <c r="L9" s="1217">
        <v>3.9647577092511028</v>
      </c>
      <c r="M9" s="1217">
        <v>3.7326388888888857</v>
      </c>
      <c r="N9" s="1218">
        <v>4.1666666666666714</v>
      </c>
      <c r="O9" s="1219">
        <v>0.41841004184099972</v>
      </c>
    </row>
    <row r="10" spans="1:15" s="1220" customFormat="1" ht="14.1" customHeight="1">
      <c r="A10" s="1230" t="s">
        <v>898</v>
      </c>
      <c r="B10" s="1231">
        <v>114.06</v>
      </c>
      <c r="C10" s="1232">
        <v>129.01666666666668</v>
      </c>
      <c r="D10" s="1214">
        <v>129.69999999999999</v>
      </c>
      <c r="E10" s="1214">
        <v>130.30000000000001</v>
      </c>
      <c r="F10" s="1214">
        <v>130.69999999999999</v>
      </c>
      <c r="G10" s="1215">
        <v>131.19999999999999</v>
      </c>
      <c r="H10" s="1233">
        <v>131.30000000000001</v>
      </c>
      <c r="I10" s="1217">
        <v>0.46692607003890885</v>
      </c>
      <c r="J10" s="1217">
        <v>1.8053375196232224</v>
      </c>
      <c r="K10" s="1217">
        <v>2.4371069182389959</v>
      </c>
      <c r="L10" s="1217">
        <v>2.5902668759811434</v>
      </c>
      <c r="M10" s="1217">
        <v>3.063629222309487</v>
      </c>
      <c r="N10" s="1218">
        <v>3.2232704402515679</v>
      </c>
      <c r="O10" s="1219">
        <v>7.6219512195137895E-2</v>
      </c>
    </row>
    <row r="11" spans="1:15" s="1203" customFormat="1" ht="14.1" customHeight="1">
      <c r="A11" s="1230" t="s">
        <v>899</v>
      </c>
      <c r="B11" s="1231">
        <v>2.95</v>
      </c>
      <c r="C11" s="1232">
        <v>131.76666666666668</v>
      </c>
      <c r="D11" s="1214">
        <v>132</v>
      </c>
      <c r="E11" s="1214">
        <v>131.6</v>
      </c>
      <c r="F11" s="1214">
        <v>132</v>
      </c>
      <c r="G11" s="1215">
        <v>131.4</v>
      </c>
      <c r="H11" s="1234">
        <v>132.1</v>
      </c>
      <c r="I11" s="1217">
        <v>-6.0344827586206691</v>
      </c>
      <c r="J11" s="1217">
        <v>-3.1548055759354554</v>
      </c>
      <c r="K11" s="1217">
        <v>-1.6442451420030011</v>
      </c>
      <c r="L11" s="1217">
        <v>-0.8264462809917319</v>
      </c>
      <c r="M11" s="1217">
        <v>-0.75528700906343715</v>
      </c>
      <c r="N11" s="1218">
        <v>-0.30188679245283367</v>
      </c>
      <c r="O11" s="1219">
        <v>0.53272450532723781</v>
      </c>
    </row>
    <row r="12" spans="1:15" s="1203" customFormat="1" ht="14.1" customHeight="1">
      <c r="A12" s="1230" t="s">
        <v>900</v>
      </c>
      <c r="B12" s="1231">
        <v>0.34</v>
      </c>
      <c r="C12" s="1232">
        <v>133.36666666666667</v>
      </c>
      <c r="D12" s="1214">
        <v>133.80000000000001</v>
      </c>
      <c r="E12" s="1214">
        <v>133.80000000000001</v>
      </c>
      <c r="F12" s="1214">
        <v>133.80000000000001</v>
      </c>
      <c r="G12" s="1215">
        <v>133.6</v>
      </c>
      <c r="H12" s="1235">
        <v>132.9</v>
      </c>
      <c r="I12" s="1217">
        <v>-1.4063656550703314</v>
      </c>
      <c r="J12" s="1217">
        <v>-0.96225018504809157</v>
      </c>
      <c r="K12" s="1217">
        <v>-0.96225018504809157</v>
      </c>
      <c r="L12" s="1217">
        <v>-0.96225018504809157</v>
      </c>
      <c r="M12" s="1217">
        <v>0.3003003003003073</v>
      </c>
      <c r="N12" s="1218">
        <v>-0.300075018754697</v>
      </c>
      <c r="O12" s="1219">
        <v>-0.52395209580838298</v>
      </c>
    </row>
    <row r="13" spans="1:15" s="1203" customFormat="1" ht="14.1" customHeight="1">
      <c r="A13" s="1230" t="s">
        <v>901</v>
      </c>
      <c r="B13" s="1231">
        <v>0.54</v>
      </c>
      <c r="C13" s="1232">
        <v>129.11666666666665</v>
      </c>
      <c r="D13" s="1214">
        <v>122.8</v>
      </c>
      <c r="E13" s="1214">
        <v>118.5</v>
      </c>
      <c r="F13" s="1214">
        <v>118.5</v>
      </c>
      <c r="G13" s="1215">
        <v>117.9</v>
      </c>
      <c r="H13" s="1234">
        <v>117.9</v>
      </c>
      <c r="I13" s="1217">
        <v>-7.2997873848334365</v>
      </c>
      <c r="J13" s="1217">
        <v>-12.03438395415472</v>
      </c>
      <c r="K13" s="1217">
        <v>-13.123167155425222</v>
      </c>
      <c r="L13" s="1217">
        <v>-13.377192982456137</v>
      </c>
      <c r="M13" s="1217">
        <v>-13.18114874815906</v>
      </c>
      <c r="N13" s="1218">
        <v>-12.53709198813057</v>
      </c>
      <c r="O13" s="1219">
        <v>0</v>
      </c>
    </row>
    <row r="14" spans="1:15" s="1203" customFormat="1" ht="14.1" customHeight="1">
      <c r="A14" s="1230" t="s">
        <v>902</v>
      </c>
      <c r="B14" s="1231">
        <v>13.55</v>
      </c>
      <c r="C14" s="1232">
        <v>127.89166666666665</v>
      </c>
      <c r="D14" s="1214">
        <v>128.1</v>
      </c>
      <c r="E14" s="1214">
        <v>128.19999999999999</v>
      </c>
      <c r="F14" s="1214">
        <v>129.6</v>
      </c>
      <c r="G14" s="1215">
        <v>130</v>
      </c>
      <c r="H14" s="1234">
        <v>130.5</v>
      </c>
      <c r="I14" s="1217">
        <v>0.47169811320755173</v>
      </c>
      <c r="J14" s="1217">
        <v>1.1049723756906076</v>
      </c>
      <c r="K14" s="1217">
        <v>1.5043547110055329</v>
      </c>
      <c r="L14" s="1217">
        <v>2.1276595744680833</v>
      </c>
      <c r="M14" s="1217">
        <v>2.3622047244094517</v>
      </c>
      <c r="N14" s="1218">
        <v>2.9179810725552073</v>
      </c>
      <c r="O14" s="1219">
        <v>0.3846153846153868</v>
      </c>
    </row>
    <row r="15" spans="1:15" s="1203" customFormat="1" ht="14.1" customHeight="1">
      <c r="A15" s="1230" t="s">
        <v>91</v>
      </c>
      <c r="B15" s="1231">
        <v>1.31</v>
      </c>
      <c r="C15" s="1232">
        <v>191.14166666666668</v>
      </c>
      <c r="D15" s="1214">
        <v>158.30000000000001</v>
      </c>
      <c r="E15" s="1214">
        <v>135.80000000000001</v>
      </c>
      <c r="F15" s="1214">
        <v>134.19999999999999</v>
      </c>
      <c r="G15" s="1215">
        <v>133.69999999999999</v>
      </c>
      <c r="H15" s="1234">
        <v>132.5</v>
      </c>
      <c r="I15" s="1217">
        <v>1.6491754122938573</v>
      </c>
      <c r="J15" s="1217">
        <v>-21.672439386442349</v>
      </c>
      <c r="K15" s="1217">
        <v>-32.571996027805355</v>
      </c>
      <c r="L15" s="1217">
        <v>-32.630522088353416</v>
      </c>
      <c r="M15" s="1217">
        <v>-33.84463137060861</v>
      </c>
      <c r="N15" s="1218">
        <v>-33.517310587054695</v>
      </c>
      <c r="O15" s="1219">
        <v>-0.89753178758414265</v>
      </c>
    </row>
    <row r="16" spans="1:15" s="1203" customFormat="1" ht="14.1" customHeight="1">
      <c r="A16" s="1230" t="s">
        <v>903</v>
      </c>
      <c r="B16" s="1231">
        <v>3.64</v>
      </c>
      <c r="C16" s="1232">
        <v>129.74166666666667</v>
      </c>
      <c r="D16" s="1214">
        <v>131.5</v>
      </c>
      <c r="E16" s="1214">
        <v>133.19999999999999</v>
      </c>
      <c r="F16" s="1214">
        <v>133.5</v>
      </c>
      <c r="G16" s="1215">
        <v>136.19999999999999</v>
      </c>
      <c r="H16" s="1234">
        <v>137.19999999999999</v>
      </c>
      <c r="I16" s="1217">
        <v>3.0854430379746987</v>
      </c>
      <c r="J16" s="1217">
        <v>2.8951486697965692</v>
      </c>
      <c r="K16" s="1217">
        <v>4.3887147335423151</v>
      </c>
      <c r="L16" s="1217">
        <v>4.4600938967136301</v>
      </c>
      <c r="M16" s="1217">
        <v>7.5829383886255783</v>
      </c>
      <c r="N16" s="1218">
        <v>7.6078431372548891</v>
      </c>
      <c r="O16" s="1219">
        <v>0.73421439060206239</v>
      </c>
    </row>
    <row r="17" spans="1:18" s="1203" customFormat="1" ht="14.1" customHeight="1">
      <c r="A17" s="1230" t="s">
        <v>443</v>
      </c>
      <c r="B17" s="1231">
        <v>5.0999999999999996</v>
      </c>
      <c r="C17" s="1232">
        <v>145.80000000000001</v>
      </c>
      <c r="D17" s="1214">
        <v>149.6</v>
      </c>
      <c r="E17" s="1214">
        <v>155.4</v>
      </c>
      <c r="F17" s="1214">
        <v>156.4</v>
      </c>
      <c r="G17" s="1215">
        <v>158.19999999999999</v>
      </c>
      <c r="H17" s="1234">
        <v>159.1</v>
      </c>
      <c r="I17" s="1217">
        <v>22.014622258326554</v>
      </c>
      <c r="J17" s="1217">
        <v>20.064205457463885</v>
      </c>
      <c r="K17" s="1217">
        <v>23.923444976076553</v>
      </c>
      <c r="L17" s="1217">
        <v>24.423229912490058</v>
      </c>
      <c r="M17" s="1217">
        <v>23.981191222570516</v>
      </c>
      <c r="N17" s="1218">
        <v>21.080669710806688</v>
      </c>
      <c r="O17" s="1219">
        <v>0.56890012642224974</v>
      </c>
    </row>
    <row r="18" spans="1:18" s="1203" customFormat="1" ht="14.1" customHeight="1">
      <c r="A18" s="1230" t="s">
        <v>904</v>
      </c>
      <c r="B18" s="1231">
        <v>2.5499999999999998</v>
      </c>
      <c r="C18" s="1232">
        <v>103.71666666666665</v>
      </c>
      <c r="D18" s="1214">
        <v>102.9</v>
      </c>
      <c r="E18" s="1214">
        <v>110.1</v>
      </c>
      <c r="F18" s="1214">
        <v>110.9</v>
      </c>
      <c r="G18" s="1215">
        <v>109.2</v>
      </c>
      <c r="H18" s="1234">
        <v>110.1</v>
      </c>
      <c r="I18" s="1217">
        <v>-2.7566539923954423</v>
      </c>
      <c r="J18" s="1217">
        <v>-0.1939864209505231</v>
      </c>
      <c r="K18" s="1217">
        <v>5.9672762271414541</v>
      </c>
      <c r="L18" s="1217">
        <v>7.4612403100775282</v>
      </c>
      <c r="M18" s="1217">
        <v>7.5862068965517153</v>
      </c>
      <c r="N18" s="1218">
        <v>9.6613545816732938</v>
      </c>
      <c r="O18" s="1219">
        <v>0.8241758241758248</v>
      </c>
    </row>
    <row r="19" spans="1:18" s="1203" customFormat="1" ht="14.1" customHeight="1">
      <c r="A19" s="1230" t="s">
        <v>905</v>
      </c>
      <c r="B19" s="1231">
        <v>0.83</v>
      </c>
      <c r="C19" s="1232">
        <v>93.59999999999998</v>
      </c>
      <c r="D19" s="1214">
        <v>93.1</v>
      </c>
      <c r="E19" s="1214">
        <v>105.3</v>
      </c>
      <c r="F19" s="1214">
        <v>104.1</v>
      </c>
      <c r="G19" s="1215">
        <v>101.5</v>
      </c>
      <c r="H19" s="1234">
        <v>101</v>
      </c>
      <c r="I19" s="1217">
        <v>2.0856201975850723</v>
      </c>
      <c r="J19" s="1217">
        <v>0.43149946062565903</v>
      </c>
      <c r="K19" s="1217">
        <v>14.08450704225352</v>
      </c>
      <c r="L19" s="1217">
        <v>16.573348264277726</v>
      </c>
      <c r="M19" s="1217">
        <v>15.209988649262215</v>
      </c>
      <c r="N19" s="1218">
        <v>16.225546605293431</v>
      </c>
      <c r="O19" s="1219">
        <v>-0.49261083743841994</v>
      </c>
      <c r="Q19" s="1236"/>
    </row>
    <row r="20" spans="1:18" s="1203" customFormat="1" ht="14.1" customHeight="1">
      <c r="A20" s="1230" t="s">
        <v>906</v>
      </c>
      <c r="B20" s="1231">
        <v>0.32</v>
      </c>
      <c r="C20" s="1232">
        <v>148.65833333333336</v>
      </c>
      <c r="D20" s="1214">
        <v>148.4</v>
      </c>
      <c r="E20" s="1214">
        <v>148.4</v>
      </c>
      <c r="F20" s="1214">
        <v>148.4</v>
      </c>
      <c r="G20" s="1215">
        <v>148.4</v>
      </c>
      <c r="H20" s="1234">
        <v>148.4</v>
      </c>
      <c r="I20" s="1217">
        <v>-1.7868960953011168</v>
      </c>
      <c r="J20" s="1217">
        <v>-1.7868960953011168</v>
      </c>
      <c r="K20" s="1217">
        <v>-1.7868960953011168</v>
      </c>
      <c r="L20" s="1217">
        <v>-1.7868960953011168</v>
      </c>
      <c r="M20" s="1217">
        <v>-1.7868960953011168</v>
      </c>
      <c r="N20" s="1218">
        <v>-0.26881720430107237</v>
      </c>
      <c r="O20" s="1219">
        <v>0</v>
      </c>
    </row>
    <row r="21" spans="1:18" s="1203" customFormat="1" ht="14.1" customHeight="1">
      <c r="A21" s="1230" t="s">
        <v>907</v>
      </c>
      <c r="B21" s="1231">
        <v>0.98</v>
      </c>
      <c r="C21" s="1232">
        <v>154.85833333333332</v>
      </c>
      <c r="D21" s="1214">
        <v>156.5</v>
      </c>
      <c r="E21" s="1214">
        <v>156.30000000000001</v>
      </c>
      <c r="F21" s="1214">
        <v>155.5</v>
      </c>
      <c r="G21" s="1215">
        <v>156.30000000000001</v>
      </c>
      <c r="H21" s="1234">
        <v>156.30000000000001</v>
      </c>
      <c r="I21" s="1217">
        <v>-1.1457670273710931</v>
      </c>
      <c r="J21" s="1217">
        <v>-2.4922118380062273</v>
      </c>
      <c r="K21" s="1217">
        <v>-1.7598994343180294</v>
      </c>
      <c r="L21" s="1217">
        <v>-1.207115628970783</v>
      </c>
      <c r="M21" s="1217">
        <v>0.38535645472063607</v>
      </c>
      <c r="N21" s="1218">
        <v>0.7087628865979525</v>
      </c>
      <c r="O21" s="1219">
        <v>0</v>
      </c>
    </row>
    <row r="22" spans="1:18" s="1203" customFormat="1" ht="14.1" customHeight="1">
      <c r="A22" s="1230" t="s">
        <v>908</v>
      </c>
      <c r="B22" s="1231">
        <v>16.84</v>
      </c>
      <c r="C22" s="1232">
        <v>127.97500000000001</v>
      </c>
      <c r="D22" s="1214">
        <v>132.5</v>
      </c>
      <c r="E22" s="1214">
        <v>134.4</v>
      </c>
      <c r="F22" s="1214">
        <v>135.19999999999999</v>
      </c>
      <c r="G22" s="1215">
        <v>136.30000000000001</v>
      </c>
      <c r="H22" s="1234">
        <v>135.5</v>
      </c>
      <c r="I22" s="1217">
        <v>2.8067361668003059</v>
      </c>
      <c r="J22" s="1217">
        <v>7.4614760746147653</v>
      </c>
      <c r="K22" s="1217">
        <v>8.2997582594681774</v>
      </c>
      <c r="L22" s="1217">
        <v>8.6816720257234579</v>
      </c>
      <c r="M22" s="1217">
        <v>9.5659163987138243</v>
      </c>
      <c r="N22" s="1218">
        <v>9.0982286634460507</v>
      </c>
      <c r="O22" s="1219">
        <v>-0.58694057226706775</v>
      </c>
    </row>
    <row r="23" spans="1:18" s="1203" customFormat="1" ht="14.1" customHeight="1">
      <c r="A23" s="1230" t="s">
        <v>909</v>
      </c>
      <c r="B23" s="1231">
        <v>3.78</v>
      </c>
      <c r="C23" s="1232">
        <v>129.83333333333334</v>
      </c>
      <c r="D23" s="1214">
        <v>133.80000000000001</v>
      </c>
      <c r="E23" s="1214">
        <v>135.19999999999999</v>
      </c>
      <c r="F23" s="1214">
        <v>135.4</v>
      </c>
      <c r="G23" s="1215">
        <v>136.80000000000001</v>
      </c>
      <c r="H23" s="1235">
        <v>139.4</v>
      </c>
      <c r="I23" s="1217">
        <v>2.5943396226415132</v>
      </c>
      <c r="J23" s="1217">
        <v>6.2748212867355164</v>
      </c>
      <c r="K23" s="1217">
        <v>7.4721780604133414</v>
      </c>
      <c r="L23" s="1217">
        <v>6.866614048934494</v>
      </c>
      <c r="M23" s="1237">
        <v>7.462686567164198</v>
      </c>
      <c r="N23" s="1218">
        <v>9.9369085173501617</v>
      </c>
      <c r="O23" s="1219">
        <v>1.9005847953216204</v>
      </c>
    </row>
    <row r="24" spans="1:18" s="1238" customFormat="1" ht="14.1" customHeight="1">
      <c r="A24" s="1230" t="s">
        <v>910</v>
      </c>
      <c r="B24" s="1231">
        <v>1.45</v>
      </c>
      <c r="C24" s="1232">
        <v>161.67500000000001</v>
      </c>
      <c r="D24" s="1214">
        <v>188.1</v>
      </c>
      <c r="E24" s="1214">
        <v>192.4</v>
      </c>
      <c r="F24" s="1214">
        <v>196.4</v>
      </c>
      <c r="G24" s="1215">
        <v>195.8</v>
      </c>
      <c r="H24" s="1235">
        <v>190.7</v>
      </c>
      <c r="I24" s="1217">
        <v>41.730934018851741</v>
      </c>
      <c r="J24" s="1217">
        <v>52.926829268292693</v>
      </c>
      <c r="K24" s="1217">
        <v>42.942050520059439</v>
      </c>
      <c r="L24" s="1217">
        <v>40.889526542324262</v>
      </c>
      <c r="M24" s="1217">
        <v>39.75731620271236</v>
      </c>
      <c r="N24" s="1218">
        <v>37.689530685920573</v>
      </c>
      <c r="O24" s="1219">
        <v>-2.6046986721144094</v>
      </c>
    </row>
    <row r="25" spans="1:18" s="1238" customFormat="1" ht="14.1" customHeight="1">
      <c r="A25" s="1230" t="s">
        <v>911</v>
      </c>
      <c r="B25" s="1231">
        <v>6.21</v>
      </c>
      <c r="C25" s="1232">
        <v>129.29166666666666</v>
      </c>
      <c r="D25" s="1239">
        <v>132.6</v>
      </c>
      <c r="E25" s="1239">
        <v>135.69999999999999</v>
      </c>
      <c r="F25" s="1239">
        <v>136.19999999999999</v>
      </c>
      <c r="G25" s="1240">
        <v>136.80000000000001</v>
      </c>
      <c r="H25" s="1234">
        <v>136.9</v>
      </c>
      <c r="I25" s="1217">
        <v>0.15624999999998579</v>
      </c>
      <c r="J25" s="1217">
        <v>4</v>
      </c>
      <c r="K25" s="1217">
        <v>7.3575949367088498</v>
      </c>
      <c r="L25" s="1217">
        <v>8.4394904458598745</v>
      </c>
      <c r="M25" s="1217">
        <v>7.9715864246251016</v>
      </c>
      <c r="N25" s="1218">
        <v>7.2884012539184937</v>
      </c>
      <c r="O25" s="1219">
        <v>7.309941520468044E-2</v>
      </c>
    </row>
    <row r="26" spans="1:18" s="1238" customFormat="1" ht="14.1" customHeight="1">
      <c r="A26" s="1230" t="s">
        <v>912</v>
      </c>
      <c r="B26" s="1231">
        <v>4.75</v>
      </c>
      <c r="C26" s="1232">
        <v>114.125</v>
      </c>
      <c r="D26" s="1239">
        <v>114.3</v>
      </c>
      <c r="E26" s="1239">
        <v>114.5</v>
      </c>
      <c r="F26" s="1239">
        <v>114.4</v>
      </c>
      <c r="G26" s="1240">
        <v>116.5</v>
      </c>
      <c r="H26" s="1234">
        <v>112.9</v>
      </c>
      <c r="I26" s="1217">
        <v>-4.6627810158201441</v>
      </c>
      <c r="J26" s="1217">
        <v>-8.7412587412600828E-2</v>
      </c>
      <c r="K26" s="1217">
        <v>-1.0371650821088991</v>
      </c>
      <c r="L26" s="1217">
        <v>-0.952380952380949</v>
      </c>
      <c r="M26" s="1217">
        <v>2.3725834797890997</v>
      </c>
      <c r="N26" s="1218">
        <v>0.1774622892635449</v>
      </c>
      <c r="O26" s="1219">
        <v>-3.0901287553648018</v>
      </c>
    </row>
    <row r="27" spans="1:18" s="1238" customFormat="1" ht="14.1" customHeight="1">
      <c r="A27" s="1230" t="s">
        <v>913</v>
      </c>
      <c r="B27" s="1231">
        <v>0.65</v>
      </c>
      <c r="C27" s="1232">
        <v>130.89166666666668</v>
      </c>
      <c r="D27" s="1214">
        <v>133.80000000000001</v>
      </c>
      <c r="E27" s="1214">
        <v>133.6</v>
      </c>
      <c r="F27" s="1214">
        <v>140.4</v>
      </c>
      <c r="G27" s="1215">
        <v>141</v>
      </c>
      <c r="H27" s="1235">
        <v>141</v>
      </c>
      <c r="I27" s="1217">
        <v>1.7597551644988556</v>
      </c>
      <c r="J27" s="1217">
        <v>0.67720090293454405</v>
      </c>
      <c r="K27" s="1217">
        <v>1.5197568389057778</v>
      </c>
      <c r="L27" s="1217">
        <v>6.6869300911854168</v>
      </c>
      <c r="M27" s="1217">
        <v>10.675039246467819</v>
      </c>
      <c r="N27" s="1218">
        <v>10.501567398119136</v>
      </c>
      <c r="O27" s="1219">
        <v>0</v>
      </c>
    </row>
    <row r="28" spans="1:18" s="1238" customFormat="1" ht="14.1" customHeight="1">
      <c r="A28" s="1230" t="s">
        <v>914</v>
      </c>
      <c r="B28" s="1231">
        <v>26.57</v>
      </c>
      <c r="C28" s="1232">
        <v>136.11666666666667</v>
      </c>
      <c r="D28" s="1239">
        <v>135.4</v>
      </c>
      <c r="E28" s="1239">
        <v>135.5</v>
      </c>
      <c r="F28" s="1239">
        <v>135.6</v>
      </c>
      <c r="G28" s="1240">
        <v>134.69999999999999</v>
      </c>
      <c r="H28" s="1234">
        <v>133.9</v>
      </c>
      <c r="I28" s="1217">
        <v>-4.0511727078891226</v>
      </c>
      <c r="J28" s="1217">
        <v>-1.2399708242159022</v>
      </c>
      <c r="K28" s="1217">
        <v>-0.65982404692081786</v>
      </c>
      <c r="L28" s="1217">
        <v>-0.7320644216691079</v>
      </c>
      <c r="M28" s="1217">
        <v>-0.81001472754051917</v>
      </c>
      <c r="N28" s="1218">
        <v>-1.2536873156342097</v>
      </c>
      <c r="O28" s="1219">
        <v>-0.59391239792128658</v>
      </c>
    </row>
    <row r="29" spans="1:18" s="1238" customFormat="1" ht="14.1" customHeight="1">
      <c r="A29" s="1230" t="s">
        <v>915</v>
      </c>
      <c r="B29" s="1231">
        <v>3.51</v>
      </c>
      <c r="C29" s="1232">
        <v>126.55833333333334</v>
      </c>
      <c r="D29" s="1214">
        <v>131</v>
      </c>
      <c r="E29" s="1214">
        <v>137.19999999999999</v>
      </c>
      <c r="F29" s="1214">
        <v>139.5</v>
      </c>
      <c r="G29" s="1215">
        <v>142.69999999999999</v>
      </c>
      <c r="H29" s="1235">
        <v>147.5</v>
      </c>
      <c r="I29" s="1217">
        <v>6.5198983911939052</v>
      </c>
      <c r="J29" s="1217">
        <v>11.016949152542367</v>
      </c>
      <c r="K29" s="1217">
        <v>16.46859083191849</v>
      </c>
      <c r="L29" s="1217">
        <v>15.863787375415271</v>
      </c>
      <c r="M29" s="1217">
        <v>18.03143093465674</v>
      </c>
      <c r="N29" s="1218">
        <v>21.599340478153351</v>
      </c>
      <c r="O29" s="1219">
        <v>3.3637000700770869</v>
      </c>
    </row>
    <row r="30" spans="1:18" s="1238" customFormat="1" ht="14.1" customHeight="1">
      <c r="A30" s="1230" t="s">
        <v>916</v>
      </c>
      <c r="B30" s="1231">
        <v>7.34</v>
      </c>
      <c r="C30" s="1232">
        <v>149.80000000000001</v>
      </c>
      <c r="D30" s="1214">
        <v>145.19999999999999</v>
      </c>
      <c r="E30" s="1214">
        <v>142.1</v>
      </c>
      <c r="F30" s="1214">
        <v>141.4</v>
      </c>
      <c r="G30" s="1215">
        <v>137.19999999999999</v>
      </c>
      <c r="H30" s="1234">
        <v>132.9</v>
      </c>
      <c r="I30" s="1217">
        <v>-11.640530759951758</v>
      </c>
      <c r="J30" s="1217">
        <v>-5.4071661237785094</v>
      </c>
      <c r="K30" s="1217">
        <v>-6.3899868247694513</v>
      </c>
      <c r="L30" s="1217">
        <v>-7.0348454963839515</v>
      </c>
      <c r="M30" s="1217">
        <v>-8.7765957446808613</v>
      </c>
      <c r="N30" s="1218">
        <v>-11.694352159468437</v>
      </c>
      <c r="O30" s="1219">
        <v>-3.1341107871719913</v>
      </c>
    </row>
    <row r="31" spans="1:18" s="1203" customFormat="1" ht="14.1" customHeight="1">
      <c r="A31" s="1230" t="s">
        <v>917</v>
      </c>
      <c r="B31" s="1231">
        <v>2.89</v>
      </c>
      <c r="C31" s="1232">
        <v>126.35833333333331</v>
      </c>
      <c r="D31" s="1214">
        <v>127.1</v>
      </c>
      <c r="E31" s="1214">
        <v>129.80000000000001</v>
      </c>
      <c r="F31" s="1214">
        <v>130.6</v>
      </c>
      <c r="G31" s="1215">
        <v>130.80000000000001</v>
      </c>
      <c r="H31" s="1234">
        <v>131.1</v>
      </c>
      <c r="I31" s="1217">
        <v>-2.9976940814757853</v>
      </c>
      <c r="J31" s="1217">
        <v>-1.3198757763975237</v>
      </c>
      <c r="K31" s="1217">
        <v>1.7241379310344911</v>
      </c>
      <c r="L31" s="1217">
        <v>2.5117739403453641</v>
      </c>
      <c r="M31" s="1217">
        <v>4.3062200956937886</v>
      </c>
      <c r="N31" s="1218">
        <v>4.7961630695443631</v>
      </c>
      <c r="O31" s="1219">
        <v>0.22935779816512536</v>
      </c>
    </row>
    <row r="32" spans="1:18" s="1203" customFormat="1" ht="14.1" customHeight="1">
      <c r="A32" s="1230" t="s">
        <v>918</v>
      </c>
      <c r="B32" s="1231">
        <v>12.83</v>
      </c>
      <c r="C32" s="1232">
        <v>133.08333333333334</v>
      </c>
      <c r="D32" s="1214">
        <v>132.69999999999999</v>
      </c>
      <c r="E32" s="1214">
        <v>132.4</v>
      </c>
      <c r="F32" s="1214">
        <v>132.30000000000001</v>
      </c>
      <c r="G32" s="1215">
        <v>132</v>
      </c>
      <c r="H32" s="1234">
        <v>131.4</v>
      </c>
      <c r="I32" s="1217">
        <v>-1.5555555555555571</v>
      </c>
      <c r="J32" s="1217">
        <v>-1.6308376575241113</v>
      </c>
      <c r="K32" s="1217">
        <v>-1.634472511144125</v>
      </c>
      <c r="L32" s="1217">
        <v>-1.4157973174366418</v>
      </c>
      <c r="M32" s="1217">
        <v>-1.3452914798206308</v>
      </c>
      <c r="N32" s="1218">
        <v>-1.4253563390847717</v>
      </c>
      <c r="O32" s="1219">
        <v>-0.45454545454545325</v>
      </c>
      <c r="R32" s="1203" t="s">
        <v>532</v>
      </c>
    </row>
    <row r="33" spans="1:15" s="1203" customFormat="1" ht="14.1" customHeight="1">
      <c r="A33" s="1230" t="s">
        <v>919</v>
      </c>
      <c r="B33" s="1231">
        <v>1.36</v>
      </c>
      <c r="C33" s="1232">
        <v>118.26666666666667</v>
      </c>
      <c r="D33" s="1241">
        <v>118.1</v>
      </c>
      <c r="E33" s="1241">
        <v>117.9</v>
      </c>
      <c r="F33" s="1241">
        <v>117.9</v>
      </c>
      <c r="G33" s="1242">
        <v>119.3</v>
      </c>
      <c r="H33" s="1243">
        <v>119.4</v>
      </c>
      <c r="I33" s="1244">
        <v>-1.1784511784511693</v>
      </c>
      <c r="J33" s="1244">
        <v>0</v>
      </c>
      <c r="K33" s="1244">
        <v>-8.4745762711861516E-2</v>
      </c>
      <c r="L33" s="1244">
        <v>-0.33812341504648202</v>
      </c>
      <c r="M33" s="1244">
        <v>0.59021922428330242</v>
      </c>
      <c r="N33" s="1245">
        <v>0.25188916876575718</v>
      </c>
      <c r="O33" s="1246">
        <v>8.3822296730943435E-2</v>
      </c>
    </row>
    <row r="34" spans="1:15" s="1251" customFormat="1" ht="14.1" customHeight="1">
      <c r="A34" s="1247" t="s">
        <v>920</v>
      </c>
      <c r="B34" s="1248">
        <v>1.6</v>
      </c>
      <c r="C34" s="1249">
        <v>131.5</v>
      </c>
      <c r="D34" s="1214">
        <v>139.80000000000001</v>
      </c>
      <c r="E34" s="1214">
        <v>142.5</v>
      </c>
      <c r="F34" s="1214">
        <v>143.5</v>
      </c>
      <c r="G34" s="1215">
        <v>150.30000000000001</v>
      </c>
      <c r="H34" s="1250">
        <v>151.19999999999999</v>
      </c>
      <c r="I34" s="1217">
        <v>4.9805447470817086</v>
      </c>
      <c r="J34" s="1217">
        <v>7.1264367816092005</v>
      </c>
      <c r="K34" s="1217">
        <v>9.1954022988505812</v>
      </c>
      <c r="L34" s="1217">
        <v>11.41304347826086</v>
      </c>
      <c r="M34" s="1217">
        <v>19.380460683081807</v>
      </c>
      <c r="N34" s="1218">
        <v>23.731587561374795</v>
      </c>
      <c r="O34" s="1219">
        <v>0.59880239520957446</v>
      </c>
    </row>
    <row r="35" spans="1:15" s="1203" customFormat="1" ht="14.1" customHeight="1">
      <c r="A35" s="1230" t="s">
        <v>921</v>
      </c>
      <c r="B35" s="1231">
        <v>5.28</v>
      </c>
      <c r="C35" s="1232">
        <v>114.96666666666665</v>
      </c>
      <c r="D35" s="1214">
        <v>115.5</v>
      </c>
      <c r="E35" s="1214">
        <v>116</v>
      </c>
      <c r="F35" s="1214">
        <v>116</v>
      </c>
      <c r="G35" s="1215">
        <v>116.3</v>
      </c>
      <c r="H35" s="1234">
        <v>116.6</v>
      </c>
      <c r="I35" s="1217">
        <v>1.0554089709762451</v>
      </c>
      <c r="J35" s="1217">
        <v>1.5831134564643747</v>
      </c>
      <c r="K35" s="1217">
        <v>2.0228671943711447</v>
      </c>
      <c r="L35" s="1217">
        <v>2.0228671943711447</v>
      </c>
      <c r="M35" s="1217">
        <v>2.2867194371152095</v>
      </c>
      <c r="N35" s="1218">
        <v>1.8340611353711722</v>
      </c>
      <c r="O35" s="1219">
        <v>0.25795356835769212</v>
      </c>
    </row>
    <row r="36" spans="1:15" s="1203" customFormat="1" ht="14.1" customHeight="1">
      <c r="A36" s="1230" t="s">
        <v>922</v>
      </c>
      <c r="B36" s="1231">
        <v>0.38</v>
      </c>
      <c r="C36" s="1232">
        <v>142.14166666666665</v>
      </c>
      <c r="D36" s="1214">
        <v>135.1</v>
      </c>
      <c r="E36" s="1214">
        <v>134.5</v>
      </c>
      <c r="F36" s="1214">
        <v>134</v>
      </c>
      <c r="G36" s="1215">
        <v>133.5</v>
      </c>
      <c r="H36" s="1234">
        <v>130.5</v>
      </c>
      <c r="I36" s="1217">
        <v>-8.2299150881776626</v>
      </c>
      <c r="J36" s="1217">
        <v>-11.409836065573771</v>
      </c>
      <c r="K36" s="1217">
        <v>-12.034009156311328</v>
      </c>
      <c r="L36" s="1217">
        <v>-11.43423661599472</v>
      </c>
      <c r="M36" s="1217">
        <v>-10.221923335574985</v>
      </c>
      <c r="N36" s="1218">
        <v>-10.982264665757157</v>
      </c>
      <c r="O36" s="1219">
        <v>-2.2471910112359552</v>
      </c>
    </row>
    <row r="37" spans="1:15" s="1203" customFormat="1" ht="14.1" customHeight="1">
      <c r="A37" s="1230" t="s">
        <v>923</v>
      </c>
      <c r="B37" s="1231">
        <v>1.72</v>
      </c>
      <c r="C37" s="1232">
        <v>108.66666666666669</v>
      </c>
      <c r="D37" s="1214">
        <v>108.7</v>
      </c>
      <c r="E37" s="1214">
        <v>108.7</v>
      </c>
      <c r="F37" s="1214">
        <v>108.7</v>
      </c>
      <c r="G37" s="1215">
        <v>108.7</v>
      </c>
      <c r="H37" s="1234">
        <v>108.5</v>
      </c>
      <c r="I37" s="1217">
        <v>0</v>
      </c>
      <c r="J37" s="1217">
        <v>0.18433179723503201</v>
      </c>
      <c r="K37" s="1217">
        <v>0.18433179723503201</v>
      </c>
      <c r="L37" s="1217">
        <v>0.18433179723503201</v>
      </c>
      <c r="M37" s="1217">
        <v>0.18433179723503201</v>
      </c>
      <c r="N37" s="1218">
        <v>-9.2081031307543526E-2</v>
      </c>
      <c r="O37" s="1219">
        <v>-0.18399264029439166</v>
      </c>
    </row>
    <row r="38" spans="1:15" s="1203" customFormat="1" ht="14.1" customHeight="1">
      <c r="A38" s="1230" t="s">
        <v>924</v>
      </c>
      <c r="B38" s="1231">
        <v>1.24</v>
      </c>
      <c r="C38" s="1232">
        <v>111.4666666666667</v>
      </c>
      <c r="D38" s="1214">
        <v>112</v>
      </c>
      <c r="E38" s="1214">
        <v>111.9</v>
      </c>
      <c r="F38" s="1214">
        <v>112</v>
      </c>
      <c r="G38" s="1215">
        <v>110.9</v>
      </c>
      <c r="H38" s="1235">
        <v>111.4</v>
      </c>
      <c r="I38" s="1217">
        <v>-0.97951914514692362</v>
      </c>
      <c r="J38" s="1217">
        <v>8.9365504915093652E-2</v>
      </c>
      <c r="K38" s="1217">
        <v>8.9445438282666601E-2</v>
      </c>
      <c r="L38" s="1217">
        <v>0.17889087656530478</v>
      </c>
      <c r="M38" s="1217">
        <v>-0.98214285714284699</v>
      </c>
      <c r="N38" s="1218">
        <v>-0.53571428571427759</v>
      </c>
      <c r="O38" s="1219">
        <v>0.4508566275924295</v>
      </c>
    </row>
    <row r="39" spans="1:15" s="1203" customFormat="1" ht="14.1" customHeight="1">
      <c r="A39" s="1230" t="s">
        <v>925</v>
      </c>
      <c r="B39" s="1231">
        <v>6.22</v>
      </c>
      <c r="C39" s="1232">
        <v>121.43333333333332</v>
      </c>
      <c r="D39" s="1214">
        <v>121.6</v>
      </c>
      <c r="E39" s="1214">
        <v>121.6</v>
      </c>
      <c r="F39" s="1214">
        <v>121.6</v>
      </c>
      <c r="G39" s="1215">
        <v>122.4</v>
      </c>
      <c r="H39" s="1235">
        <v>123.2</v>
      </c>
      <c r="I39" s="1217">
        <v>3.6533559898045809</v>
      </c>
      <c r="J39" s="1217">
        <v>3.1382527565733511</v>
      </c>
      <c r="K39" s="1217">
        <v>3.1382527565733511</v>
      </c>
      <c r="L39" s="1217">
        <v>2.963590177815405</v>
      </c>
      <c r="M39" s="1217">
        <v>1.5767634854771728</v>
      </c>
      <c r="N39" s="1218">
        <v>1.8181818181818272</v>
      </c>
      <c r="O39" s="1219">
        <v>0.65359477124182774</v>
      </c>
    </row>
    <row r="40" spans="1:15" s="1203" customFormat="1" ht="14.1" customHeight="1">
      <c r="A40" s="1230" t="s">
        <v>926</v>
      </c>
      <c r="B40" s="1231">
        <v>2.34</v>
      </c>
      <c r="C40" s="1232">
        <v>129.28333333333333</v>
      </c>
      <c r="D40" s="1214">
        <v>131</v>
      </c>
      <c r="E40" s="1214">
        <v>132.6</v>
      </c>
      <c r="F40" s="1214">
        <v>130</v>
      </c>
      <c r="G40" s="1215">
        <v>130.5</v>
      </c>
      <c r="H40" s="1234">
        <v>132.1</v>
      </c>
      <c r="I40" s="1217">
        <v>-0.60929169840061093</v>
      </c>
      <c r="J40" s="1217">
        <v>-0.30441400304414401</v>
      </c>
      <c r="K40" s="1217">
        <v>2</v>
      </c>
      <c r="L40" s="1217">
        <v>-0.45941807044410155</v>
      </c>
      <c r="M40" s="1217">
        <v>0.85007727975269631</v>
      </c>
      <c r="N40" s="1218">
        <v>2.4031007751937921</v>
      </c>
      <c r="O40" s="1219">
        <v>1.2260536398467394</v>
      </c>
    </row>
    <row r="41" spans="1:15" s="1203" customFormat="1" ht="14.1" customHeight="1">
      <c r="A41" s="1252" t="s">
        <v>927</v>
      </c>
      <c r="B41" s="1231">
        <v>5.91</v>
      </c>
      <c r="C41" s="1232">
        <v>104.86666666666667</v>
      </c>
      <c r="D41" s="1214">
        <v>104.8</v>
      </c>
      <c r="E41" s="1214">
        <v>104</v>
      </c>
      <c r="F41" s="1214">
        <v>105.2</v>
      </c>
      <c r="G41" s="1215">
        <v>106.9</v>
      </c>
      <c r="H41" s="1234">
        <v>107.8</v>
      </c>
      <c r="I41" s="1217">
        <v>-7.2386058981233248</v>
      </c>
      <c r="J41" s="1217">
        <v>-2.7829313543599312</v>
      </c>
      <c r="K41" s="1217">
        <v>-4.1474654377880285</v>
      </c>
      <c r="L41" s="1217">
        <v>-3.7511436413540764</v>
      </c>
      <c r="M41" s="1217">
        <v>-1.2927054478300875</v>
      </c>
      <c r="N41" s="1218">
        <v>2.3741690408357101</v>
      </c>
      <c r="O41" s="1219">
        <v>0.84190832553787232</v>
      </c>
    </row>
    <row r="42" spans="1:15" s="1203" customFormat="1" ht="14.1" customHeight="1">
      <c r="A42" s="1253" t="s">
        <v>928</v>
      </c>
      <c r="B42" s="1254">
        <v>1.84</v>
      </c>
      <c r="C42" s="1255">
        <v>135.86666666666665</v>
      </c>
      <c r="D42" s="1241">
        <v>138.1</v>
      </c>
      <c r="E42" s="1241">
        <v>138.1</v>
      </c>
      <c r="F42" s="1241">
        <v>138.1</v>
      </c>
      <c r="G42" s="1242">
        <v>140.19999999999999</v>
      </c>
      <c r="H42" s="1256">
        <v>140.19999999999999</v>
      </c>
      <c r="I42" s="1244">
        <v>0.44477390659747584</v>
      </c>
      <c r="J42" s="1244">
        <v>2.7529761904761898</v>
      </c>
      <c r="K42" s="1244">
        <v>3.7565740045078826</v>
      </c>
      <c r="L42" s="1244">
        <v>3.7565740045078826</v>
      </c>
      <c r="M42" s="1244">
        <v>5.6518462697814584</v>
      </c>
      <c r="N42" s="1245">
        <v>5.7315233785822102</v>
      </c>
      <c r="O42" s="1246">
        <v>0</v>
      </c>
    </row>
    <row r="43" spans="1:15" s="1251" customFormat="1" ht="14.1" customHeight="1">
      <c r="A43" s="1257" t="s">
        <v>601</v>
      </c>
      <c r="B43" s="1258"/>
      <c r="D43" s="1259"/>
      <c r="E43" s="1259"/>
      <c r="F43" s="1259"/>
      <c r="G43" s="1259"/>
      <c r="H43" s="1259"/>
      <c r="I43" s="1259"/>
      <c r="J43" s="1259"/>
      <c r="K43" s="1259"/>
      <c r="L43" s="1259"/>
      <c r="M43" s="1259"/>
      <c r="N43" s="1259"/>
    </row>
    <row r="44" spans="1:15" s="1265" customFormat="1" ht="14.1" customHeight="1">
      <c r="A44" s="1260" t="s">
        <v>929</v>
      </c>
      <c r="B44" s="1261"/>
      <c r="C44" s="1262"/>
      <c r="D44" s="1263"/>
      <c r="E44" s="1263"/>
      <c r="F44" s="1263"/>
      <c r="G44" s="1263"/>
      <c r="H44" s="1263"/>
      <c r="I44" s="1263"/>
      <c r="J44" s="1263"/>
      <c r="K44" s="1263"/>
      <c r="L44" s="1263"/>
      <c r="M44" s="1263"/>
      <c r="N44" s="1263"/>
      <c r="O44" s="1264"/>
    </row>
    <row r="45" spans="1:15" ht="14.1" customHeight="1">
      <c r="A45" s="1266" t="s">
        <v>87</v>
      </c>
    </row>
    <row r="48" spans="1:15" ht="9" customHeight="1">
      <c r="A48" s="1267"/>
    </row>
    <row r="87" spans="1:15" ht="9" customHeight="1">
      <c r="A87" s="1268"/>
      <c r="B87" s="1269"/>
      <c r="D87" s="1270"/>
      <c r="E87" s="1270"/>
      <c r="F87" s="1270"/>
      <c r="G87" s="1270"/>
      <c r="H87" s="1270"/>
      <c r="I87" s="1270"/>
      <c r="J87" s="1270"/>
      <c r="K87" s="1270"/>
      <c r="L87" s="1270"/>
      <c r="M87" s="1270"/>
      <c r="N87" s="1270"/>
      <c r="O87" s="1270"/>
    </row>
    <row r="88" spans="1:15" ht="9" customHeight="1">
      <c r="B88" s="1269"/>
      <c r="D88" s="1270"/>
      <c r="E88" s="1270"/>
      <c r="F88" s="1270"/>
      <c r="G88" s="1270"/>
      <c r="H88" s="1270"/>
      <c r="I88" s="1270"/>
      <c r="J88" s="1270"/>
      <c r="K88" s="1270"/>
      <c r="L88" s="1270"/>
      <c r="M88" s="1270"/>
      <c r="N88" s="1270"/>
      <c r="O88" s="1270"/>
    </row>
    <row r="89" spans="1:15" ht="9" customHeight="1">
      <c r="B89" s="1269"/>
    </row>
  </sheetData>
  <mergeCells count="6">
    <mergeCell ref="M5:N5"/>
    <mergeCell ref="B4:B6"/>
    <mergeCell ref="C5:C6"/>
    <mergeCell ref="D5:F6"/>
    <mergeCell ref="G5:H6"/>
    <mergeCell ref="J5:L5"/>
  </mergeCells>
  <hyperlinks>
    <hyperlink ref="A45"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U117"/>
  <sheetViews>
    <sheetView showGridLines="0" zoomScaleNormal="100" zoomScaleSheetLayoutView="100" workbookViewId="0"/>
  </sheetViews>
  <sheetFormatPr baseColWidth="10" defaultColWidth="8" defaultRowHeight="9"/>
  <cols>
    <col min="1" max="1" width="39.42578125" style="1264" customWidth="1"/>
    <col min="2" max="2" width="6.42578125" style="1264" customWidth="1"/>
    <col min="3" max="3" width="10.140625" style="1264" customWidth="1"/>
    <col min="4" max="8" width="8" style="1264" customWidth="1"/>
    <col min="9" max="9" width="10.140625" style="1319" customWidth="1"/>
    <col min="10" max="15" width="8" style="1264" customWidth="1"/>
    <col min="16" max="16" width="12.5703125" style="1264" customWidth="1"/>
    <col min="17" max="17" width="4.7109375" style="1264" customWidth="1"/>
    <col min="18" max="43" width="8" style="1264"/>
    <col min="44" max="44" width="11.85546875" style="1264" customWidth="1"/>
    <col min="45" max="16384" width="8" style="1264"/>
  </cols>
  <sheetData>
    <row r="1" spans="1:21" s="1275" customFormat="1" ht="36.75" customHeight="1">
      <c r="A1" s="1271" t="s">
        <v>930</v>
      </c>
      <c r="B1" s="1272"/>
      <c r="C1" s="1272"/>
      <c r="D1" s="1273"/>
      <c r="E1" s="1272"/>
      <c r="F1" s="1272"/>
      <c r="G1" s="1272"/>
      <c r="H1" s="1272"/>
      <c r="I1" s="1272"/>
      <c r="J1" s="1272"/>
      <c r="K1" s="1272"/>
      <c r="L1" s="1272"/>
      <c r="M1" s="1274"/>
      <c r="N1" s="1274"/>
      <c r="O1" s="1274"/>
    </row>
    <row r="2" spans="1:21" s="1278" customFormat="1" ht="10.5" customHeight="1">
      <c r="A2" s="1276" t="s">
        <v>554</v>
      </c>
      <c r="B2" s="1195"/>
      <c r="C2" s="1195"/>
      <c r="D2" s="1195"/>
      <c r="E2" s="1195"/>
      <c r="F2" s="1195"/>
      <c r="G2" s="1195"/>
      <c r="H2" s="1195"/>
      <c r="I2" s="1195"/>
      <c r="J2" s="1195"/>
      <c r="K2" s="1195"/>
      <c r="L2" s="1195"/>
      <c r="M2" s="1195"/>
      <c r="N2" s="1277"/>
      <c r="O2" s="1277"/>
    </row>
    <row r="3" spans="1:21" s="1280" customFormat="1" ht="20.100000000000001" customHeight="1">
      <c r="A3" s="1276" t="s">
        <v>2410</v>
      </c>
      <c r="B3" s="1279"/>
      <c r="C3" s="1277"/>
      <c r="D3" s="1277"/>
      <c r="E3" s="1277"/>
      <c r="F3" s="1277"/>
      <c r="G3" s="1277"/>
      <c r="H3" s="1277"/>
      <c r="I3" s="1277"/>
      <c r="J3" s="1277"/>
      <c r="K3" s="1277"/>
      <c r="L3" s="1277"/>
      <c r="M3" s="1277"/>
      <c r="N3" s="1277"/>
      <c r="O3" s="1277"/>
    </row>
    <row r="4" spans="1:21" s="1203" customFormat="1" ht="30.75" customHeight="1">
      <c r="A4" s="3415" t="s">
        <v>893</v>
      </c>
      <c r="B4" s="3418" t="s">
        <v>931</v>
      </c>
      <c r="C4" s="1281" t="s">
        <v>672</v>
      </c>
      <c r="D4" s="1282" t="s">
        <v>418</v>
      </c>
      <c r="E4" s="1283" t="s">
        <v>419</v>
      </c>
      <c r="F4" s="1284" t="s">
        <v>420</v>
      </c>
      <c r="G4" s="1284" t="s">
        <v>421</v>
      </c>
      <c r="H4" s="1282" t="s">
        <v>422</v>
      </c>
      <c r="I4" s="1281" t="s">
        <v>672</v>
      </c>
      <c r="J4" s="1282" t="s">
        <v>418</v>
      </c>
      <c r="K4" s="1283" t="s">
        <v>419</v>
      </c>
      <c r="L4" s="1284" t="s">
        <v>420</v>
      </c>
      <c r="M4" s="1284" t="s">
        <v>421</v>
      </c>
      <c r="N4" s="1285" t="s">
        <v>422</v>
      </c>
      <c r="O4" s="1286"/>
    </row>
    <row r="5" spans="1:21" s="1203" customFormat="1" ht="12" customHeight="1">
      <c r="A5" s="3416"/>
      <c r="B5" s="3419"/>
      <c r="C5" s="3415">
        <v>2024</v>
      </c>
      <c r="D5" s="3420">
        <v>2024</v>
      </c>
      <c r="E5" s="3421"/>
      <c r="F5" s="3421"/>
      <c r="G5" s="3420">
        <v>2025</v>
      </c>
      <c r="H5" s="3426"/>
      <c r="I5" s="1287">
        <v>2024</v>
      </c>
      <c r="J5" s="1288">
        <v>2024</v>
      </c>
      <c r="K5" s="1289"/>
      <c r="L5" s="1289"/>
      <c r="M5" s="1288">
        <v>2025</v>
      </c>
      <c r="N5" s="1289"/>
      <c r="O5" s="1290"/>
    </row>
    <row r="6" spans="1:21" s="1203" customFormat="1" ht="12" customHeight="1">
      <c r="A6" s="3416"/>
      <c r="B6" s="3419"/>
      <c r="C6" s="3416"/>
      <c r="D6" s="3422"/>
      <c r="E6" s="3423"/>
      <c r="F6" s="3423"/>
      <c r="G6" s="3422"/>
      <c r="H6" s="3427"/>
      <c r="I6" s="1291" t="s">
        <v>470</v>
      </c>
      <c r="J6" s="1289"/>
      <c r="K6" s="1289"/>
      <c r="L6" s="1289"/>
      <c r="M6" s="1289"/>
      <c r="N6" s="1289"/>
      <c r="O6" s="1290"/>
    </row>
    <row r="7" spans="1:21" s="1203" customFormat="1" ht="23.25" customHeight="1">
      <c r="A7" s="3417"/>
      <c r="B7" s="3419"/>
      <c r="C7" s="3417"/>
      <c r="D7" s="3424"/>
      <c r="E7" s="3425"/>
      <c r="F7" s="3425"/>
      <c r="G7" s="3424"/>
      <c r="H7" s="3428"/>
      <c r="I7" s="1292" t="s">
        <v>471</v>
      </c>
      <c r="J7" s="1289"/>
      <c r="K7" s="1289"/>
      <c r="L7" s="1289"/>
      <c r="M7" s="1289"/>
      <c r="N7" s="1290"/>
      <c r="O7" s="1293" t="s">
        <v>472</v>
      </c>
    </row>
    <row r="8" spans="1:21" s="1203" customFormat="1" ht="14.1" customHeight="1">
      <c r="A8" s="1294" t="s">
        <v>932</v>
      </c>
      <c r="B8" s="1295" t="s">
        <v>228</v>
      </c>
      <c r="C8" s="1296">
        <v>120.63333333333334</v>
      </c>
      <c r="D8" s="1297">
        <v>119.6</v>
      </c>
      <c r="E8" s="1297">
        <v>114.2</v>
      </c>
      <c r="F8" s="1297">
        <v>115.2</v>
      </c>
      <c r="G8" s="1297">
        <v>116.4</v>
      </c>
      <c r="H8" s="1297">
        <v>116.8</v>
      </c>
      <c r="I8" s="1298">
        <v>-4.0943421226977819</v>
      </c>
      <c r="J8" s="1299">
        <v>-4.7011952191235054</v>
      </c>
      <c r="K8" s="1299">
        <v>-14.392803598200899</v>
      </c>
      <c r="L8" s="1299">
        <v>-12.925170068027214</v>
      </c>
      <c r="M8" s="1299">
        <v>-8.6342229199372014</v>
      </c>
      <c r="N8" s="1299">
        <v>-4.0262941659819234</v>
      </c>
      <c r="O8" s="1298">
        <v>0.34364261168384758</v>
      </c>
      <c r="U8" s="1217"/>
    </row>
    <row r="9" spans="1:21" s="1203" customFormat="1" ht="14.1" customHeight="1">
      <c r="A9" s="1300" t="s">
        <v>933</v>
      </c>
      <c r="B9" s="1301">
        <v>11.64</v>
      </c>
      <c r="C9" s="1302">
        <v>113.71666666666668</v>
      </c>
      <c r="D9" s="1297">
        <v>113.1</v>
      </c>
      <c r="E9" s="1297">
        <v>107.4</v>
      </c>
      <c r="F9" s="1297">
        <v>109.2</v>
      </c>
      <c r="G9" s="1297">
        <v>108.2</v>
      </c>
      <c r="H9" s="1297">
        <v>109.4</v>
      </c>
      <c r="I9" s="1298">
        <v>-3.9419963395748425</v>
      </c>
      <c r="J9" s="1299">
        <v>-7.2190319934372411</v>
      </c>
      <c r="K9" s="1299">
        <v>-14.829500396510696</v>
      </c>
      <c r="L9" s="1299">
        <v>-8.158116063919266</v>
      </c>
      <c r="M9" s="1299">
        <v>-7.0446735395188966</v>
      </c>
      <c r="N9" s="1299">
        <v>-2.4955436720142501</v>
      </c>
      <c r="O9" s="1298">
        <v>1.1090573012938876</v>
      </c>
    </row>
    <row r="10" spans="1:21" s="1203" customFormat="1" ht="14.1" customHeight="1">
      <c r="A10" s="1300" t="s">
        <v>934</v>
      </c>
      <c r="B10" s="1301">
        <v>18.32</v>
      </c>
      <c r="C10" s="1302">
        <v>118.54166666666667</v>
      </c>
      <c r="D10" s="1297">
        <v>115.1</v>
      </c>
      <c r="E10" s="1297">
        <v>110.5</v>
      </c>
      <c r="F10" s="1297">
        <v>112.8</v>
      </c>
      <c r="G10" s="1297">
        <v>114.2</v>
      </c>
      <c r="H10" s="1297">
        <v>115</v>
      </c>
      <c r="I10" s="1298">
        <v>-4.3761763915030798</v>
      </c>
      <c r="J10" s="1299">
        <v>-8.9398734177215289</v>
      </c>
      <c r="K10" s="1299">
        <v>-16.97971450037565</v>
      </c>
      <c r="L10" s="1299">
        <v>-14.350797266514803</v>
      </c>
      <c r="M10" s="1299">
        <v>-9.1487669053301488</v>
      </c>
      <c r="N10" s="1299">
        <v>-4.6434494195688103</v>
      </c>
      <c r="O10" s="1298">
        <v>0.70052539404552761</v>
      </c>
    </row>
    <row r="11" spans="1:21" s="1203" customFormat="1" ht="14.1" customHeight="1">
      <c r="A11" s="1300" t="s">
        <v>935</v>
      </c>
      <c r="B11" s="1301">
        <v>5.4</v>
      </c>
      <c r="C11" s="1302">
        <v>139.54166666666666</v>
      </c>
      <c r="D11" s="1297">
        <v>135.19999999999999</v>
      </c>
      <c r="E11" s="1297">
        <v>122.8</v>
      </c>
      <c r="F11" s="1297">
        <v>128.80000000000001</v>
      </c>
      <c r="G11" s="1297">
        <v>130.4</v>
      </c>
      <c r="H11" s="1297">
        <v>134.1</v>
      </c>
      <c r="I11" s="1298">
        <v>-4.7063510129751762</v>
      </c>
      <c r="J11" s="1299">
        <v>-11.460379829731508</v>
      </c>
      <c r="K11" s="1299">
        <v>-27.807172251616691</v>
      </c>
      <c r="L11" s="1299">
        <v>-22.735452909418115</v>
      </c>
      <c r="M11" s="1299">
        <v>-13.182423435419437</v>
      </c>
      <c r="N11" s="1299">
        <v>-4.7585227272727337</v>
      </c>
      <c r="O11" s="1298">
        <v>2.8374233128834305</v>
      </c>
    </row>
    <row r="12" spans="1:21" s="1203" customFormat="1" ht="14.1" customHeight="1">
      <c r="A12" s="1300" t="s">
        <v>936</v>
      </c>
      <c r="B12" s="1301">
        <v>1.59</v>
      </c>
      <c r="C12" s="1302">
        <v>130.52500000000001</v>
      </c>
      <c r="D12" s="1297">
        <v>130.19999999999999</v>
      </c>
      <c r="E12" s="1297">
        <v>120.2</v>
      </c>
      <c r="F12" s="1297">
        <v>127.9</v>
      </c>
      <c r="G12" s="1297">
        <v>128.30000000000001</v>
      </c>
      <c r="H12" s="1297">
        <v>129.69999999999999</v>
      </c>
      <c r="I12" s="1298">
        <v>-5.273661929240987</v>
      </c>
      <c r="J12" s="1299">
        <v>-7.0000000000000142</v>
      </c>
      <c r="K12" s="1299">
        <v>-19.973368841544598</v>
      </c>
      <c r="L12" s="1299">
        <v>-13.987895090786807</v>
      </c>
      <c r="M12" s="1299">
        <v>-6.2134502923976527</v>
      </c>
      <c r="N12" s="1299">
        <v>1.6457680250783682</v>
      </c>
      <c r="O12" s="1298">
        <v>1.0911925175369959</v>
      </c>
    </row>
    <row r="13" spans="1:21" s="1203" customFormat="1" ht="14.1" customHeight="1">
      <c r="A13" s="1303" t="s">
        <v>937</v>
      </c>
      <c r="B13" s="1301">
        <v>89.41</v>
      </c>
      <c r="C13" s="1302">
        <v>146.29166666666666</v>
      </c>
      <c r="D13" s="1297">
        <v>147.69999999999999</v>
      </c>
      <c r="E13" s="1297">
        <v>145.80000000000001</v>
      </c>
      <c r="F13" s="1297">
        <v>146.6</v>
      </c>
      <c r="G13" s="1297">
        <v>152.5</v>
      </c>
      <c r="H13" s="1297">
        <v>150</v>
      </c>
      <c r="I13" s="1298">
        <v>-10.296371997956072</v>
      </c>
      <c r="J13" s="1299">
        <v>-9.2194222495390363</v>
      </c>
      <c r="K13" s="1299">
        <v>-9.4972067039106065</v>
      </c>
      <c r="L13" s="1299">
        <v>-7.3324905183312268</v>
      </c>
      <c r="M13" s="1299">
        <v>-3.0514939605848781</v>
      </c>
      <c r="N13" s="1304">
        <v>-1.3157894736842195</v>
      </c>
      <c r="O13" s="1304">
        <v>-1.6393442622950829</v>
      </c>
    </row>
    <row r="14" spans="1:21" s="1203" customFormat="1" ht="14.1" customHeight="1">
      <c r="A14" s="1300" t="s">
        <v>938</v>
      </c>
      <c r="B14" s="1301">
        <v>25.35</v>
      </c>
      <c r="C14" s="1302">
        <v>130.05000000000004</v>
      </c>
      <c r="D14" s="1297">
        <v>130.1</v>
      </c>
      <c r="E14" s="1297">
        <v>130.4</v>
      </c>
      <c r="F14" s="1297">
        <v>129.9</v>
      </c>
      <c r="G14" s="1297">
        <v>130.19999999999999</v>
      </c>
      <c r="H14" s="1297">
        <v>130.4</v>
      </c>
      <c r="I14" s="1298">
        <v>-3.8980232772953798</v>
      </c>
      <c r="J14" s="1299">
        <v>-2.6197604790419149</v>
      </c>
      <c r="K14" s="1299">
        <v>-2.3952095808383262</v>
      </c>
      <c r="L14" s="1299">
        <v>-0.15372790161413263</v>
      </c>
      <c r="M14" s="1299">
        <v>0.15384615384614619</v>
      </c>
      <c r="N14" s="1304">
        <v>0.38491147036181417</v>
      </c>
      <c r="O14" s="1304">
        <v>0.15360983102918624</v>
      </c>
    </row>
    <row r="15" spans="1:21" s="1203" customFormat="1" ht="14.1" customHeight="1">
      <c r="A15" s="1300" t="s">
        <v>939</v>
      </c>
      <c r="B15" s="1301">
        <v>2.74</v>
      </c>
      <c r="C15" s="1302">
        <v>128.29999999999998</v>
      </c>
      <c r="D15" s="1297">
        <v>128.80000000000001</v>
      </c>
      <c r="E15" s="1297">
        <v>129.1</v>
      </c>
      <c r="F15" s="1297">
        <v>128.9</v>
      </c>
      <c r="G15" s="1297">
        <v>128.5</v>
      </c>
      <c r="H15" s="1297">
        <v>128.30000000000001</v>
      </c>
      <c r="I15" s="1298">
        <v>-4.2239502332815135</v>
      </c>
      <c r="J15" s="1299">
        <v>-1.1511895625479553</v>
      </c>
      <c r="K15" s="1299">
        <v>-1.0727969348659059</v>
      </c>
      <c r="L15" s="1299">
        <v>0.93970242756459754</v>
      </c>
      <c r="M15" s="1299">
        <v>1.2608353033884896</v>
      </c>
      <c r="N15" s="1304">
        <v>1.3428120063191358</v>
      </c>
      <c r="O15" s="1304">
        <v>-0.15564202334628874</v>
      </c>
    </row>
    <row r="16" spans="1:21" s="1203" customFormat="1" ht="14.1" customHeight="1">
      <c r="A16" s="1300" t="s">
        <v>940</v>
      </c>
      <c r="B16" s="1301">
        <v>30.43</v>
      </c>
      <c r="C16" s="1302">
        <v>108.36666666666666</v>
      </c>
      <c r="D16" s="1297">
        <v>111.5</v>
      </c>
      <c r="E16" s="1297">
        <v>108.5</v>
      </c>
      <c r="F16" s="1297">
        <v>109.1</v>
      </c>
      <c r="G16" s="1297">
        <v>114.1</v>
      </c>
      <c r="H16" s="1297">
        <v>113.6</v>
      </c>
      <c r="I16" s="1298">
        <v>-6.1150819435419947</v>
      </c>
      <c r="J16" s="1299">
        <v>-1.5017667844523004</v>
      </c>
      <c r="K16" s="1299">
        <v>-2.5157232704402475</v>
      </c>
      <c r="L16" s="1299">
        <v>-2.5892857142857224</v>
      </c>
      <c r="M16" s="1299">
        <v>4.1058394160584015</v>
      </c>
      <c r="N16" s="1304">
        <v>9.2307692307692264</v>
      </c>
      <c r="O16" s="1304">
        <v>-0.43821209465380662</v>
      </c>
    </row>
    <row r="17" spans="1:15" s="1203" customFormat="1" ht="14.1" customHeight="1">
      <c r="A17" s="1300" t="s">
        <v>941</v>
      </c>
      <c r="B17" s="1301">
        <v>30.89</v>
      </c>
      <c r="C17" s="1302">
        <v>198.6</v>
      </c>
      <c r="D17" s="1297">
        <v>199.6</v>
      </c>
      <c r="E17" s="1297">
        <v>196.6</v>
      </c>
      <c r="F17" s="1297">
        <v>198.7</v>
      </c>
      <c r="G17" s="1297">
        <v>210.9</v>
      </c>
      <c r="H17" s="1297">
        <v>204</v>
      </c>
      <c r="I17" s="1298">
        <v>-15.609065155807372</v>
      </c>
      <c r="J17" s="1299">
        <v>-16.169676606467874</v>
      </c>
      <c r="K17" s="1299">
        <v>-16.482582837723029</v>
      </c>
      <c r="L17" s="1299">
        <v>-13.420479302832248</v>
      </c>
      <c r="M17" s="1299">
        <v>-8.0244221543829042</v>
      </c>
      <c r="N17" s="1304">
        <v>-7.1038251366120164</v>
      </c>
      <c r="O17" s="1304">
        <v>-3.2716927453769671</v>
      </c>
    </row>
    <row r="18" spans="1:15" s="1203" customFormat="1" ht="14.1" customHeight="1">
      <c r="A18" s="1303" t="s">
        <v>942</v>
      </c>
      <c r="B18" s="1301">
        <v>73.430000000000007</v>
      </c>
      <c r="C18" s="1302">
        <v>187.89166666666665</v>
      </c>
      <c r="D18" s="1297">
        <v>189.4</v>
      </c>
      <c r="E18" s="1297">
        <v>187.6</v>
      </c>
      <c r="F18" s="1297">
        <v>189.6</v>
      </c>
      <c r="G18" s="1297">
        <v>191.7</v>
      </c>
      <c r="H18" s="1297">
        <v>192</v>
      </c>
      <c r="I18" s="1298">
        <v>-13.347425057647982</v>
      </c>
      <c r="J18" s="1299">
        <v>-10.066476733143404</v>
      </c>
      <c r="K18" s="1299">
        <v>-10.410697230181469</v>
      </c>
      <c r="L18" s="1299">
        <v>-10.142180094786738</v>
      </c>
      <c r="M18" s="1299">
        <v>-7.5253256150506616</v>
      </c>
      <c r="N18" s="1299">
        <v>-5.558288243974431</v>
      </c>
      <c r="O18" s="1298">
        <v>0.15649452269170183</v>
      </c>
    </row>
    <row r="19" spans="1:15" s="1203" customFormat="1" ht="14.1" customHeight="1">
      <c r="A19" s="1300" t="s">
        <v>938</v>
      </c>
      <c r="B19" s="1301">
        <v>14.98</v>
      </c>
      <c r="C19" s="1302">
        <v>189.125</v>
      </c>
      <c r="D19" s="1297">
        <v>184.4</v>
      </c>
      <c r="E19" s="1297">
        <v>184.5</v>
      </c>
      <c r="F19" s="1297">
        <v>184.1</v>
      </c>
      <c r="G19" s="1297">
        <v>184.6</v>
      </c>
      <c r="H19" s="1297">
        <v>185.6</v>
      </c>
      <c r="I19" s="1298">
        <v>-10.814634338035916</v>
      </c>
      <c r="J19" s="1299">
        <v>-12.854442344045367</v>
      </c>
      <c r="K19" s="1299">
        <v>-11.764705882352942</v>
      </c>
      <c r="L19" s="1299">
        <v>-10.804263565891475</v>
      </c>
      <c r="M19" s="1299">
        <v>-7.7922077922077904</v>
      </c>
      <c r="N19" s="1299">
        <v>-6.639839034205238</v>
      </c>
      <c r="O19" s="1298">
        <v>0.54171180931743379</v>
      </c>
    </row>
    <row r="20" spans="1:15" s="1203" customFormat="1" ht="14.1" customHeight="1">
      <c r="A20" s="1300" t="s">
        <v>943</v>
      </c>
      <c r="B20" s="1301">
        <v>4.9800000000000004</v>
      </c>
      <c r="C20" s="1302">
        <v>190.99166666666667</v>
      </c>
      <c r="D20" s="1297">
        <v>191.3</v>
      </c>
      <c r="E20" s="1297">
        <v>192.2</v>
      </c>
      <c r="F20" s="1297">
        <v>189.8</v>
      </c>
      <c r="G20" s="1297">
        <v>190.8</v>
      </c>
      <c r="H20" s="1297">
        <v>190.6</v>
      </c>
      <c r="I20" s="1298">
        <v>-10.16736565672403</v>
      </c>
      <c r="J20" s="1299">
        <v>-8.5564053537284792</v>
      </c>
      <c r="K20" s="1299">
        <v>-7.8177458033573117</v>
      </c>
      <c r="L20" s="1299">
        <v>-7.684824902723733</v>
      </c>
      <c r="M20" s="1299">
        <v>-6.1485489424495796</v>
      </c>
      <c r="N20" s="1299">
        <v>-4.6046046046046172</v>
      </c>
      <c r="O20" s="1298">
        <v>-0.10482180293502097</v>
      </c>
    </row>
    <row r="21" spans="1:15" s="1203" customFormat="1" ht="14.1" customHeight="1">
      <c r="A21" s="1300" t="s">
        <v>944</v>
      </c>
      <c r="B21" s="1301">
        <v>12.5</v>
      </c>
      <c r="C21" s="1302">
        <v>155.71666666666664</v>
      </c>
      <c r="D21" s="1297">
        <v>156</v>
      </c>
      <c r="E21" s="1297">
        <v>156.80000000000001</v>
      </c>
      <c r="F21" s="1297">
        <v>159.80000000000001</v>
      </c>
      <c r="G21" s="1297">
        <v>162.4</v>
      </c>
      <c r="H21" s="1297">
        <v>164.1</v>
      </c>
      <c r="I21" s="1298">
        <v>-19.034620217513748</v>
      </c>
      <c r="J21" s="1299">
        <v>-11.212293682413204</v>
      </c>
      <c r="K21" s="1299">
        <v>-12.888888888888886</v>
      </c>
      <c r="L21" s="1299">
        <v>-11.712707182320443</v>
      </c>
      <c r="M21" s="1299">
        <v>-10.276243093922645</v>
      </c>
      <c r="N21" s="1299">
        <v>-7.3927765237020253</v>
      </c>
      <c r="O21" s="1298">
        <v>1.0467980295566548</v>
      </c>
    </row>
    <row r="22" spans="1:15" s="1203" customFormat="1" ht="14.1" customHeight="1">
      <c r="A22" s="1300" t="s">
        <v>945</v>
      </c>
      <c r="B22" s="1301">
        <v>4.22</v>
      </c>
      <c r="C22" s="1302">
        <v>203.65833333333333</v>
      </c>
      <c r="D22" s="1297">
        <v>207</v>
      </c>
      <c r="E22" s="1297">
        <v>207.6</v>
      </c>
      <c r="F22" s="1297">
        <v>208.9</v>
      </c>
      <c r="G22" s="1297">
        <v>210.3</v>
      </c>
      <c r="H22" s="1297">
        <v>207.5</v>
      </c>
      <c r="I22" s="1298">
        <v>-10.969034608378863</v>
      </c>
      <c r="J22" s="1299">
        <v>1.970443349753694</v>
      </c>
      <c r="K22" s="1299">
        <v>1.764705882352942</v>
      </c>
      <c r="L22" s="1299">
        <v>-0.28639618138424794</v>
      </c>
      <c r="M22" s="1299">
        <v>2.1865889212828051</v>
      </c>
      <c r="N22" s="1299">
        <v>3.4912718204488868</v>
      </c>
      <c r="O22" s="1298">
        <v>-1.3314312886352866</v>
      </c>
    </row>
    <row r="23" spans="1:15" s="1203" customFormat="1" ht="14.1" customHeight="1">
      <c r="A23" s="1300" t="s">
        <v>946</v>
      </c>
      <c r="B23" s="1301">
        <v>36.619999999999997</v>
      </c>
      <c r="C23" s="1302">
        <v>196.49166666666667</v>
      </c>
      <c r="D23" s="1297">
        <v>200.8</v>
      </c>
      <c r="E23" s="1297">
        <v>196.9</v>
      </c>
      <c r="F23" s="1297">
        <v>200.1</v>
      </c>
      <c r="G23" s="1297">
        <v>202.8</v>
      </c>
      <c r="H23" s="1297">
        <v>202.8</v>
      </c>
      <c r="I23" s="1302">
        <v>-13.328432273479137</v>
      </c>
      <c r="J23" s="1299">
        <v>-10.196779964221818</v>
      </c>
      <c r="K23" s="1299">
        <v>-10.743427017225741</v>
      </c>
      <c r="L23" s="1299">
        <v>-10.789121711992877</v>
      </c>
      <c r="M23" s="1299">
        <v>-7.9019073569482288</v>
      </c>
      <c r="N23" s="1299">
        <v>-5.8058522991175039</v>
      </c>
      <c r="O23" s="1298">
        <v>0</v>
      </c>
    </row>
    <row r="24" spans="1:15" s="1203" customFormat="1" ht="14.1" customHeight="1">
      <c r="A24" s="1300" t="s">
        <v>947</v>
      </c>
      <c r="B24" s="1301">
        <v>0.13</v>
      </c>
      <c r="C24" s="1305">
        <v>87.841666666666654</v>
      </c>
      <c r="D24" s="1305">
        <v>97.9</v>
      </c>
      <c r="E24" s="1297">
        <v>91.2</v>
      </c>
      <c r="F24" s="1297">
        <v>98.9</v>
      </c>
      <c r="G24" s="1297">
        <v>108.6</v>
      </c>
      <c r="H24" s="1297">
        <v>110</v>
      </c>
      <c r="I24" s="1298">
        <v>-23.571635730858489</v>
      </c>
      <c r="J24" s="1306">
        <v>-10.511882998171856</v>
      </c>
      <c r="K24" s="1299">
        <v>-17.837837837837839</v>
      </c>
      <c r="L24" s="1299">
        <v>-18.129139072847678</v>
      </c>
      <c r="M24" s="1299">
        <v>-3.7234042553191529</v>
      </c>
      <c r="N24" s="1299">
        <v>22.494432071269486</v>
      </c>
      <c r="O24" s="1298">
        <v>1.2891344383057231</v>
      </c>
    </row>
    <row r="25" spans="1:15" s="1203" customFormat="1" ht="14.1" customHeight="1">
      <c r="A25" s="1307" t="s">
        <v>948</v>
      </c>
      <c r="B25" s="1301">
        <v>11.28</v>
      </c>
      <c r="C25" s="1305">
        <v>187.71666666666667</v>
      </c>
      <c r="D25" s="1305">
        <v>189.3</v>
      </c>
      <c r="E25" s="1297">
        <v>190.4</v>
      </c>
      <c r="F25" s="1297">
        <v>188.2</v>
      </c>
      <c r="G25" s="1297">
        <v>187.7</v>
      </c>
      <c r="H25" s="1297">
        <v>187.7</v>
      </c>
      <c r="I25" s="1298">
        <v>16.624385192855314</v>
      </c>
      <c r="J25" s="1306">
        <v>17.504655493482318</v>
      </c>
      <c r="K25" s="1299">
        <v>18.114143920595538</v>
      </c>
      <c r="L25" s="1299">
        <v>17.919799498746869</v>
      </c>
      <c r="M25" s="1299">
        <v>17.239225484072463</v>
      </c>
      <c r="N25" s="1299">
        <v>17.239225484072463</v>
      </c>
      <c r="O25" s="1298">
        <v>0</v>
      </c>
    </row>
    <row r="26" spans="1:15" s="1203" customFormat="1" ht="14.1" customHeight="1">
      <c r="A26" s="1307" t="s">
        <v>949</v>
      </c>
      <c r="B26" s="1301">
        <v>12.04</v>
      </c>
      <c r="C26" s="1297">
        <v>116.52499999999998</v>
      </c>
      <c r="D26" s="1305">
        <v>116.8</v>
      </c>
      <c r="E26" s="1297">
        <v>116.9</v>
      </c>
      <c r="F26" s="1297">
        <v>117.1</v>
      </c>
      <c r="G26" s="1297">
        <v>117.1</v>
      </c>
      <c r="H26" s="1297">
        <v>117</v>
      </c>
      <c r="I26" s="1298">
        <v>5.0800330653039509</v>
      </c>
      <c r="J26" s="1306">
        <v>4.4722719141323779</v>
      </c>
      <c r="K26" s="1299">
        <v>4.5617173524150303</v>
      </c>
      <c r="L26" s="1299">
        <v>4.6470062555853389</v>
      </c>
      <c r="M26" s="1299">
        <v>4.6470062555853389</v>
      </c>
      <c r="N26" s="1299">
        <v>4.5576407506702452</v>
      </c>
      <c r="O26" s="1298">
        <v>-8.5397096498724068E-2</v>
      </c>
    </row>
    <row r="27" spans="1:15" s="1203" customFormat="1" ht="14.1" customHeight="1">
      <c r="A27" s="1300" t="s">
        <v>938</v>
      </c>
      <c r="B27" s="1301">
        <v>7.47</v>
      </c>
      <c r="C27" s="1297">
        <v>113.59999999999998</v>
      </c>
      <c r="D27" s="1305">
        <v>114.1</v>
      </c>
      <c r="E27" s="1297">
        <v>114.3</v>
      </c>
      <c r="F27" s="1297">
        <v>114.6</v>
      </c>
      <c r="G27" s="1297">
        <v>114.6</v>
      </c>
      <c r="H27" s="1297">
        <v>114.6</v>
      </c>
      <c r="I27" s="1298">
        <v>5.2664092664092408</v>
      </c>
      <c r="J27" s="1306">
        <v>5.0644567219152918</v>
      </c>
      <c r="K27" s="1299">
        <v>5.2486187845303931</v>
      </c>
      <c r="L27" s="1299">
        <v>5.330882352941174</v>
      </c>
      <c r="M27" s="1299">
        <v>5.330882352941174</v>
      </c>
      <c r="N27" s="1299">
        <v>5.330882352941174</v>
      </c>
      <c r="O27" s="1298">
        <v>0</v>
      </c>
    </row>
    <row r="28" spans="1:15" s="1203" customFormat="1" ht="14.1" customHeight="1">
      <c r="A28" s="1300" t="s">
        <v>944</v>
      </c>
      <c r="B28" s="1301">
        <v>1.7</v>
      </c>
      <c r="C28" s="1297">
        <v>115.69166666666666</v>
      </c>
      <c r="D28" s="1305">
        <v>116</v>
      </c>
      <c r="E28" s="1297">
        <v>116.1</v>
      </c>
      <c r="F28" s="1297">
        <v>116.2</v>
      </c>
      <c r="G28" s="1297">
        <v>116.3</v>
      </c>
      <c r="H28" s="1297">
        <v>116.3</v>
      </c>
      <c r="I28" s="1298">
        <v>6.1716121137962716</v>
      </c>
      <c r="J28" s="1306">
        <v>5.7429352780309841</v>
      </c>
      <c r="K28" s="1299">
        <v>5.8340929808568802</v>
      </c>
      <c r="L28" s="1299">
        <v>5.8287795992714138</v>
      </c>
      <c r="M28" s="1299">
        <v>5.9198542805100232</v>
      </c>
      <c r="N28" s="1299">
        <v>5.9198542805100232</v>
      </c>
      <c r="O28" s="1298">
        <v>0</v>
      </c>
    </row>
    <row r="29" spans="1:15" s="1220" customFormat="1" ht="14.1" customHeight="1">
      <c r="A29" s="1308" t="s">
        <v>950</v>
      </c>
      <c r="B29" s="1309">
        <v>2.87</v>
      </c>
      <c r="C29" s="1310">
        <v>124.75833333333331</v>
      </c>
      <c r="D29" s="1311">
        <v>124.3</v>
      </c>
      <c r="E29" s="1310">
        <v>124.3</v>
      </c>
      <c r="F29" s="1310">
        <v>124.3</v>
      </c>
      <c r="G29" s="1310">
        <v>124.3</v>
      </c>
      <c r="H29" s="1310">
        <v>123.8</v>
      </c>
      <c r="I29" s="1312">
        <v>4.1605788631461849</v>
      </c>
      <c r="J29" s="1313">
        <v>2.3887973640856615</v>
      </c>
      <c r="K29" s="1314">
        <v>2.3887973640856615</v>
      </c>
      <c r="L29" s="1314">
        <v>2.6424442609413745</v>
      </c>
      <c r="M29" s="1314">
        <v>2.6424442609413745</v>
      </c>
      <c r="N29" s="1314">
        <v>2.2295623451692848</v>
      </c>
      <c r="O29" s="1312">
        <v>-0.40225261464199491</v>
      </c>
    </row>
    <row r="30" spans="1:15" s="1262" customFormat="1" ht="14.1" customHeight="1">
      <c r="A30" s="1315" t="s">
        <v>601</v>
      </c>
      <c r="B30" s="1316"/>
      <c r="C30" s="1315"/>
      <c r="D30" s="1315"/>
      <c r="E30" s="1315"/>
      <c r="F30" s="1315"/>
      <c r="G30" s="1315"/>
      <c r="H30" s="1315"/>
      <c r="I30" s="1315"/>
      <c r="J30" s="1315"/>
      <c r="K30" s="1315"/>
      <c r="L30" s="1315"/>
      <c r="M30" s="1315"/>
      <c r="N30" s="1315"/>
      <c r="O30" s="1315"/>
    </row>
    <row r="31" spans="1:15" s="1265" customFormat="1" ht="14.1" customHeight="1">
      <c r="A31" s="1317" t="s">
        <v>929</v>
      </c>
      <c r="B31" s="1316"/>
      <c r="C31" s="1315"/>
      <c r="D31" s="1315"/>
      <c r="E31" s="1315"/>
      <c r="F31" s="1315"/>
      <c r="G31" s="1315"/>
      <c r="H31" s="1315"/>
      <c r="I31" s="1315"/>
      <c r="J31" s="1315"/>
      <c r="K31" s="1315"/>
      <c r="L31" s="1315"/>
      <c r="M31" s="1315"/>
      <c r="N31" s="1315"/>
      <c r="O31" s="1197"/>
    </row>
    <row r="32" spans="1:15" ht="14.1" customHeight="1">
      <c r="A32" s="14" t="s">
        <v>87</v>
      </c>
      <c r="B32" s="1197"/>
      <c r="C32" s="1197"/>
      <c r="D32" s="1197"/>
      <c r="E32" s="1197"/>
      <c r="F32" s="1197"/>
      <c r="G32" s="1197"/>
      <c r="H32" s="1197"/>
      <c r="I32" s="1280"/>
      <c r="J32" s="1197"/>
      <c r="K32" s="1197"/>
      <c r="L32" s="1197"/>
      <c r="M32" s="1197"/>
      <c r="N32" s="1197"/>
      <c r="O32" s="1197"/>
    </row>
    <row r="33" spans="1:15" ht="16.5">
      <c r="A33" s="1197"/>
      <c r="B33" s="1197"/>
      <c r="C33" s="1197"/>
      <c r="D33" s="1197"/>
      <c r="E33" s="1197"/>
      <c r="F33" s="1197"/>
      <c r="G33" s="1197"/>
      <c r="H33" s="1197"/>
      <c r="I33" s="1280"/>
      <c r="J33" s="1318"/>
      <c r="K33" s="1197"/>
      <c r="L33" s="1197"/>
      <c r="M33" s="1197"/>
      <c r="N33" s="1197"/>
      <c r="O33" s="1197"/>
    </row>
    <row r="39" spans="1:15" ht="7.5" customHeight="1"/>
    <row r="40" spans="1:15" s="1320" customFormat="1">
      <c r="A40" s="1264"/>
      <c r="B40" s="1264"/>
      <c r="C40" s="1264"/>
      <c r="D40" s="1264"/>
      <c r="E40" s="1264"/>
      <c r="F40" s="1264"/>
      <c r="G40" s="1264"/>
      <c r="H40" s="1264"/>
      <c r="I40" s="1319"/>
      <c r="J40" s="1264"/>
      <c r="K40" s="1264"/>
      <c r="L40" s="1264"/>
      <c r="M40" s="1264"/>
      <c r="N40" s="1264"/>
      <c r="O40" s="1264"/>
    </row>
    <row r="42" spans="1:15" ht="7.5" customHeight="1"/>
    <row r="47" spans="1:15" ht="7.5" customHeight="1"/>
    <row r="50" ht="7.5" customHeight="1"/>
    <row r="52" ht="9" customHeight="1"/>
    <row r="55" ht="9" customHeight="1"/>
    <row r="57" ht="7.5" customHeight="1"/>
    <row r="59" ht="0.4" customHeight="1"/>
    <row r="114" spans="1:2">
      <c r="B114" s="1269"/>
    </row>
    <row r="115" spans="1:2">
      <c r="A115" s="1268"/>
      <c r="B115" s="1269"/>
    </row>
    <row r="116" spans="1:2">
      <c r="B116" s="1269"/>
    </row>
    <row r="117" spans="1:2">
      <c r="B117" s="1269"/>
    </row>
  </sheetData>
  <mergeCells count="5">
    <mergeCell ref="A4:A7"/>
    <mergeCell ref="B4:B7"/>
    <mergeCell ref="C5:C7"/>
    <mergeCell ref="D5:F7"/>
    <mergeCell ref="G5:H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00854A"/>
  </sheetPr>
  <dimension ref="A1:P80"/>
  <sheetViews>
    <sheetView showGridLines="0" zoomScaleNormal="100" zoomScaleSheetLayoutView="100" workbookViewId="0"/>
  </sheetViews>
  <sheetFormatPr baseColWidth="10" defaultColWidth="11.42578125" defaultRowHeight="16.5"/>
  <cols>
    <col min="1" max="1" width="28.5703125" style="496" customWidth="1"/>
    <col min="2" max="2" width="13.140625" style="496" customWidth="1"/>
    <col min="3" max="3" width="10.7109375" style="496" customWidth="1"/>
    <col min="4" max="15" width="12" style="496" customWidth="1"/>
    <col min="16" max="16384" width="11.42578125" style="496"/>
  </cols>
  <sheetData>
    <row r="1" spans="1:16" ht="24.95" customHeight="1">
      <c r="A1" s="396" t="s">
        <v>801</v>
      </c>
      <c r="B1" s="1056"/>
      <c r="C1" s="1056"/>
      <c r="D1" s="1056"/>
      <c r="E1" s="1056"/>
      <c r="F1" s="1056"/>
      <c r="G1" s="1056"/>
      <c r="H1" s="1056"/>
      <c r="I1" s="1056"/>
      <c r="J1" s="1056"/>
      <c r="K1" s="1056"/>
      <c r="L1" s="1056"/>
      <c r="M1" s="1056"/>
      <c r="N1" s="1056"/>
      <c r="O1" s="1056"/>
    </row>
    <row r="2" spans="1:16" ht="14.1" customHeight="1">
      <c r="A2" s="401" t="s">
        <v>802</v>
      </c>
      <c r="B2" s="1057"/>
      <c r="C2" s="1057"/>
      <c r="D2" s="1057"/>
      <c r="E2" s="1057"/>
      <c r="F2" s="1057"/>
      <c r="G2" s="1057"/>
      <c r="H2" s="1057"/>
      <c r="I2" s="1057"/>
      <c r="J2" s="1057"/>
      <c r="K2" s="1057"/>
      <c r="L2" s="1057"/>
      <c r="M2" s="1057"/>
      <c r="N2" s="1057"/>
      <c r="O2" s="1057"/>
    </row>
    <row r="3" spans="1:16" ht="14.1" customHeight="1">
      <c r="A3" s="401" t="s">
        <v>261</v>
      </c>
      <c r="B3" s="1057"/>
      <c r="C3" s="1057"/>
      <c r="D3" s="1057"/>
      <c r="E3" s="1057"/>
      <c r="F3" s="1057"/>
      <c r="G3" s="1057"/>
      <c r="H3" s="1057"/>
      <c r="I3" s="1057"/>
      <c r="J3" s="1057"/>
      <c r="K3" s="1057"/>
      <c r="L3" s="1057"/>
      <c r="M3" s="1057"/>
      <c r="N3" s="1057"/>
      <c r="O3" s="1057"/>
    </row>
    <row r="4" spans="1:16" ht="14.1" customHeight="1">
      <c r="A4" s="401" t="s">
        <v>2414</v>
      </c>
      <c r="B4" s="399"/>
      <c r="C4" s="399"/>
      <c r="D4" s="399"/>
      <c r="E4" s="399"/>
      <c r="F4" s="399"/>
      <c r="G4" s="399"/>
      <c r="H4" s="399"/>
      <c r="I4" s="399"/>
      <c r="J4" s="399"/>
      <c r="K4" s="399"/>
      <c r="L4" s="399"/>
      <c r="M4" s="399"/>
      <c r="N4" s="399"/>
      <c r="O4" s="399"/>
    </row>
    <row r="5" spans="1:16" ht="26.25" customHeight="1">
      <c r="A5" s="1058" t="s">
        <v>803</v>
      </c>
      <c r="B5" s="1059" t="s">
        <v>804</v>
      </c>
      <c r="C5" s="228" t="s">
        <v>150</v>
      </c>
      <c r="D5" s="1060" t="s">
        <v>151</v>
      </c>
      <c r="E5" s="233" t="s">
        <v>805</v>
      </c>
      <c r="F5" s="1061" t="s">
        <v>153</v>
      </c>
      <c r="G5" s="228" t="s">
        <v>154</v>
      </c>
      <c r="H5" s="228" t="s">
        <v>155</v>
      </c>
      <c r="I5" s="228" t="s">
        <v>156</v>
      </c>
      <c r="J5" s="228" t="s">
        <v>157</v>
      </c>
      <c r="K5" s="228" t="s">
        <v>158</v>
      </c>
      <c r="L5" s="228" t="s">
        <v>806</v>
      </c>
      <c r="M5" s="228" t="s">
        <v>160</v>
      </c>
      <c r="N5" s="233" t="s">
        <v>161</v>
      </c>
      <c r="O5" s="509" t="s">
        <v>162</v>
      </c>
    </row>
    <row r="6" spans="1:16" s="1067" customFormat="1" ht="15.75" customHeight="1">
      <c r="A6" s="272" t="s">
        <v>807</v>
      </c>
      <c r="B6" s="1062" t="s">
        <v>808</v>
      </c>
      <c r="C6" s="1063">
        <v>2024</v>
      </c>
      <c r="D6" s="1064">
        <v>2182</v>
      </c>
      <c r="E6" s="1064">
        <v>2191</v>
      </c>
      <c r="F6" s="1064">
        <v>2188</v>
      </c>
      <c r="G6" s="1064">
        <v>2189</v>
      </c>
      <c r="H6" s="1064">
        <v>2185</v>
      </c>
      <c r="I6" s="1064">
        <v>2190</v>
      </c>
      <c r="J6" s="1064">
        <v>2193</v>
      </c>
      <c r="K6" s="1064">
        <v>2183</v>
      </c>
      <c r="L6" s="1064">
        <v>2180</v>
      </c>
      <c r="M6" s="1064">
        <v>2177</v>
      </c>
      <c r="N6" s="1065">
        <v>2183</v>
      </c>
      <c r="O6" s="1064">
        <v>2182</v>
      </c>
      <c r="P6" s="1066"/>
    </row>
    <row r="7" spans="1:16" s="1067" customFormat="1" ht="15.75" customHeight="1">
      <c r="A7" s="1068" t="s">
        <v>809</v>
      </c>
      <c r="B7" s="1069" t="s">
        <v>808</v>
      </c>
      <c r="C7" s="1063" t="s">
        <v>810</v>
      </c>
      <c r="D7" s="1070">
        <v>2164</v>
      </c>
      <c r="E7" s="1070"/>
      <c r="F7" s="1070"/>
      <c r="G7" s="1070"/>
      <c r="H7" s="1070"/>
      <c r="I7" s="1070"/>
      <c r="J7" s="1070"/>
      <c r="K7" s="1070"/>
      <c r="L7" s="1070"/>
      <c r="M7" s="1071"/>
      <c r="N7" s="1071"/>
      <c r="O7" s="1070"/>
      <c r="P7" s="1066"/>
    </row>
    <row r="8" spans="1:16" s="1067" customFormat="1" ht="15.75" customHeight="1">
      <c r="A8" s="272" t="s">
        <v>811</v>
      </c>
      <c r="B8" s="1062" t="s">
        <v>808</v>
      </c>
      <c r="C8" s="1063">
        <v>2024</v>
      </c>
      <c r="D8" s="1070">
        <v>52851222</v>
      </c>
      <c r="E8" s="1070">
        <v>52961212</v>
      </c>
      <c r="F8" s="1070">
        <v>52871352</v>
      </c>
      <c r="G8" s="1070">
        <v>52802315</v>
      </c>
      <c r="H8" s="1070">
        <v>52758908</v>
      </c>
      <c r="I8" s="1070">
        <v>52925473</v>
      </c>
      <c r="J8" s="1070">
        <v>53004882</v>
      </c>
      <c r="K8" s="1070">
        <v>52754916</v>
      </c>
      <c r="L8" s="1070">
        <v>52743217</v>
      </c>
      <c r="M8" s="1071">
        <v>52755674</v>
      </c>
      <c r="N8" s="1071">
        <v>52868708</v>
      </c>
      <c r="O8" s="1070">
        <v>52845713</v>
      </c>
      <c r="P8" s="1066"/>
    </row>
    <row r="9" spans="1:16" ht="15.75" customHeight="1">
      <c r="A9" s="1068" t="s">
        <v>812</v>
      </c>
      <c r="B9" s="1069" t="s">
        <v>808</v>
      </c>
      <c r="C9" s="1063" t="s">
        <v>810</v>
      </c>
      <c r="D9" s="1070">
        <v>52338300</v>
      </c>
      <c r="E9" s="1070"/>
      <c r="F9" s="1070"/>
      <c r="G9" s="1070"/>
      <c r="H9" s="1070"/>
      <c r="I9" s="1070"/>
      <c r="J9" s="1070"/>
      <c r="K9" s="1070"/>
      <c r="L9" s="1070"/>
      <c r="M9" s="1071"/>
      <c r="N9" s="1071"/>
      <c r="O9" s="1070"/>
      <c r="P9" s="1072"/>
    </row>
    <row r="10" spans="1:16" ht="15.75" customHeight="1">
      <c r="A10" s="272" t="s">
        <v>813</v>
      </c>
      <c r="B10" s="1062" t="s">
        <v>808</v>
      </c>
      <c r="C10" s="1063">
        <v>2024</v>
      </c>
      <c r="D10" s="1070">
        <v>45372787</v>
      </c>
      <c r="E10" s="1070">
        <v>46751437</v>
      </c>
      <c r="F10" s="1070">
        <v>45870327</v>
      </c>
      <c r="G10" s="1070">
        <v>44970909</v>
      </c>
      <c r="H10" s="1071">
        <v>45117337</v>
      </c>
      <c r="I10" s="1070">
        <v>44596189</v>
      </c>
      <c r="J10" s="1070">
        <v>45234603</v>
      </c>
      <c r="K10" s="1070">
        <v>44760198</v>
      </c>
      <c r="L10" s="1070">
        <v>44749232</v>
      </c>
      <c r="M10" s="1071">
        <v>45914345</v>
      </c>
      <c r="N10" s="1071">
        <v>46034224</v>
      </c>
      <c r="O10" s="1070">
        <v>45713498</v>
      </c>
      <c r="P10" s="1072"/>
    </row>
    <row r="11" spans="1:16" ht="15.75" customHeight="1">
      <c r="A11" s="1068" t="s">
        <v>814</v>
      </c>
      <c r="B11" s="1069" t="s">
        <v>808</v>
      </c>
      <c r="C11" s="1063" t="s">
        <v>810</v>
      </c>
      <c r="D11" s="1070">
        <v>45236755</v>
      </c>
      <c r="E11" s="1070"/>
      <c r="F11" s="1070"/>
      <c r="G11" s="1070"/>
      <c r="H11" s="1071"/>
      <c r="I11" s="1070"/>
      <c r="J11" s="1070"/>
      <c r="K11" s="1070"/>
      <c r="L11" s="1070"/>
      <c r="M11" s="1071"/>
      <c r="N11" s="1071"/>
      <c r="O11" s="1070"/>
      <c r="P11" s="1072"/>
    </row>
    <row r="12" spans="1:16" ht="15.75" customHeight="1">
      <c r="A12" s="272" t="s">
        <v>815</v>
      </c>
      <c r="B12" s="1073" t="s">
        <v>816</v>
      </c>
      <c r="C12" s="1063">
        <v>2024</v>
      </c>
      <c r="D12" s="1070">
        <v>1160129</v>
      </c>
      <c r="E12" s="1070">
        <v>1111329</v>
      </c>
      <c r="F12" s="1070">
        <v>1218148</v>
      </c>
      <c r="G12" s="1070">
        <v>1130360</v>
      </c>
      <c r="H12" s="1070">
        <v>1133186</v>
      </c>
      <c r="I12" s="1070">
        <v>1096530</v>
      </c>
      <c r="J12" s="1070">
        <v>1135735</v>
      </c>
      <c r="K12" s="1070">
        <v>1130813</v>
      </c>
      <c r="L12" s="1070">
        <v>1087223</v>
      </c>
      <c r="M12" s="1071">
        <v>1139870</v>
      </c>
      <c r="N12" s="1071">
        <v>1152034</v>
      </c>
      <c r="O12" s="1070">
        <v>1187309</v>
      </c>
      <c r="P12" s="1072"/>
    </row>
    <row r="13" spans="1:16" ht="15.75" customHeight="1">
      <c r="A13" s="1068" t="s">
        <v>817</v>
      </c>
      <c r="B13" s="1074" t="s">
        <v>816</v>
      </c>
      <c r="C13" s="1063" t="s">
        <v>810</v>
      </c>
      <c r="D13" s="1070">
        <v>1154059</v>
      </c>
      <c r="E13" s="1070"/>
      <c r="F13" s="1070"/>
      <c r="G13" s="1070"/>
      <c r="H13" s="1070"/>
      <c r="I13" s="1070"/>
      <c r="J13" s="1070"/>
      <c r="K13" s="1070"/>
      <c r="L13" s="1070"/>
      <c r="M13" s="1071"/>
      <c r="N13" s="1071"/>
      <c r="O13" s="1070"/>
      <c r="P13" s="1072"/>
    </row>
    <row r="14" spans="1:16" ht="15.75" customHeight="1">
      <c r="A14" s="272" t="s">
        <v>818</v>
      </c>
      <c r="B14" s="1062" t="s">
        <v>808</v>
      </c>
      <c r="C14" s="1063">
        <v>2024</v>
      </c>
      <c r="D14" s="1075">
        <v>25.7</v>
      </c>
      <c r="E14" s="1076">
        <v>24.2</v>
      </c>
      <c r="F14" s="1075">
        <v>26.4</v>
      </c>
      <c r="G14" s="1076">
        <v>24.9</v>
      </c>
      <c r="H14" s="1075">
        <v>25.2</v>
      </c>
      <c r="I14" s="1076">
        <v>24.5</v>
      </c>
      <c r="J14" s="1075">
        <v>25.4</v>
      </c>
      <c r="K14" s="1076">
        <v>25.2</v>
      </c>
      <c r="L14" s="1076">
        <v>24.4</v>
      </c>
      <c r="M14" s="1077">
        <v>25.4</v>
      </c>
      <c r="N14" s="1077">
        <v>25.1</v>
      </c>
      <c r="O14" s="1076">
        <v>25.9</v>
      </c>
      <c r="P14" s="1072"/>
    </row>
    <row r="15" spans="1:16" ht="15.75" customHeight="1">
      <c r="A15" s="1068" t="s">
        <v>819</v>
      </c>
      <c r="B15" s="1069" t="s">
        <v>808</v>
      </c>
      <c r="C15" s="1063" t="s">
        <v>810</v>
      </c>
      <c r="D15" s="1075">
        <v>25.5</v>
      </c>
      <c r="E15" s="1076"/>
      <c r="F15" s="1075"/>
      <c r="G15" s="1076"/>
      <c r="H15" s="1075"/>
      <c r="I15" s="1076"/>
      <c r="J15" s="1075"/>
      <c r="K15" s="1076"/>
      <c r="L15" s="1076"/>
      <c r="M15" s="1077"/>
      <c r="N15" s="1077"/>
      <c r="O15" s="1076"/>
      <c r="P15" s="1072"/>
    </row>
    <row r="16" spans="1:16" ht="15.75" customHeight="1">
      <c r="A16" s="272" t="s">
        <v>820</v>
      </c>
      <c r="B16" s="1078" t="s">
        <v>293</v>
      </c>
      <c r="C16" s="1063">
        <v>2024</v>
      </c>
      <c r="D16" s="1079">
        <v>85.9</v>
      </c>
      <c r="E16" s="1079">
        <v>88.3</v>
      </c>
      <c r="F16" s="1079">
        <v>86.8</v>
      </c>
      <c r="G16" s="1080">
        <v>85.2</v>
      </c>
      <c r="H16" s="1079">
        <v>85.5</v>
      </c>
      <c r="I16" s="1079">
        <v>84.3</v>
      </c>
      <c r="J16" s="1079">
        <v>85.3</v>
      </c>
      <c r="K16" s="1079">
        <v>84.8</v>
      </c>
      <c r="L16" s="1080">
        <v>84.8</v>
      </c>
      <c r="M16" s="1081">
        <v>87</v>
      </c>
      <c r="N16" s="1081">
        <v>87.1</v>
      </c>
      <c r="O16" s="1081">
        <v>86.5</v>
      </c>
      <c r="P16" s="1072"/>
    </row>
    <row r="17" spans="1:16" ht="15.75" customHeight="1">
      <c r="A17" s="1068" t="s">
        <v>820</v>
      </c>
      <c r="B17" s="1082" t="s">
        <v>293</v>
      </c>
      <c r="C17" s="1063" t="s">
        <v>810</v>
      </c>
      <c r="D17" s="1079">
        <v>86.4</v>
      </c>
      <c r="E17" s="1079"/>
      <c r="F17" s="1079"/>
      <c r="G17" s="1080"/>
      <c r="H17" s="1079"/>
      <c r="I17" s="1079"/>
      <c r="J17" s="1079"/>
      <c r="K17" s="1079"/>
      <c r="L17" s="1080"/>
      <c r="M17" s="1081"/>
      <c r="N17" s="1081"/>
      <c r="O17" s="1081"/>
      <c r="P17" s="1072"/>
    </row>
    <row r="18" spans="1:16" ht="15.75" customHeight="1">
      <c r="A18" s="1083" t="s">
        <v>821</v>
      </c>
      <c r="B18" s="1084"/>
      <c r="C18" s="1084"/>
      <c r="D18" s="1084"/>
      <c r="E18" s="1084"/>
      <c r="F18" s="1084"/>
      <c r="G18" s="1084"/>
      <c r="H18" s="1084"/>
      <c r="I18" s="1084"/>
      <c r="J18" s="1084"/>
      <c r="K18" s="1084"/>
      <c r="L18" s="1084"/>
      <c r="M18" s="1084"/>
      <c r="N18" s="1084"/>
      <c r="O18" s="1084"/>
    </row>
    <row r="19" spans="1:16" ht="15.75" customHeight="1">
      <c r="A19" s="272" t="s">
        <v>807</v>
      </c>
      <c r="B19" s="1062" t="s">
        <v>808</v>
      </c>
      <c r="C19" s="1063">
        <v>2024</v>
      </c>
      <c r="D19" s="1085">
        <v>1008</v>
      </c>
      <c r="E19" s="1085">
        <v>1009</v>
      </c>
      <c r="F19" s="1085">
        <v>1006</v>
      </c>
      <c r="G19" s="1085">
        <v>1007</v>
      </c>
      <c r="H19" s="1086">
        <v>1002</v>
      </c>
      <c r="I19" s="1086">
        <v>1000</v>
      </c>
      <c r="J19" s="1086">
        <v>1000</v>
      </c>
      <c r="K19" s="1086">
        <v>994</v>
      </c>
      <c r="L19" s="1086">
        <v>993</v>
      </c>
      <c r="M19" s="1086">
        <v>988</v>
      </c>
      <c r="N19" s="1087">
        <v>989</v>
      </c>
      <c r="O19" s="1064">
        <v>987</v>
      </c>
    </row>
    <row r="20" spans="1:16" ht="15.75" customHeight="1">
      <c r="A20" s="1068" t="s">
        <v>809</v>
      </c>
      <c r="B20" s="1069" t="s">
        <v>808</v>
      </c>
      <c r="C20" s="1063" t="s">
        <v>810</v>
      </c>
      <c r="D20" s="1085">
        <v>970</v>
      </c>
      <c r="E20" s="1085"/>
      <c r="F20" s="1085"/>
      <c r="G20" s="1085"/>
      <c r="H20" s="1086"/>
      <c r="I20" s="1086"/>
      <c r="J20" s="1086"/>
      <c r="K20" s="1086"/>
      <c r="L20" s="1086"/>
      <c r="M20" s="1086"/>
      <c r="N20" s="1087"/>
      <c r="O20" s="1064"/>
      <c r="P20" s="1088"/>
    </row>
    <row r="21" spans="1:16" ht="15.75" customHeight="1">
      <c r="A21" s="272" t="s">
        <v>811</v>
      </c>
      <c r="B21" s="1062" t="s">
        <v>808</v>
      </c>
      <c r="C21" s="1063">
        <v>2024</v>
      </c>
      <c r="D21" s="1070">
        <v>31201671</v>
      </c>
      <c r="E21" s="1070">
        <v>31189755</v>
      </c>
      <c r="F21" s="1070">
        <v>31074582</v>
      </c>
      <c r="G21" s="1070">
        <v>31051307</v>
      </c>
      <c r="H21" s="1070">
        <v>30939177</v>
      </c>
      <c r="I21" s="1070">
        <v>30967396</v>
      </c>
      <c r="J21" s="1070">
        <v>31028179</v>
      </c>
      <c r="K21" s="1070">
        <v>30819920</v>
      </c>
      <c r="L21" s="1070">
        <v>31149452</v>
      </c>
      <c r="M21" s="1071">
        <v>31034783</v>
      </c>
      <c r="N21" s="1071">
        <v>30992307</v>
      </c>
      <c r="O21" s="1070">
        <v>30867161</v>
      </c>
    </row>
    <row r="22" spans="1:16" ht="15.75" customHeight="1">
      <c r="A22" s="1068" t="s">
        <v>812</v>
      </c>
      <c r="B22" s="1069" t="s">
        <v>808</v>
      </c>
      <c r="C22" s="1063" t="s">
        <v>810</v>
      </c>
      <c r="D22" s="1070">
        <v>30388507</v>
      </c>
      <c r="E22" s="1070"/>
      <c r="F22" s="1070"/>
      <c r="G22" s="1070"/>
      <c r="H22" s="1070"/>
      <c r="I22" s="1070"/>
      <c r="J22" s="1070"/>
      <c r="K22" s="1070"/>
      <c r="L22" s="1070"/>
      <c r="M22" s="1071"/>
      <c r="N22" s="1071"/>
      <c r="O22" s="1070"/>
    </row>
    <row r="23" spans="1:16" ht="15.75" customHeight="1">
      <c r="A23" s="272" t="s">
        <v>813</v>
      </c>
      <c r="B23" s="1062" t="s">
        <v>808</v>
      </c>
      <c r="C23" s="1063">
        <v>2024</v>
      </c>
      <c r="D23" s="1070">
        <v>26480385</v>
      </c>
      <c r="E23" s="1070">
        <v>27152689</v>
      </c>
      <c r="F23" s="1070">
        <v>26567226</v>
      </c>
      <c r="G23" s="1070">
        <v>26109203</v>
      </c>
      <c r="H23" s="1070">
        <v>25876099</v>
      </c>
      <c r="I23" s="1070">
        <v>25399083</v>
      </c>
      <c r="J23" s="1070">
        <v>26042931</v>
      </c>
      <c r="K23" s="1070">
        <v>25782439</v>
      </c>
      <c r="L23" s="1070">
        <v>25907321</v>
      </c>
      <c r="M23" s="1071">
        <v>26470654</v>
      </c>
      <c r="N23" s="1071">
        <v>26316958</v>
      </c>
      <c r="O23" s="1070">
        <v>26440825</v>
      </c>
    </row>
    <row r="24" spans="1:16" ht="15.75" customHeight="1">
      <c r="A24" s="1068" t="s">
        <v>814</v>
      </c>
      <c r="B24" s="1069" t="s">
        <v>808</v>
      </c>
      <c r="C24" s="1063" t="s">
        <v>810</v>
      </c>
      <c r="D24" s="1070">
        <v>25914609</v>
      </c>
      <c r="E24" s="1070"/>
      <c r="F24" s="1070"/>
      <c r="G24" s="1070"/>
      <c r="H24" s="1070"/>
      <c r="I24" s="1070"/>
      <c r="J24" s="1070"/>
      <c r="K24" s="1070"/>
      <c r="L24" s="1070"/>
      <c r="M24" s="1071"/>
      <c r="N24" s="1071"/>
      <c r="O24" s="1070"/>
    </row>
    <row r="25" spans="1:16" ht="15.75" customHeight="1">
      <c r="A25" s="272" t="s">
        <v>815</v>
      </c>
      <c r="B25" s="1073" t="s">
        <v>816</v>
      </c>
      <c r="C25" s="1063">
        <v>2024</v>
      </c>
      <c r="D25" s="1070">
        <v>682211</v>
      </c>
      <c r="E25" s="1070">
        <v>646983</v>
      </c>
      <c r="F25" s="1070">
        <v>715441</v>
      </c>
      <c r="G25" s="1070">
        <v>664064</v>
      </c>
      <c r="H25" s="1070">
        <v>656026</v>
      </c>
      <c r="I25" s="1070">
        <v>630989</v>
      </c>
      <c r="J25" s="1070">
        <v>655487</v>
      </c>
      <c r="K25" s="1070">
        <v>654606</v>
      </c>
      <c r="L25" s="1070">
        <v>631889</v>
      </c>
      <c r="M25" s="1071">
        <v>650653</v>
      </c>
      <c r="N25" s="1071">
        <v>661010</v>
      </c>
      <c r="O25" s="1070">
        <v>688839</v>
      </c>
    </row>
    <row r="26" spans="1:16" ht="15.75" customHeight="1">
      <c r="A26" s="1068" t="s">
        <v>817</v>
      </c>
      <c r="B26" s="1074" t="s">
        <v>816</v>
      </c>
      <c r="C26" s="1063" t="s">
        <v>810</v>
      </c>
      <c r="D26" s="1070">
        <v>666645</v>
      </c>
      <c r="E26" s="1070"/>
      <c r="F26" s="1070"/>
      <c r="G26" s="1070"/>
      <c r="H26" s="1070"/>
      <c r="I26" s="1070"/>
      <c r="J26" s="1070"/>
      <c r="K26" s="1070"/>
      <c r="L26" s="1070"/>
      <c r="M26" s="1071"/>
      <c r="N26" s="1071"/>
      <c r="O26" s="1070"/>
    </row>
    <row r="27" spans="1:16" ht="15.75" customHeight="1">
      <c r="A27" s="272" t="s">
        <v>818</v>
      </c>
      <c r="B27" s="1062" t="s">
        <v>808</v>
      </c>
      <c r="C27" s="1063">
        <v>2024</v>
      </c>
      <c r="D27" s="1075">
        <v>25.9</v>
      </c>
      <c r="E27" s="1076">
        <v>24.2</v>
      </c>
      <c r="F27" s="1075">
        <v>26.7</v>
      </c>
      <c r="G27" s="1076">
        <v>25.3</v>
      </c>
      <c r="H27" s="1075">
        <v>25.4</v>
      </c>
      <c r="I27" s="1076">
        <v>24.7</v>
      </c>
      <c r="J27" s="1076">
        <v>25.6</v>
      </c>
      <c r="K27" s="1076">
        <v>25.3</v>
      </c>
      <c r="L27" s="1076">
        <v>24.5</v>
      </c>
      <c r="M27" s="1089">
        <v>25.2</v>
      </c>
      <c r="N27" s="1077">
        <v>25.1</v>
      </c>
      <c r="O27" s="1076">
        <v>26.2</v>
      </c>
    </row>
    <row r="28" spans="1:16" ht="15.75" customHeight="1">
      <c r="A28" s="1068" t="s">
        <v>819</v>
      </c>
      <c r="B28" s="1069" t="s">
        <v>808</v>
      </c>
      <c r="C28" s="1063" t="s">
        <v>810</v>
      </c>
      <c r="D28" s="1075">
        <v>25.6</v>
      </c>
      <c r="E28" s="1076"/>
      <c r="F28" s="1075"/>
      <c r="G28" s="1076"/>
      <c r="H28" s="1075"/>
      <c r="I28" s="1076"/>
      <c r="J28" s="1076"/>
      <c r="K28" s="1076"/>
      <c r="L28" s="1076"/>
      <c r="M28" s="1089"/>
      <c r="N28" s="1077"/>
      <c r="O28" s="1076"/>
    </row>
    <row r="29" spans="1:16" ht="15.75" customHeight="1">
      <c r="A29" s="272" t="s">
        <v>820</v>
      </c>
      <c r="B29" s="1078" t="s">
        <v>293</v>
      </c>
      <c r="C29" s="1063">
        <v>2024</v>
      </c>
      <c r="D29" s="1080">
        <v>84.9</v>
      </c>
      <c r="E29" s="1080">
        <v>87.1</v>
      </c>
      <c r="F29" s="1080">
        <v>85.5</v>
      </c>
      <c r="G29" s="1080">
        <v>84.1</v>
      </c>
      <c r="H29" s="1080">
        <v>83.6</v>
      </c>
      <c r="I29" s="1080">
        <v>82</v>
      </c>
      <c r="J29" s="1080">
        <v>83.9</v>
      </c>
      <c r="K29" s="1080">
        <v>83.7</v>
      </c>
      <c r="L29" s="1080">
        <v>83.2</v>
      </c>
      <c r="M29" s="1081">
        <v>85.3</v>
      </c>
      <c r="N29" s="1081">
        <v>84.9</v>
      </c>
      <c r="O29" s="1080">
        <v>85.7</v>
      </c>
    </row>
    <row r="30" spans="1:16" ht="15.75" customHeight="1">
      <c r="A30" s="1068" t="s">
        <v>820</v>
      </c>
      <c r="B30" s="1082" t="s">
        <v>293</v>
      </c>
      <c r="C30" s="1063" t="s">
        <v>810</v>
      </c>
      <c r="D30" s="1080">
        <v>85.3</v>
      </c>
      <c r="E30" s="1080"/>
      <c r="F30" s="1080"/>
      <c r="G30" s="1080"/>
      <c r="H30" s="1080"/>
      <c r="I30" s="1080"/>
      <c r="J30" s="1080"/>
      <c r="K30" s="1080"/>
      <c r="L30" s="1080"/>
      <c r="M30" s="1081"/>
      <c r="N30" s="1081"/>
      <c r="O30" s="1080"/>
    </row>
    <row r="31" spans="1:16" ht="15.75" customHeight="1">
      <c r="A31" s="1083" t="s">
        <v>822</v>
      </c>
      <c r="B31" s="1084"/>
      <c r="C31" s="1084"/>
      <c r="D31" s="1084"/>
      <c r="E31" s="1084"/>
      <c r="F31" s="1084"/>
      <c r="G31" s="1084"/>
      <c r="H31" s="1084"/>
      <c r="I31" s="1084"/>
      <c r="J31" s="1084"/>
      <c r="K31" s="1084"/>
      <c r="L31" s="1084"/>
      <c r="M31" s="1084"/>
      <c r="N31" s="1084"/>
      <c r="O31" s="1084"/>
    </row>
    <row r="32" spans="1:16" ht="15.75" customHeight="1">
      <c r="A32" s="272" t="s">
        <v>807</v>
      </c>
      <c r="B32" s="1062" t="s">
        <v>808</v>
      </c>
      <c r="C32" s="1063">
        <v>2024</v>
      </c>
      <c r="D32" s="1076">
        <v>825</v>
      </c>
      <c r="E32" s="1076">
        <v>832</v>
      </c>
      <c r="F32" s="1076">
        <v>834</v>
      </c>
      <c r="G32" s="1076">
        <v>832</v>
      </c>
      <c r="H32" s="1076">
        <v>829</v>
      </c>
      <c r="I32" s="1076">
        <v>836</v>
      </c>
      <c r="J32" s="1076">
        <v>838</v>
      </c>
      <c r="K32" s="1076">
        <v>829</v>
      </c>
      <c r="L32" s="1076">
        <v>831</v>
      </c>
      <c r="M32" s="1076">
        <v>828</v>
      </c>
      <c r="N32" s="1077">
        <v>835</v>
      </c>
      <c r="O32" s="1076">
        <v>837</v>
      </c>
    </row>
    <row r="33" spans="1:16" ht="15.75" customHeight="1">
      <c r="A33" s="1068" t="s">
        <v>809</v>
      </c>
      <c r="B33" s="1069" t="s">
        <v>808</v>
      </c>
      <c r="C33" s="1063" t="s">
        <v>810</v>
      </c>
      <c r="D33" s="1076">
        <v>838</v>
      </c>
      <c r="E33" s="1076"/>
      <c r="F33" s="1076"/>
      <c r="G33" s="1076"/>
      <c r="H33" s="1076"/>
      <c r="I33" s="1076"/>
      <c r="J33" s="1076"/>
      <c r="K33" s="1076"/>
      <c r="L33" s="1076"/>
      <c r="M33" s="1076"/>
      <c r="N33" s="1077"/>
      <c r="O33" s="1076"/>
    </row>
    <row r="34" spans="1:16" ht="15.75" customHeight="1">
      <c r="A34" s="272" t="s">
        <v>811</v>
      </c>
      <c r="B34" s="1062" t="s">
        <v>808</v>
      </c>
      <c r="C34" s="1063">
        <v>2024</v>
      </c>
      <c r="D34" s="1070">
        <v>12210317</v>
      </c>
      <c r="E34" s="1070">
        <v>12337445</v>
      </c>
      <c r="F34" s="1070">
        <v>12383841</v>
      </c>
      <c r="G34" s="1070">
        <v>12292979</v>
      </c>
      <c r="H34" s="1070">
        <v>12363337</v>
      </c>
      <c r="I34" s="1070">
        <v>12492582</v>
      </c>
      <c r="J34" s="1070">
        <v>12504986</v>
      </c>
      <c r="K34" s="1070">
        <v>12434205</v>
      </c>
      <c r="L34" s="1070">
        <v>12371254</v>
      </c>
      <c r="M34" s="1071">
        <v>12353512</v>
      </c>
      <c r="N34" s="1071">
        <v>12481920</v>
      </c>
      <c r="O34" s="1070">
        <v>12552363</v>
      </c>
    </row>
    <row r="35" spans="1:16" ht="15.75" customHeight="1">
      <c r="A35" s="1068" t="s">
        <v>812</v>
      </c>
      <c r="B35" s="1069" t="s">
        <v>808</v>
      </c>
      <c r="C35" s="1063" t="s">
        <v>810</v>
      </c>
      <c r="D35" s="1070">
        <v>12553632</v>
      </c>
      <c r="E35" s="1070"/>
      <c r="F35" s="1070"/>
      <c r="G35" s="1070"/>
      <c r="H35" s="1070"/>
      <c r="I35" s="1070"/>
      <c r="J35" s="1070"/>
      <c r="K35" s="1070"/>
      <c r="L35" s="1070"/>
      <c r="M35" s="1071"/>
      <c r="N35" s="1071"/>
      <c r="O35" s="1070"/>
    </row>
    <row r="36" spans="1:16" ht="15.75" customHeight="1">
      <c r="A36" s="272" t="s">
        <v>813</v>
      </c>
      <c r="B36" s="1062" t="s">
        <v>808</v>
      </c>
      <c r="C36" s="1063">
        <v>2024</v>
      </c>
      <c r="D36" s="1070">
        <v>10512448</v>
      </c>
      <c r="E36" s="1070">
        <v>10970862</v>
      </c>
      <c r="F36" s="1070">
        <v>10763301</v>
      </c>
      <c r="G36" s="1070">
        <v>10525908</v>
      </c>
      <c r="H36" s="1070">
        <v>10817512</v>
      </c>
      <c r="I36" s="1070">
        <v>10738732</v>
      </c>
      <c r="J36" s="1070">
        <v>10623306</v>
      </c>
      <c r="K36" s="1070">
        <v>10487399</v>
      </c>
      <c r="L36" s="1070">
        <v>10595231</v>
      </c>
      <c r="M36" s="1071">
        <v>10909216</v>
      </c>
      <c r="N36" s="1071">
        <v>11141243</v>
      </c>
      <c r="O36" s="1070">
        <v>10915446</v>
      </c>
    </row>
    <row r="37" spans="1:16" ht="15.75" customHeight="1">
      <c r="A37" s="1068" t="s">
        <v>814</v>
      </c>
      <c r="B37" s="1069" t="s">
        <v>808</v>
      </c>
      <c r="C37" s="1063" t="s">
        <v>810</v>
      </c>
      <c r="D37" s="1070">
        <v>11006977</v>
      </c>
      <c r="E37" s="1070"/>
      <c r="F37" s="1070"/>
      <c r="G37" s="1070"/>
      <c r="H37" s="1070"/>
      <c r="I37" s="1070"/>
      <c r="J37" s="1070"/>
      <c r="K37" s="1070"/>
      <c r="L37" s="1070"/>
      <c r="M37" s="1071"/>
      <c r="N37" s="1071"/>
      <c r="O37" s="1070"/>
    </row>
    <row r="38" spans="1:16" ht="15.75" customHeight="1">
      <c r="A38" s="272" t="s">
        <v>815</v>
      </c>
      <c r="B38" s="1073" t="s">
        <v>816</v>
      </c>
      <c r="C38" s="1063">
        <v>2024</v>
      </c>
      <c r="D38" s="1070">
        <v>269335</v>
      </c>
      <c r="E38" s="1070">
        <v>259368</v>
      </c>
      <c r="F38" s="1070">
        <v>280384</v>
      </c>
      <c r="G38" s="1070">
        <v>255170</v>
      </c>
      <c r="H38" s="1070">
        <v>266476</v>
      </c>
      <c r="I38" s="1070">
        <v>263762</v>
      </c>
      <c r="J38" s="1070">
        <v>270125</v>
      </c>
      <c r="K38" s="1070">
        <v>264541</v>
      </c>
      <c r="L38" s="1070">
        <v>257168</v>
      </c>
      <c r="M38" s="1071">
        <v>278370</v>
      </c>
      <c r="N38" s="1071">
        <v>279140</v>
      </c>
      <c r="O38" s="1070">
        <v>285292</v>
      </c>
    </row>
    <row r="39" spans="1:16" ht="15.75" customHeight="1">
      <c r="A39" s="1068" t="s">
        <v>817</v>
      </c>
      <c r="B39" s="1074" t="s">
        <v>816</v>
      </c>
      <c r="C39" s="1063" t="s">
        <v>810</v>
      </c>
      <c r="D39" s="1070">
        <v>279592</v>
      </c>
      <c r="E39" s="1070"/>
      <c r="F39" s="1070"/>
      <c r="G39" s="1070"/>
      <c r="H39" s="1070"/>
      <c r="I39" s="1070"/>
      <c r="J39" s="1070"/>
      <c r="K39" s="1070"/>
      <c r="L39" s="1070"/>
      <c r="M39" s="1071"/>
      <c r="N39" s="1071"/>
      <c r="O39" s="1070"/>
    </row>
    <row r="40" spans="1:16" ht="15.75" customHeight="1">
      <c r="A40" s="272" t="s">
        <v>818</v>
      </c>
      <c r="B40" s="1062" t="s">
        <v>808</v>
      </c>
      <c r="C40" s="1063">
        <v>2024</v>
      </c>
      <c r="D40" s="1075">
        <v>25.6</v>
      </c>
      <c r="E40" s="1075">
        <v>24.2</v>
      </c>
      <c r="F40" s="1075">
        <v>25.8</v>
      </c>
      <c r="G40" s="1075">
        <v>24</v>
      </c>
      <c r="H40" s="1075">
        <v>25</v>
      </c>
      <c r="I40" s="1075">
        <v>24.5</v>
      </c>
      <c r="J40" s="1075">
        <v>25.5</v>
      </c>
      <c r="K40" s="1075">
        <v>25.3</v>
      </c>
      <c r="L40" s="1075">
        <v>24.5</v>
      </c>
      <c r="M40" s="1089">
        <v>26</v>
      </c>
      <c r="N40" s="1089">
        <v>25.4</v>
      </c>
      <c r="O40" s="1075">
        <v>25.9</v>
      </c>
      <c r="P40" s="1090"/>
    </row>
    <row r="41" spans="1:16" ht="15.75" customHeight="1">
      <c r="A41" s="1068" t="s">
        <v>819</v>
      </c>
      <c r="B41" s="1069" t="s">
        <v>808</v>
      </c>
      <c r="C41" s="1063" t="s">
        <v>810</v>
      </c>
      <c r="D41" s="1075">
        <v>25.7</v>
      </c>
      <c r="E41" s="1075"/>
      <c r="F41" s="1075"/>
      <c r="G41" s="1075"/>
      <c r="H41" s="1075"/>
      <c r="I41" s="1075"/>
      <c r="J41" s="1075"/>
      <c r="K41" s="1075"/>
      <c r="L41" s="1075"/>
      <c r="M41" s="1089"/>
      <c r="N41" s="1089"/>
      <c r="O41" s="1075"/>
    </row>
    <row r="42" spans="1:16" ht="15.75" customHeight="1">
      <c r="A42" s="272" t="s">
        <v>820</v>
      </c>
      <c r="B42" s="1078" t="s">
        <v>293</v>
      </c>
      <c r="C42" s="1063">
        <v>2024</v>
      </c>
      <c r="D42" s="1080">
        <v>86.1</v>
      </c>
      <c r="E42" s="1080">
        <v>88.9</v>
      </c>
      <c r="F42" s="1080">
        <v>86.9</v>
      </c>
      <c r="G42" s="1080">
        <v>85.6</v>
      </c>
      <c r="H42" s="1080">
        <v>87.5</v>
      </c>
      <c r="I42" s="1080">
        <v>86</v>
      </c>
      <c r="J42" s="1080">
        <v>85</v>
      </c>
      <c r="K42" s="1080">
        <v>84.3</v>
      </c>
      <c r="L42" s="1080">
        <v>85.6</v>
      </c>
      <c r="M42" s="1081">
        <v>88.3</v>
      </c>
      <c r="N42" s="1081">
        <v>89.3</v>
      </c>
      <c r="O42" s="1080">
        <v>87</v>
      </c>
    </row>
    <row r="43" spans="1:16" ht="15.75" customHeight="1">
      <c r="A43" s="1068" t="s">
        <v>820</v>
      </c>
      <c r="B43" s="1082" t="s">
        <v>293</v>
      </c>
      <c r="C43" s="1063" t="s">
        <v>810</v>
      </c>
      <c r="D43" s="1080">
        <v>87.7</v>
      </c>
      <c r="E43" s="1080"/>
      <c r="F43" s="1080"/>
      <c r="G43" s="1080"/>
      <c r="H43" s="1080"/>
      <c r="I43" s="1080"/>
      <c r="J43" s="1080"/>
      <c r="K43" s="1080"/>
      <c r="L43" s="1080"/>
      <c r="M43" s="1081"/>
      <c r="N43" s="1081"/>
      <c r="O43" s="1080"/>
    </row>
    <row r="44" spans="1:16" ht="15.75" customHeight="1">
      <c r="A44" s="1083" t="s">
        <v>823</v>
      </c>
      <c r="B44" s="1083"/>
      <c r="C44" s="1083"/>
      <c r="D44" s="1083"/>
      <c r="E44" s="1083"/>
      <c r="F44" s="1083"/>
      <c r="G44" s="1083"/>
      <c r="H44" s="1083"/>
      <c r="I44" s="1083"/>
      <c r="J44" s="1083"/>
      <c r="K44" s="1083"/>
      <c r="L44" s="1083"/>
      <c r="M44" s="1083"/>
      <c r="N44" s="1083"/>
      <c r="O44" s="1083"/>
    </row>
    <row r="45" spans="1:16" ht="15.75" customHeight="1">
      <c r="A45" s="272" t="s">
        <v>807</v>
      </c>
      <c r="B45" s="1062" t="s">
        <v>808</v>
      </c>
      <c r="C45" s="1063">
        <v>2024</v>
      </c>
      <c r="D45" s="1091">
        <v>53</v>
      </c>
      <c r="E45" s="1091">
        <v>53</v>
      </c>
      <c r="F45" s="1091">
        <v>53</v>
      </c>
      <c r="G45" s="1091">
        <v>53</v>
      </c>
      <c r="H45" s="1091">
        <v>53</v>
      </c>
      <c r="I45" s="1091">
        <v>52</v>
      </c>
      <c r="J45" s="1091">
        <v>53</v>
      </c>
      <c r="K45" s="1091">
        <v>51</v>
      </c>
      <c r="L45" s="1091">
        <v>47</v>
      </c>
      <c r="M45" s="1091">
        <v>45</v>
      </c>
      <c r="N45" s="1092">
        <v>45</v>
      </c>
      <c r="O45" s="1076">
        <v>43</v>
      </c>
    </row>
    <row r="46" spans="1:16" ht="15.75" customHeight="1">
      <c r="A46" s="1068" t="s">
        <v>809</v>
      </c>
      <c r="B46" s="1069" t="s">
        <v>808</v>
      </c>
      <c r="C46" s="1063" t="s">
        <v>810</v>
      </c>
      <c r="D46" s="1091">
        <v>42</v>
      </c>
      <c r="E46" s="1091"/>
      <c r="F46" s="1091"/>
      <c r="G46" s="1091"/>
      <c r="H46" s="1091"/>
      <c r="I46" s="1091"/>
      <c r="J46" s="1091"/>
      <c r="K46" s="1091"/>
      <c r="L46" s="1091"/>
      <c r="M46" s="1091"/>
      <c r="N46" s="1092"/>
      <c r="O46" s="1076"/>
    </row>
    <row r="47" spans="1:16" ht="15.75" customHeight="1">
      <c r="A47" s="272" t="s">
        <v>811</v>
      </c>
      <c r="B47" s="1062" t="s">
        <v>808</v>
      </c>
      <c r="C47" s="1063">
        <v>2024</v>
      </c>
      <c r="D47" s="1070">
        <v>2259593</v>
      </c>
      <c r="E47" s="1070">
        <v>2259533</v>
      </c>
      <c r="F47" s="1070">
        <v>2259533</v>
      </c>
      <c r="G47" s="1070">
        <v>2250065</v>
      </c>
      <c r="H47" s="1070">
        <v>2250065</v>
      </c>
      <c r="I47" s="1070">
        <v>2247795</v>
      </c>
      <c r="J47" s="1070">
        <v>2250065</v>
      </c>
      <c r="K47" s="1070">
        <v>2242170</v>
      </c>
      <c r="L47" s="1070">
        <v>2016320</v>
      </c>
      <c r="M47" s="1071">
        <v>2013140</v>
      </c>
      <c r="N47" s="1071">
        <v>2013340</v>
      </c>
      <c r="O47" s="1070">
        <v>2008400</v>
      </c>
    </row>
    <row r="48" spans="1:16" ht="15.75" customHeight="1">
      <c r="A48" s="1068" t="s">
        <v>812</v>
      </c>
      <c r="B48" s="1069" t="s">
        <v>808</v>
      </c>
      <c r="C48" s="1063" t="s">
        <v>810</v>
      </c>
      <c r="D48" s="1070">
        <v>2008236</v>
      </c>
      <c r="E48" s="1070"/>
      <c r="F48" s="1070"/>
      <c r="G48" s="1070"/>
      <c r="H48" s="1070"/>
      <c r="I48" s="1070"/>
      <c r="J48" s="1070"/>
      <c r="K48" s="1070"/>
      <c r="L48" s="1070"/>
      <c r="M48" s="1071"/>
      <c r="N48" s="1071"/>
      <c r="O48" s="1070"/>
    </row>
    <row r="49" spans="1:15" ht="15.75" customHeight="1">
      <c r="A49" s="272" t="s">
        <v>813</v>
      </c>
      <c r="B49" s="1062" t="s">
        <v>808</v>
      </c>
      <c r="C49" s="1063">
        <v>2024</v>
      </c>
      <c r="D49" s="1070">
        <v>2007556</v>
      </c>
      <c r="E49" s="1070">
        <v>2105672</v>
      </c>
      <c r="F49" s="1070">
        <v>2093973</v>
      </c>
      <c r="G49" s="1070">
        <v>1896910</v>
      </c>
      <c r="H49" s="1070">
        <v>2062610</v>
      </c>
      <c r="I49" s="1070">
        <v>2022377</v>
      </c>
      <c r="J49" s="1070">
        <v>2006892</v>
      </c>
      <c r="K49" s="1070">
        <v>1942548</v>
      </c>
      <c r="L49" s="1070">
        <v>1719990</v>
      </c>
      <c r="M49" s="1071">
        <v>1846752</v>
      </c>
      <c r="N49" s="1071">
        <v>1824516</v>
      </c>
      <c r="O49" s="1070">
        <v>1827329</v>
      </c>
    </row>
    <row r="50" spans="1:15" ht="15.75" customHeight="1">
      <c r="A50" s="1068" t="s">
        <v>814</v>
      </c>
      <c r="B50" s="1069" t="s">
        <v>808</v>
      </c>
      <c r="C50" s="1063" t="s">
        <v>810</v>
      </c>
      <c r="D50" s="1070">
        <v>1708072</v>
      </c>
      <c r="E50" s="1070"/>
      <c r="F50" s="1070"/>
      <c r="G50" s="1070"/>
      <c r="H50" s="1070"/>
      <c r="I50" s="1070"/>
      <c r="J50" s="1070"/>
      <c r="K50" s="1070"/>
      <c r="L50" s="1070"/>
      <c r="M50" s="1071"/>
      <c r="N50" s="1071"/>
      <c r="O50" s="1070"/>
    </row>
    <row r="51" spans="1:15" ht="15.75" customHeight="1">
      <c r="A51" s="272" t="s">
        <v>815</v>
      </c>
      <c r="B51" s="1073" t="s">
        <v>816</v>
      </c>
      <c r="C51" s="1063">
        <v>2024</v>
      </c>
      <c r="D51" s="1093">
        <v>53089</v>
      </c>
      <c r="E51" s="1093">
        <v>51924</v>
      </c>
      <c r="F51" s="1093">
        <v>56569</v>
      </c>
      <c r="G51" s="1093">
        <v>52758</v>
      </c>
      <c r="H51" s="1093">
        <v>50475</v>
      </c>
      <c r="I51" s="1093">
        <v>45381</v>
      </c>
      <c r="J51" s="1093">
        <v>47198</v>
      </c>
      <c r="K51" s="1093">
        <v>48189</v>
      </c>
      <c r="L51" s="1093">
        <v>44164</v>
      </c>
      <c r="M51" s="1094">
        <v>45603</v>
      </c>
      <c r="N51" s="1094">
        <v>46567</v>
      </c>
      <c r="O51" s="1093">
        <v>45836</v>
      </c>
    </row>
    <row r="52" spans="1:15" ht="15.75" customHeight="1">
      <c r="A52" s="1068" t="s">
        <v>817</v>
      </c>
      <c r="B52" s="1074" t="s">
        <v>816</v>
      </c>
      <c r="C52" s="1063" t="s">
        <v>810</v>
      </c>
      <c r="D52" s="1093">
        <v>46218</v>
      </c>
      <c r="E52" s="1093"/>
      <c r="F52" s="1093"/>
      <c r="G52" s="1093"/>
      <c r="H52" s="1093"/>
      <c r="I52" s="1093"/>
      <c r="J52" s="1093"/>
      <c r="K52" s="1093"/>
      <c r="L52" s="1093"/>
      <c r="M52" s="1094"/>
      <c r="N52" s="1094"/>
      <c r="O52" s="1093"/>
    </row>
    <row r="53" spans="1:15" ht="15.75" customHeight="1">
      <c r="A53" s="272" t="s">
        <v>818</v>
      </c>
      <c r="B53" s="1062" t="s">
        <v>808</v>
      </c>
      <c r="C53" s="1063">
        <v>2024</v>
      </c>
      <c r="D53" s="1075">
        <v>26.2</v>
      </c>
      <c r="E53" s="1075">
        <v>25.2</v>
      </c>
      <c r="F53" s="1075">
        <v>26.9</v>
      </c>
      <c r="G53" s="1076">
        <v>26.4</v>
      </c>
      <c r="H53" s="1076">
        <v>25.5</v>
      </c>
      <c r="I53" s="1076">
        <v>22.2</v>
      </c>
      <c r="J53" s="1075">
        <v>23.9</v>
      </c>
      <c r="K53" s="1076">
        <v>24.4</v>
      </c>
      <c r="L53" s="1075">
        <v>24.1</v>
      </c>
      <c r="M53" s="1077">
        <v>25.6</v>
      </c>
      <c r="N53" s="1077">
        <v>25.4</v>
      </c>
      <c r="O53" s="1076">
        <v>25.1</v>
      </c>
    </row>
    <row r="54" spans="1:15" ht="15.75" customHeight="1">
      <c r="A54" s="1068" t="s">
        <v>819</v>
      </c>
      <c r="B54" s="1069" t="s">
        <v>808</v>
      </c>
      <c r="C54" s="1063" t="s">
        <v>810</v>
      </c>
      <c r="D54" s="1075">
        <v>26.2</v>
      </c>
      <c r="E54" s="1075"/>
      <c r="F54" s="1075"/>
      <c r="G54" s="1076"/>
      <c r="H54" s="1076"/>
      <c r="I54" s="1076"/>
      <c r="J54" s="1075"/>
      <c r="K54" s="1076"/>
      <c r="L54" s="1075"/>
      <c r="M54" s="1077"/>
      <c r="N54" s="1077"/>
      <c r="O54" s="1076"/>
    </row>
    <row r="55" spans="1:15" ht="15.75" customHeight="1">
      <c r="A55" s="272" t="s">
        <v>820</v>
      </c>
      <c r="B55" s="1078" t="s">
        <v>293</v>
      </c>
      <c r="C55" s="1063">
        <v>2024</v>
      </c>
      <c r="D55" s="1080">
        <v>88.8</v>
      </c>
      <c r="E55" s="1080">
        <v>93.2</v>
      </c>
      <c r="F55" s="1080">
        <v>92.7</v>
      </c>
      <c r="G55" s="1080">
        <v>84.3</v>
      </c>
      <c r="H55" s="1080">
        <v>91.7</v>
      </c>
      <c r="I55" s="1080">
        <v>90</v>
      </c>
      <c r="J55" s="1080">
        <v>89.2</v>
      </c>
      <c r="K55" s="1080">
        <v>86.6</v>
      </c>
      <c r="L55" s="1080">
        <v>85.3</v>
      </c>
      <c r="M55" s="1081">
        <v>91.7</v>
      </c>
      <c r="N55" s="1081">
        <v>90.6</v>
      </c>
      <c r="O55" s="1080">
        <v>91</v>
      </c>
    </row>
    <row r="56" spans="1:15" ht="15.75" customHeight="1">
      <c r="A56" s="1068" t="s">
        <v>820</v>
      </c>
      <c r="B56" s="1082" t="s">
        <v>293</v>
      </c>
      <c r="C56" s="1063" t="s">
        <v>810</v>
      </c>
      <c r="D56" s="1080">
        <v>85.1</v>
      </c>
      <c r="E56" s="1080"/>
      <c r="F56" s="1080"/>
      <c r="G56" s="1080"/>
      <c r="H56" s="1080"/>
      <c r="I56" s="1080"/>
      <c r="J56" s="1080"/>
      <c r="K56" s="1080"/>
      <c r="L56" s="1080"/>
      <c r="M56" s="1081"/>
      <c r="N56" s="1081"/>
      <c r="O56" s="1080"/>
    </row>
    <row r="57" spans="1:15" ht="15.75" customHeight="1">
      <c r="A57" s="1083" t="s">
        <v>824</v>
      </c>
      <c r="B57" s="1084"/>
      <c r="C57" s="1084"/>
      <c r="D57" s="1084"/>
      <c r="E57" s="1084"/>
      <c r="F57" s="1084"/>
      <c r="G57" s="1084"/>
      <c r="H57" s="1084"/>
      <c r="I57" s="1084"/>
      <c r="J57" s="1084"/>
      <c r="K57" s="1084"/>
      <c r="L57" s="1084"/>
      <c r="M57" s="1084"/>
      <c r="N57" s="1084"/>
      <c r="O57" s="1084"/>
    </row>
    <row r="58" spans="1:15" ht="15.75" customHeight="1">
      <c r="A58" s="272" t="s">
        <v>807</v>
      </c>
      <c r="B58" s="1062" t="s">
        <v>808</v>
      </c>
      <c r="C58" s="1063">
        <v>2024</v>
      </c>
      <c r="D58" s="1095">
        <v>616</v>
      </c>
      <c r="E58" s="1076">
        <v>616</v>
      </c>
      <c r="F58" s="1076">
        <v>614</v>
      </c>
      <c r="G58" s="1076">
        <v>617</v>
      </c>
      <c r="H58" s="1076">
        <v>617</v>
      </c>
      <c r="I58" s="1076">
        <v>619</v>
      </c>
      <c r="J58" s="1076">
        <v>620</v>
      </c>
      <c r="K58" s="1076">
        <v>620</v>
      </c>
      <c r="L58" s="1076">
        <v>619</v>
      </c>
      <c r="M58" s="1076">
        <v>624</v>
      </c>
      <c r="N58" s="1077">
        <v>624</v>
      </c>
      <c r="O58" s="1076">
        <v>627</v>
      </c>
    </row>
    <row r="59" spans="1:15" ht="15.75" customHeight="1">
      <c r="A59" s="1068" t="s">
        <v>809</v>
      </c>
      <c r="B59" s="1069" t="s">
        <v>808</v>
      </c>
      <c r="C59" s="1063" t="s">
        <v>810</v>
      </c>
      <c r="D59" s="1095">
        <v>625</v>
      </c>
      <c r="E59" s="1076"/>
      <c r="F59" s="1076"/>
      <c r="G59" s="1076"/>
      <c r="H59" s="1076"/>
      <c r="I59" s="1076"/>
      <c r="J59" s="1076"/>
      <c r="K59" s="1076"/>
      <c r="L59" s="1076"/>
      <c r="M59" s="1076"/>
      <c r="N59" s="1077"/>
      <c r="O59" s="1076"/>
    </row>
    <row r="60" spans="1:15" ht="15.75" customHeight="1">
      <c r="A60" s="272" t="s">
        <v>811</v>
      </c>
      <c r="B60" s="1062" t="s">
        <v>808</v>
      </c>
      <c r="C60" s="1063">
        <v>2024</v>
      </c>
      <c r="D60" s="1096">
        <v>7179641</v>
      </c>
      <c r="E60" s="1070">
        <v>7174479</v>
      </c>
      <c r="F60" s="1070">
        <v>7153396</v>
      </c>
      <c r="G60" s="1070">
        <v>7207964</v>
      </c>
      <c r="H60" s="1070">
        <v>7206329</v>
      </c>
      <c r="I60" s="1070">
        <v>7217700</v>
      </c>
      <c r="J60" s="1070">
        <v>7221652</v>
      </c>
      <c r="K60" s="1070">
        <v>7258621</v>
      </c>
      <c r="L60" s="1070">
        <v>7206191</v>
      </c>
      <c r="M60" s="1071">
        <v>7354239</v>
      </c>
      <c r="N60" s="1071">
        <v>7381141</v>
      </c>
      <c r="O60" s="1070">
        <v>7417789</v>
      </c>
    </row>
    <row r="61" spans="1:15" ht="15.75" customHeight="1">
      <c r="A61" s="1068" t="s">
        <v>812</v>
      </c>
      <c r="B61" s="1069" t="s">
        <v>808</v>
      </c>
      <c r="C61" s="1063" t="s">
        <v>810</v>
      </c>
      <c r="D61" s="1096">
        <v>7387925</v>
      </c>
      <c r="E61" s="1070"/>
      <c r="F61" s="1070"/>
      <c r="G61" s="1070"/>
      <c r="H61" s="1070"/>
      <c r="I61" s="1070"/>
      <c r="J61" s="1070"/>
      <c r="K61" s="1070"/>
      <c r="L61" s="1070"/>
      <c r="M61" s="1071"/>
      <c r="N61" s="1071"/>
      <c r="O61" s="1070"/>
    </row>
    <row r="62" spans="1:15" ht="15.75" customHeight="1">
      <c r="A62" s="272" t="s">
        <v>813</v>
      </c>
      <c r="B62" s="1062" t="s">
        <v>808</v>
      </c>
      <c r="C62" s="1063">
        <v>2024</v>
      </c>
      <c r="D62" s="1096">
        <v>6372398</v>
      </c>
      <c r="E62" s="1070">
        <v>6522214</v>
      </c>
      <c r="F62" s="1070">
        <v>6445827</v>
      </c>
      <c r="G62" s="1070">
        <v>6438888</v>
      </c>
      <c r="H62" s="1070">
        <v>6361116</v>
      </c>
      <c r="I62" s="1070">
        <v>6435997</v>
      </c>
      <c r="J62" s="1070">
        <v>6561474</v>
      </c>
      <c r="K62" s="1070">
        <v>6547812</v>
      </c>
      <c r="L62" s="1070">
        <v>6526690</v>
      </c>
      <c r="M62" s="1071">
        <v>6687723</v>
      </c>
      <c r="N62" s="1071">
        <v>6751507</v>
      </c>
      <c r="O62" s="1070">
        <v>6529898</v>
      </c>
    </row>
    <row r="63" spans="1:15" ht="15.75" customHeight="1">
      <c r="A63" s="1068" t="s">
        <v>814</v>
      </c>
      <c r="B63" s="1069" t="s">
        <v>808</v>
      </c>
      <c r="C63" s="1063" t="s">
        <v>810</v>
      </c>
      <c r="D63" s="1096">
        <v>6607097</v>
      </c>
      <c r="E63" s="1070"/>
      <c r="F63" s="1070"/>
      <c r="G63" s="1070"/>
      <c r="H63" s="1070"/>
      <c r="I63" s="1070"/>
      <c r="J63" s="1070"/>
      <c r="K63" s="1070"/>
      <c r="L63" s="1070"/>
      <c r="M63" s="1071"/>
      <c r="N63" s="1071"/>
      <c r="O63" s="1070"/>
    </row>
    <row r="64" spans="1:15" ht="15.75" customHeight="1">
      <c r="A64" s="272" t="s">
        <v>815</v>
      </c>
      <c r="B64" s="1073" t="s">
        <v>816</v>
      </c>
      <c r="C64" s="1063">
        <v>2024</v>
      </c>
      <c r="D64" s="1097">
        <v>155493</v>
      </c>
      <c r="E64" s="1093">
        <v>153054</v>
      </c>
      <c r="F64" s="1093">
        <v>165754</v>
      </c>
      <c r="G64" s="1093">
        <v>158368</v>
      </c>
      <c r="H64" s="1093">
        <v>160209</v>
      </c>
      <c r="I64" s="1093">
        <v>156397</v>
      </c>
      <c r="J64" s="1093">
        <v>162925</v>
      </c>
      <c r="K64" s="1093">
        <v>163477</v>
      </c>
      <c r="L64" s="1093">
        <v>154002</v>
      </c>
      <c r="M64" s="1094">
        <v>165244</v>
      </c>
      <c r="N64" s="1094">
        <v>165318</v>
      </c>
      <c r="O64" s="1093">
        <v>167342</v>
      </c>
    </row>
    <row r="65" spans="1:15" ht="15.75" customHeight="1">
      <c r="A65" s="1068" t="s">
        <v>817</v>
      </c>
      <c r="B65" s="1074" t="s">
        <v>816</v>
      </c>
      <c r="C65" s="1063" t="s">
        <v>810</v>
      </c>
      <c r="D65" s="1097">
        <v>161603</v>
      </c>
      <c r="E65" s="1093"/>
      <c r="F65" s="1093"/>
      <c r="G65" s="1093"/>
      <c r="H65" s="1093"/>
      <c r="I65" s="1093"/>
      <c r="J65" s="1093"/>
      <c r="K65" s="1093"/>
      <c r="L65" s="1093"/>
      <c r="M65" s="1094"/>
      <c r="N65" s="1094"/>
      <c r="O65" s="1093"/>
    </row>
    <row r="66" spans="1:15" ht="15.75" customHeight="1">
      <c r="A66" s="272" t="s">
        <v>818</v>
      </c>
      <c r="B66" s="1062" t="s">
        <v>808</v>
      </c>
      <c r="C66" s="1063">
        <v>2024</v>
      </c>
      <c r="D66" s="1098">
        <v>24.6</v>
      </c>
      <c r="E66" s="1075">
        <v>23.8</v>
      </c>
      <c r="F66" s="1075">
        <v>25.6</v>
      </c>
      <c r="G66" s="1075">
        <v>24.7</v>
      </c>
      <c r="H66" s="1075">
        <v>25.1</v>
      </c>
      <c r="I66" s="1075">
        <v>24.5</v>
      </c>
      <c r="J66" s="1075">
        <v>25.2</v>
      </c>
      <c r="K66" s="1075">
        <v>24.9</v>
      </c>
      <c r="L66" s="1075">
        <v>23.7</v>
      </c>
      <c r="M66" s="1089">
        <v>25</v>
      </c>
      <c r="N66" s="1089">
        <v>24.8</v>
      </c>
      <c r="O66" s="1075">
        <v>25.2</v>
      </c>
    </row>
    <row r="67" spans="1:15" ht="15.75" customHeight="1">
      <c r="A67" s="1068" t="s">
        <v>819</v>
      </c>
      <c r="B67" s="1069" t="s">
        <v>808</v>
      </c>
      <c r="C67" s="1063" t="s">
        <v>810</v>
      </c>
      <c r="D67" s="1098">
        <v>24.8</v>
      </c>
      <c r="E67" s="1075"/>
      <c r="F67" s="1075"/>
      <c r="G67" s="1075"/>
      <c r="H67" s="1075"/>
      <c r="I67" s="1075"/>
      <c r="J67" s="1075"/>
      <c r="K67" s="1075"/>
      <c r="L67" s="1075"/>
      <c r="M67" s="1089"/>
      <c r="N67" s="1089"/>
      <c r="O67" s="1075"/>
    </row>
    <row r="68" spans="1:15" ht="15.75" customHeight="1">
      <c r="A68" s="272" t="s">
        <v>820</v>
      </c>
      <c r="B68" s="1078" t="s">
        <v>293</v>
      </c>
      <c r="C68" s="1063">
        <v>2024</v>
      </c>
      <c r="D68" s="1099">
        <v>88.8</v>
      </c>
      <c r="E68" s="1080">
        <v>90.9</v>
      </c>
      <c r="F68" s="1080">
        <v>90.1</v>
      </c>
      <c r="G68" s="1080">
        <v>89.3</v>
      </c>
      <c r="H68" s="1080">
        <v>88.3</v>
      </c>
      <c r="I68" s="1080">
        <v>89.2</v>
      </c>
      <c r="J68" s="1080">
        <v>90.9</v>
      </c>
      <c r="K68" s="1080">
        <v>90.2</v>
      </c>
      <c r="L68" s="1080">
        <v>90.6</v>
      </c>
      <c r="M68" s="1081">
        <v>90.9</v>
      </c>
      <c r="N68" s="1081">
        <v>91.5</v>
      </c>
      <c r="O68" s="1080">
        <v>88</v>
      </c>
    </row>
    <row r="69" spans="1:15" ht="15.75" customHeight="1">
      <c r="A69" s="2999" t="s">
        <v>820</v>
      </c>
      <c r="B69" s="3000" t="s">
        <v>293</v>
      </c>
      <c r="C69" s="3001" t="s">
        <v>810</v>
      </c>
      <c r="D69" s="3002">
        <v>89.4</v>
      </c>
      <c r="E69" s="3003"/>
      <c r="F69" s="3003"/>
      <c r="G69" s="3003"/>
      <c r="H69" s="3003"/>
      <c r="I69" s="3003"/>
      <c r="J69" s="3003"/>
      <c r="K69" s="3003"/>
      <c r="L69" s="3003"/>
      <c r="M69" s="3004"/>
      <c r="N69" s="3004"/>
      <c r="O69" s="3003"/>
    </row>
    <row r="70" spans="1:15" s="1100" customFormat="1" ht="12.95" customHeight="1">
      <c r="A70" s="50" t="s">
        <v>825</v>
      </c>
      <c r="B70" s="2993"/>
      <c r="C70" s="2994"/>
      <c r="D70" s="2993"/>
      <c r="E70" s="2993"/>
      <c r="F70" s="1077"/>
      <c r="G70" s="1077"/>
      <c r="H70" s="2993"/>
      <c r="I70" s="1077"/>
      <c r="J70" s="1077"/>
      <c r="K70" s="2993"/>
      <c r="L70" s="1077"/>
      <c r="M70" s="2993"/>
      <c r="N70" s="1077"/>
      <c r="O70" s="1077"/>
    </row>
    <row r="71" spans="1:15" s="1100" customFormat="1" ht="12.95" customHeight="1">
      <c r="A71" s="2995" t="s">
        <v>826</v>
      </c>
      <c r="B71" s="2993"/>
      <c r="C71" s="2994"/>
      <c r="D71" s="2993"/>
      <c r="E71" s="2993"/>
      <c r="F71" s="1077"/>
      <c r="G71" s="1077"/>
      <c r="H71" s="2993"/>
      <c r="I71" s="1077"/>
      <c r="J71" s="1077"/>
      <c r="K71" s="2993"/>
      <c r="L71" s="1077"/>
      <c r="M71" s="2993"/>
      <c r="N71" s="1077"/>
      <c r="O71" s="1077"/>
    </row>
    <row r="72" spans="1:15" s="1100" customFormat="1" ht="12.95" customHeight="1">
      <c r="A72" s="2996" t="s">
        <v>827</v>
      </c>
      <c r="B72" s="2997"/>
      <c r="C72" s="2997"/>
      <c r="D72" s="2997"/>
      <c r="E72" s="2997"/>
      <c r="F72" s="2997"/>
      <c r="G72" s="2997"/>
      <c r="H72" s="2997"/>
      <c r="I72" s="2997"/>
      <c r="J72" s="2997"/>
      <c r="K72" s="2997"/>
      <c r="L72" s="2997"/>
      <c r="M72" s="2997"/>
      <c r="N72" s="2997"/>
      <c r="O72" s="2997"/>
    </row>
    <row r="73" spans="1:15" s="1100" customFormat="1" ht="12.95" customHeight="1">
      <c r="A73" s="2996" t="s">
        <v>828</v>
      </c>
      <c r="B73" s="2997"/>
      <c r="C73" s="2997"/>
      <c r="D73" s="2997"/>
      <c r="E73" s="2997"/>
      <c r="F73" s="2997"/>
      <c r="G73" s="2997"/>
      <c r="H73" s="2997"/>
      <c r="I73" s="2997"/>
      <c r="J73" s="2997"/>
      <c r="K73" s="2997"/>
      <c r="L73" s="2997"/>
      <c r="M73" s="2997"/>
      <c r="N73" s="2997"/>
      <c r="O73" s="2997"/>
    </row>
    <row r="74" spans="1:15" s="1100" customFormat="1" ht="12.95" customHeight="1">
      <c r="A74" s="2996" t="s">
        <v>829</v>
      </c>
      <c r="B74" s="2997"/>
      <c r="C74" s="2997"/>
      <c r="D74" s="2997"/>
      <c r="E74" s="2997"/>
      <c r="F74" s="2997"/>
      <c r="G74" s="2997"/>
      <c r="H74" s="2997"/>
      <c r="I74" s="2997"/>
      <c r="J74" s="2997"/>
      <c r="K74" s="2997"/>
      <c r="L74" s="2997"/>
      <c r="M74" s="2997"/>
      <c r="N74" s="2997"/>
      <c r="O74" s="2997"/>
    </row>
    <row r="75" spans="1:15" s="1100" customFormat="1" ht="12.95" customHeight="1">
      <c r="A75" s="2996" t="s">
        <v>830</v>
      </c>
      <c r="B75" s="2997"/>
      <c r="C75" s="2997"/>
      <c r="D75" s="2997"/>
      <c r="E75" s="2997"/>
      <c r="F75" s="2997"/>
      <c r="G75" s="2997"/>
      <c r="H75" s="2997"/>
      <c r="I75" s="2997"/>
      <c r="J75" s="2997"/>
      <c r="K75" s="2997"/>
      <c r="L75" s="2997"/>
      <c r="M75" s="2997"/>
      <c r="N75" s="2997"/>
      <c r="O75" s="2997"/>
    </row>
    <row r="76" spans="1:15" s="1100" customFormat="1" ht="12.95" customHeight="1">
      <c r="A76" s="2996" t="s">
        <v>831</v>
      </c>
      <c r="B76" s="2997"/>
      <c r="C76" s="2997"/>
      <c r="D76" s="2997"/>
      <c r="E76" s="2997"/>
      <c r="F76" s="2997"/>
      <c r="G76" s="2997"/>
      <c r="H76" s="2997"/>
      <c r="I76" s="2997"/>
      <c r="J76" s="2997"/>
      <c r="K76" s="2997"/>
      <c r="L76" s="2997"/>
      <c r="M76" s="2997"/>
      <c r="N76" s="2997"/>
      <c r="O76" s="2997"/>
    </row>
    <row r="77" spans="1:15" s="1100" customFormat="1" ht="12.95" customHeight="1">
      <c r="A77" s="2996" t="s">
        <v>832</v>
      </c>
      <c r="B77" s="2997"/>
      <c r="C77" s="2997"/>
      <c r="D77" s="2997"/>
      <c r="E77" s="2997"/>
      <c r="F77" s="2997"/>
      <c r="G77" s="2997"/>
      <c r="H77" s="2997"/>
      <c r="I77" s="2997"/>
      <c r="J77" s="2997"/>
      <c r="K77" s="2997"/>
      <c r="L77" s="2997"/>
      <c r="M77" s="2997"/>
      <c r="N77" s="2997"/>
      <c r="O77" s="2997"/>
    </row>
    <row r="78" spans="1:15" s="1100" customFormat="1" ht="12.95" customHeight="1">
      <c r="A78" s="2996" t="s">
        <v>833</v>
      </c>
      <c r="B78" s="2997"/>
      <c r="C78" s="2997"/>
      <c r="D78" s="2997"/>
      <c r="E78" s="2997"/>
      <c r="F78" s="2997"/>
      <c r="G78" s="2997"/>
      <c r="H78" s="2997"/>
      <c r="I78" s="2997"/>
      <c r="J78" s="2997"/>
      <c r="K78" s="2997"/>
      <c r="L78" s="2997"/>
      <c r="M78" s="2997"/>
      <c r="N78" s="2997"/>
      <c r="O78" s="2997"/>
    </row>
    <row r="79" spans="1:15" s="1100" customFormat="1" ht="12.95" customHeight="1">
      <c r="A79" s="2998" t="s">
        <v>834</v>
      </c>
      <c r="B79" s="2997"/>
      <c r="C79" s="2997"/>
      <c r="D79" s="2997"/>
      <c r="E79" s="2997"/>
      <c r="F79" s="2997"/>
      <c r="G79" s="2997"/>
      <c r="H79" s="2997"/>
      <c r="I79" s="2997"/>
      <c r="J79" s="2997"/>
      <c r="K79" s="2997"/>
      <c r="L79" s="2997"/>
      <c r="M79" s="2997"/>
      <c r="N79" s="2997"/>
      <c r="O79" s="2997"/>
    </row>
    <row r="80" spans="1:15" ht="17.25">
      <c r="A80" s="14" t="s">
        <v>87</v>
      </c>
    </row>
  </sheetData>
  <hyperlinks>
    <hyperlink ref="A80" location="Inhaltsverzeichnis!A1" display="Zurück zum Inhaltsverzeichnis"/>
  </hyperlinks>
  <pageMargins left="0.59055118110236227" right="0" top="0.39370078740157483" bottom="0.19685039370078741" header="0.19685039370078741" footer="0.19685039370078741"/>
  <pageSetup paperSize="9" scale="48" orientation="portrait" r:id="rId1"/>
  <headerFooter alignWithMargins="0">
    <oddFooter>&amp;L&amp;D&amp;T&amp;R&amp;A</oddFooter>
  </headerFooter>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80CDEC"/>
  </sheetPr>
  <dimension ref="A1:AN143"/>
  <sheetViews>
    <sheetView showGridLines="0" zoomScaleNormal="100" workbookViewId="0"/>
  </sheetViews>
  <sheetFormatPr baseColWidth="10" defaultColWidth="5" defaultRowHeight="16.5"/>
  <cols>
    <col min="1" max="1" width="29.7109375" style="609" customWidth="1"/>
    <col min="2" max="15" width="8.7109375" style="609" customWidth="1"/>
    <col min="16" max="17" width="5" style="609"/>
    <col min="18" max="19" width="5" style="609" customWidth="1"/>
    <col min="20" max="20" width="6.140625" style="609" customWidth="1"/>
    <col min="21" max="29" width="5" style="609" customWidth="1"/>
    <col min="30" max="31" width="5" style="609"/>
    <col min="32" max="32" width="6" style="609" bestFit="1" customWidth="1"/>
    <col min="33" max="33" width="6.140625" style="609" bestFit="1" customWidth="1"/>
    <col min="34" max="34" width="8" style="609" bestFit="1" customWidth="1"/>
    <col min="35" max="35" width="6.140625" style="609" bestFit="1" customWidth="1"/>
    <col min="36" max="16384" width="5" style="609"/>
  </cols>
  <sheetData>
    <row r="1" spans="1:19" s="605" customFormat="1" ht="30.75" customHeight="1">
      <c r="A1" s="602" t="s">
        <v>606</v>
      </c>
      <c r="B1" s="603"/>
      <c r="C1" s="603"/>
      <c r="D1" s="603"/>
      <c r="E1" s="603"/>
      <c r="F1" s="603"/>
      <c r="G1" s="603"/>
      <c r="H1" s="603"/>
      <c r="I1" s="603"/>
      <c r="J1" s="603"/>
      <c r="K1" s="604"/>
      <c r="L1" s="604"/>
      <c r="M1" s="604"/>
      <c r="N1" s="604"/>
      <c r="O1" s="604"/>
    </row>
    <row r="2" spans="1:19" ht="18.75" customHeight="1">
      <c r="A2" s="606" t="s">
        <v>607</v>
      </c>
      <c r="B2" s="607"/>
      <c r="C2" s="607"/>
      <c r="D2" s="607"/>
      <c r="E2" s="607"/>
      <c r="F2" s="607"/>
      <c r="G2" s="607"/>
      <c r="H2" s="607"/>
      <c r="I2" s="607"/>
      <c r="J2" s="607"/>
      <c r="K2" s="608"/>
      <c r="L2" s="608"/>
      <c r="M2" s="608"/>
      <c r="N2" s="608"/>
      <c r="O2" s="608"/>
    </row>
    <row r="3" spans="1:19" s="611" customFormat="1" ht="15" customHeight="1">
      <c r="A3" s="610" t="s">
        <v>608</v>
      </c>
      <c r="B3" s="607"/>
      <c r="C3" s="607"/>
      <c r="D3" s="607"/>
      <c r="E3" s="607"/>
      <c r="F3" s="607"/>
      <c r="G3" s="607"/>
      <c r="H3" s="607"/>
      <c r="I3" s="607"/>
      <c r="J3" s="607"/>
      <c r="K3" s="608"/>
      <c r="L3" s="608"/>
      <c r="M3" s="608"/>
      <c r="N3" s="608"/>
      <c r="O3" s="608"/>
    </row>
    <row r="4" spans="1:19" s="616" customFormat="1" ht="20.25" customHeight="1">
      <c r="A4" s="612" t="s">
        <v>2411</v>
      </c>
      <c r="B4" s="613"/>
      <c r="C4" s="613"/>
      <c r="D4" s="613"/>
      <c r="E4" s="613"/>
      <c r="F4" s="613"/>
      <c r="G4" s="613"/>
      <c r="H4" s="613"/>
      <c r="I4" s="613"/>
      <c r="J4" s="613"/>
      <c r="K4" s="614"/>
      <c r="L4" s="614"/>
      <c r="M4" s="615"/>
      <c r="N4" s="615"/>
      <c r="O4" s="615"/>
    </row>
    <row r="5" spans="1:19" s="619" customFormat="1" ht="29.25" customHeight="1">
      <c r="A5" s="3433" t="s">
        <v>609</v>
      </c>
      <c r="B5" s="3435" t="s">
        <v>610</v>
      </c>
      <c r="C5" s="617" t="s">
        <v>611</v>
      </c>
      <c r="D5" s="618" t="s">
        <v>418</v>
      </c>
      <c r="E5" s="618" t="s">
        <v>419</v>
      </c>
      <c r="F5" s="618" t="s">
        <v>420</v>
      </c>
      <c r="G5" s="618" t="s">
        <v>421</v>
      </c>
      <c r="H5" s="618" t="s">
        <v>422</v>
      </c>
      <c r="I5" s="617" t="s">
        <v>611</v>
      </c>
      <c r="J5" s="618" t="s">
        <v>418</v>
      </c>
      <c r="K5" s="618" t="s">
        <v>419</v>
      </c>
      <c r="L5" s="618" t="s">
        <v>420</v>
      </c>
      <c r="M5" s="618" t="s">
        <v>421</v>
      </c>
      <c r="N5" s="3437" t="s">
        <v>422</v>
      </c>
      <c r="O5" s="3438"/>
    </row>
    <row r="6" spans="1:19" s="619" customFormat="1" ht="17.25" customHeight="1">
      <c r="A6" s="3434"/>
      <c r="B6" s="3436"/>
      <c r="C6" s="3439">
        <v>2024</v>
      </c>
      <c r="D6" s="3441">
        <v>2024</v>
      </c>
      <c r="E6" s="3442"/>
      <c r="F6" s="3442"/>
      <c r="G6" s="3442">
        <v>2025</v>
      </c>
      <c r="H6" s="3447"/>
      <c r="I6" s="620">
        <v>2024</v>
      </c>
      <c r="J6" s="3450">
        <v>2024</v>
      </c>
      <c r="K6" s="3451"/>
      <c r="L6" s="3452"/>
      <c r="M6" s="3450">
        <v>2025</v>
      </c>
      <c r="N6" s="3451"/>
      <c r="O6" s="3453"/>
      <c r="P6" s="621"/>
      <c r="Q6" s="622"/>
      <c r="R6" s="623"/>
    </row>
    <row r="7" spans="1:19" s="619" customFormat="1" ht="12" customHeight="1">
      <c r="A7" s="3434"/>
      <c r="B7" s="3436"/>
      <c r="C7" s="3440"/>
      <c r="D7" s="3443"/>
      <c r="E7" s="3444"/>
      <c r="F7" s="3444"/>
      <c r="G7" s="3444"/>
      <c r="H7" s="3448"/>
      <c r="I7" s="624" t="s">
        <v>470</v>
      </c>
      <c r="J7" s="625"/>
      <c r="K7" s="625"/>
      <c r="L7" s="625"/>
      <c r="M7" s="625"/>
      <c r="N7" s="625"/>
      <c r="O7" s="626"/>
      <c r="P7" s="621"/>
      <c r="Q7" s="627"/>
      <c r="R7" s="623"/>
    </row>
    <row r="8" spans="1:19" s="619" customFormat="1" ht="18" customHeight="1">
      <c r="A8" s="3434"/>
      <c r="B8" s="3436"/>
      <c r="C8" s="3440"/>
      <c r="D8" s="3445"/>
      <c r="E8" s="3446"/>
      <c r="F8" s="3446"/>
      <c r="G8" s="3446"/>
      <c r="H8" s="3449"/>
      <c r="I8" s="628" t="s">
        <v>471</v>
      </c>
      <c r="J8" s="629"/>
      <c r="K8" s="629"/>
      <c r="L8" s="629"/>
      <c r="M8" s="629"/>
      <c r="N8" s="630"/>
      <c r="O8" s="631" t="s">
        <v>472</v>
      </c>
    </row>
    <row r="9" spans="1:19" s="619" customFormat="1" ht="15" customHeight="1">
      <c r="A9" s="632" t="s">
        <v>612</v>
      </c>
      <c r="B9" s="633">
        <v>1000</v>
      </c>
      <c r="C9" s="634">
        <v>119.33333333333333</v>
      </c>
      <c r="D9" s="635">
        <v>120.2</v>
      </c>
      <c r="E9" s="635">
        <v>119.9</v>
      </c>
      <c r="F9" s="635">
        <v>120.5</v>
      </c>
      <c r="G9" s="635">
        <v>120.3</v>
      </c>
      <c r="H9" s="636">
        <v>120.8</v>
      </c>
      <c r="I9" s="637">
        <v>2.2500000000000004</v>
      </c>
      <c r="J9" s="638">
        <v>2</v>
      </c>
      <c r="K9" s="638">
        <v>2.2000000000000002</v>
      </c>
      <c r="L9" s="638">
        <v>2.6</v>
      </c>
      <c r="M9" s="638">
        <v>2.2999999999999998</v>
      </c>
      <c r="N9" s="638">
        <v>2.2999999999999998</v>
      </c>
      <c r="O9" s="639">
        <v>0.4</v>
      </c>
      <c r="Q9" s="621"/>
    </row>
    <row r="10" spans="1:19" s="619" customFormat="1" ht="15" customHeight="1">
      <c r="A10" s="640" t="s">
        <v>613</v>
      </c>
      <c r="B10" s="641">
        <v>119.04</v>
      </c>
      <c r="C10" s="642">
        <v>132.80000000000001</v>
      </c>
      <c r="D10" s="643">
        <v>134.1</v>
      </c>
      <c r="E10" s="643">
        <v>134.4</v>
      </c>
      <c r="F10" s="643">
        <v>134.6</v>
      </c>
      <c r="G10" s="644">
        <v>134.19999999999999</v>
      </c>
      <c r="H10" s="644">
        <v>135.69999999999999</v>
      </c>
      <c r="I10" s="645">
        <v>1.9666666666666668</v>
      </c>
      <c r="J10" s="646">
        <v>2.8</v>
      </c>
      <c r="K10" s="646">
        <v>2.4</v>
      </c>
      <c r="L10" s="646">
        <v>2.6</v>
      </c>
      <c r="M10" s="646">
        <v>1.4</v>
      </c>
      <c r="N10" s="646">
        <v>2.8</v>
      </c>
      <c r="O10" s="647">
        <v>1.1000000000000001</v>
      </c>
      <c r="Q10" s="621"/>
    </row>
    <row r="11" spans="1:19" s="619" customFormat="1" ht="15" customHeight="1">
      <c r="A11" s="648" t="s">
        <v>614</v>
      </c>
      <c r="B11" s="649">
        <v>104.69</v>
      </c>
      <c r="C11" s="650">
        <v>133.23333333333332</v>
      </c>
      <c r="D11" s="651">
        <v>134.30000000000001</v>
      </c>
      <c r="E11" s="651">
        <v>134.5</v>
      </c>
      <c r="F11" s="651">
        <v>134.80000000000001</v>
      </c>
      <c r="G11" s="651">
        <v>134.4</v>
      </c>
      <c r="H11" s="651">
        <v>135.9</v>
      </c>
      <c r="I11" s="652">
        <v>1.4000000000000001</v>
      </c>
      <c r="J11" s="653">
        <v>2.4</v>
      </c>
      <c r="K11" s="653">
        <v>1.8</v>
      </c>
      <c r="L11" s="653">
        <v>2</v>
      </c>
      <c r="M11" s="653">
        <v>0.8</v>
      </c>
      <c r="N11" s="653">
        <v>2.4</v>
      </c>
      <c r="O11" s="654">
        <v>1.1000000000000001</v>
      </c>
      <c r="Q11" s="621"/>
    </row>
    <row r="12" spans="1:19" s="619" customFormat="1" ht="15" customHeight="1">
      <c r="A12" s="640" t="s">
        <v>615</v>
      </c>
      <c r="B12" s="655">
        <v>18.5</v>
      </c>
      <c r="C12" s="656">
        <v>138.47499999999999</v>
      </c>
      <c r="D12" s="644">
        <v>139.30000000000001</v>
      </c>
      <c r="E12" s="644">
        <v>139.19999999999999</v>
      </c>
      <c r="F12" s="644">
        <v>139.30000000000001</v>
      </c>
      <c r="G12" s="644">
        <v>138.9</v>
      </c>
      <c r="H12" s="644">
        <v>139.30000000000001</v>
      </c>
      <c r="I12" s="645">
        <v>1.9249999999999996</v>
      </c>
      <c r="J12" s="646">
        <v>1.2</v>
      </c>
      <c r="K12" s="646">
        <v>0.9</v>
      </c>
      <c r="L12" s="646">
        <v>0.9</v>
      </c>
      <c r="M12" s="646">
        <v>1.2</v>
      </c>
      <c r="N12" s="646">
        <v>1.1000000000000001</v>
      </c>
      <c r="O12" s="647">
        <v>0.3</v>
      </c>
      <c r="Q12" s="623"/>
      <c r="R12" s="657"/>
      <c r="S12" s="658"/>
    </row>
    <row r="13" spans="1:19" s="619" customFormat="1" ht="15" customHeight="1">
      <c r="A13" s="659" t="s">
        <v>616</v>
      </c>
      <c r="B13" s="660">
        <v>10.58</v>
      </c>
      <c r="C13" s="661">
        <v>139.47499999999999</v>
      </c>
      <c r="D13" s="644">
        <v>140.69999999999999</v>
      </c>
      <c r="E13" s="644">
        <v>140.19999999999999</v>
      </c>
      <c r="F13" s="644">
        <v>140.4</v>
      </c>
      <c r="G13" s="644">
        <v>140.80000000000001</v>
      </c>
      <c r="H13" s="644">
        <v>141.30000000000001</v>
      </c>
      <c r="I13" s="645">
        <v>2.2750000000000004</v>
      </c>
      <c r="J13" s="646">
        <v>2.1</v>
      </c>
      <c r="K13" s="646">
        <v>1.2</v>
      </c>
      <c r="L13" s="646">
        <v>1.1000000000000001</v>
      </c>
      <c r="M13" s="646">
        <v>2</v>
      </c>
      <c r="N13" s="646">
        <v>1.8</v>
      </c>
      <c r="O13" s="647">
        <v>0.4</v>
      </c>
      <c r="Q13" s="621"/>
    </row>
    <row r="14" spans="1:19" s="619" customFormat="1" ht="15" customHeight="1">
      <c r="A14" s="659" t="s">
        <v>617</v>
      </c>
      <c r="B14" s="660">
        <v>2.02</v>
      </c>
      <c r="C14" s="661">
        <v>150.52500000000003</v>
      </c>
      <c r="D14" s="644">
        <v>153.4</v>
      </c>
      <c r="E14" s="644">
        <v>151.9</v>
      </c>
      <c r="F14" s="644">
        <v>151.9</v>
      </c>
      <c r="G14" s="644">
        <v>152</v>
      </c>
      <c r="H14" s="644">
        <v>152.6</v>
      </c>
      <c r="I14" s="645">
        <v>4.8666666666666654</v>
      </c>
      <c r="J14" s="646">
        <v>3.8</v>
      </c>
      <c r="K14" s="646">
        <v>1.3</v>
      </c>
      <c r="L14" s="646">
        <v>1.7</v>
      </c>
      <c r="M14" s="646">
        <v>2.4</v>
      </c>
      <c r="N14" s="646">
        <v>3.3</v>
      </c>
      <c r="O14" s="647">
        <v>0.4</v>
      </c>
      <c r="Q14" s="621"/>
    </row>
    <row r="15" spans="1:19" s="619" customFormat="1" ht="29.25" customHeight="1">
      <c r="A15" s="662" t="s">
        <v>618</v>
      </c>
      <c r="B15" s="660">
        <v>1.66</v>
      </c>
      <c r="C15" s="661">
        <v>147.26666666666665</v>
      </c>
      <c r="D15" s="644">
        <v>146.5</v>
      </c>
      <c r="E15" s="644">
        <v>149</v>
      </c>
      <c r="F15" s="644">
        <v>149</v>
      </c>
      <c r="G15" s="644">
        <v>146.19999999999999</v>
      </c>
      <c r="H15" s="644">
        <v>147</v>
      </c>
      <c r="I15" s="645">
        <v>1.6500000000000001</v>
      </c>
      <c r="J15" s="646">
        <v>-0.1</v>
      </c>
      <c r="K15" s="646">
        <v>2.5</v>
      </c>
      <c r="L15" s="646">
        <v>2.2999999999999998</v>
      </c>
      <c r="M15" s="646">
        <v>0.5</v>
      </c>
      <c r="N15" s="646">
        <v>0.8</v>
      </c>
      <c r="O15" s="647">
        <v>0.5</v>
      </c>
      <c r="Q15" s="621"/>
    </row>
    <row r="16" spans="1:19" s="619" customFormat="1" ht="15" customHeight="1">
      <c r="A16" s="659" t="s">
        <v>619</v>
      </c>
      <c r="B16" s="660">
        <v>3.58</v>
      </c>
      <c r="C16" s="661">
        <v>137.29166666666669</v>
      </c>
      <c r="D16" s="644">
        <v>137.9</v>
      </c>
      <c r="E16" s="644">
        <v>137.9</v>
      </c>
      <c r="F16" s="644">
        <v>137.9</v>
      </c>
      <c r="G16" s="644">
        <v>138.4</v>
      </c>
      <c r="H16" s="644">
        <v>138.30000000000001</v>
      </c>
      <c r="I16" s="645">
        <v>2.5666666666666669</v>
      </c>
      <c r="J16" s="646">
        <v>1.2</v>
      </c>
      <c r="K16" s="646">
        <v>1</v>
      </c>
      <c r="L16" s="646">
        <v>0.9</v>
      </c>
      <c r="M16" s="646">
        <v>1.2</v>
      </c>
      <c r="N16" s="646">
        <v>1.3</v>
      </c>
      <c r="O16" s="647">
        <v>-0.1</v>
      </c>
      <c r="Q16" s="621"/>
    </row>
    <row r="17" spans="1:18" s="619" customFormat="1" ht="15" customHeight="1">
      <c r="A17" s="659" t="s">
        <v>620</v>
      </c>
      <c r="B17" s="660">
        <v>0.18</v>
      </c>
      <c r="C17" s="661">
        <v>157.51666666666665</v>
      </c>
      <c r="D17" s="644">
        <v>153.6</v>
      </c>
      <c r="E17" s="644">
        <v>150.80000000000001</v>
      </c>
      <c r="F17" s="644">
        <v>153.1</v>
      </c>
      <c r="G17" s="644">
        <v>152.9</v>
      </c>
      <c r="H17" s="644">
        <v>153.6</v>
      </c>
      <c r="I17" s="645">
        <v>-7.6166666666666671</v>
      </c>
      <c r="J17" s="646">
        <v>-10.4</v>
      </c>
      <c r="K17" s="646">
        <v>-6.7</v>
      </c>
      <c r="L17" s="646">
        <v>-5.7</v>
      </c>
      <c r="M17" s="646">
        <v>-4.5999999999999996</v>
      </c>
      <c r="N17" s="646">
        <v>-3.6</v>
      </c>
      <c r="O17" s="647">
        <v>0.5</v>
      </c>
      <c r="Q17" s="621"/>
    </row>
    <row r="18" spans="1:18" s="619" customFormat="1" ht="15" customHeight="1">
      <c r="A18" s="659" t="s">
        <v>621</v>
      </c>
      <c r="B18" s="660">
        <v>11.62</v>
      </c>
      <c r="C18" s="661">
        <v>118.72499999999998</v>
      </c>
      <c r="D18" s="644">
        <v>121.3</v>
      </c>
      <c r="E18" s="644">
        <v>122.1</v>
      </c>
      <c r="F18" s="644">
        <v>123.3</v>
      </c>
      <c r="G18" s="644">
        <v>120.5</v>
      </c>
      <c r="H18" s="644">
        <v>123.5</v>
      </c>
      <c r="I18" s="645">
        <v>3.7833333333333337</v>
      </c>
      <c r="J18" s="646">
        <v>4.2</v>
      </c>
      <c r="K18" s="646">
        <v>3</v>
      </c>
      <c r="L18" s="646">
        <v>2.5</v>
      </c>
      <c r="M18" s="646">
        <v>-0.1</v>
      </c>
      <c r="N18" s="646">
        <v>4</v>
      </c>
      <c r="O18" s="647">
        <v>2.5</v>
      </c>
      <c r="Q18" s="621"/>
    </row>
    <row r="19" spans="1:18" s="619" customFormat="1" ht="15" customHeight="1">
      <c r="A19" s="659" t="s">
        <v>622</v>
      </c>
      <c r="B19" s="660">
        <v>1.5</v>
      </c>
      <c r="C19" s="661">
        <v>110.44166666666666</v>
      </c>
      <c r="D19" s="644">
        <v>122.7</v>
      </c>
      <c r="E19" s="644">
        <v>111.5</v>
      </c>
      <c r="F19" s="644">
        <v>111.5</v>
      </c>
      <c r="G19" s="644">
        <v>104</v>
      </c>
      <c r="H19" s="644">
        <v>105.3</v>
      </c>
      <c r="I19" s="645">
        <v>-1.6833333333333336</v>
      </c>
      <c r="J19" s="646">
        <v>1.2</v>
      </c>
      <c r="K19" s="646">
        <v>-1</v>
      </c>
      <c r="L19" s="646">
        <v>5.9</v>
      </c>
      <c r="M19" s="646">
        <v>-1.8</v>
      </c>
      <c r="N19" s="646">
        <v>1.1000000000000001</v>
      </c>
      <c r="O19" s="647">
        <v>1.3</v>
      </c>
      <c r="Q19" s="621"/>
      <c r="R19" s="658"/>
    </row>
    <row r="20" spans="1:18" s="619" customFormat="1" ht="15" customHeight="1">
      <c r="A20" s="659" t="s">
        <v>623</v>
      </c>
      <c r="B20" s="660">
        <v>1.08</v>
      </c>
      <c r="C20" s="661">
        <v>117.94166666666666</v>
      </c>
      <c r="D20" s="644">
        <v>116</v>
      </c>
      <c r="E20" s="644">
        <v>117.5</v>
      </c>
      <c r="F20" s="644">
        <v>119.1</v>
      </c>
      <c r="G20" s="644">
        <v>111.6</v>
      </c>
      <c r="H20" s="644">
        <v>120.3</v>
      </c>
      <c r="I20" s="645">
        <v>0.3</v>
      </c>
      <c r="J20" s="646">
        <v>-0.5</v>
      </c>
      <c r="K20" s="646">
        <v>0.3</v>
      </c>
      <c r="L20" s="646">
        <v>0.8</v>
      </c>
      <c r="M20" s="646">
        <v>-5.3</v>
      </c>
      <c r="N20" s="646">
        <v>1.6</v>
      </c>
      <c r="O20" s="647">
        <v>7.8</v>
      </c>
      <c r="Q20" s="621"/>
      <c r="R20" s="663"/>
    </row>
    <row r="21" spans="1:18" s="619" customFormat="1" ht="15" customHeight="1">
      <c r="A21" s="659" t="s">
        <v>624</v>
      </c>
      <c r="B21" s="660">
        <v>1.99</v>
      </c>
      <c r="C21" s="661">
        <v>112.59166666666665</v>
      </c>
      <c r="D21" s="644">
        <v>114.1</v>
      </c>
      <c r="E21" s="644">
        <v>114.1</v>
      </c>
      <c r="F21" s="644">
        <v>114.1</v>
      </c>
      <c r="G21" s="644">
        <v>113.6</v>
      </c>
      <c r="H21" s="644">
        <v>114.8</v>
      </c>
      <c r="I21" s="645">
        <v>6.8499999999999988</v>
      </c>
      <c r="J21" s="646">
        <v>2</v>
      </c>
      <c r="K21" s="646">
        <v>4.4000000000000004</v>
      </c>
      <c r="L21" s="646">
        <v>5.6</v>
      </c>
      <c r="M21" s="646">
        <v>6.3</v>
      </c>
      <c r="N21" s="646">
        <v>5.8</v>
      </c>
      <c r="O21" s="647">
        <v>1.1000000000000001</v>
      </c>
      <c r="Q21" s="621"/>
      <c r="R21" s="663"/>
    </row>
    <row r="22" spans="1:18" s="619" customFormat="1" ht="15" customHeight="1">
      <c r="A22" s="664" t="s">
        <v>625</v>
      </c>
      <c r="B22" s="660">
        <v>1.99</v>
      </c>
      <c r="C22" s="661">
        <v>123.75833333333333</v>
      </c>
      <c r="D22" s="644">
        <v>126.4</v>
      </c>
      <c r="E22" s="644">
        <v>126.8</v>
      </c>
      <c r="F22" s="644">
        <v>126.8</v>
      </c>
      <c r="G22" s="644">
        <v>127.4</v>
      </c>
      <c r="H22" s="644">
        <v>127.1</v>
      </c>
      <c r="I22" s="645">
        <v>6.8499999999999988</v>
      </c>
      <c r="J22" s="646">
        <v>8.9</v>
      </c>
      <c r="K22" s="646">
        <v>7.6</v>
      </c>
      <c r="L22" s="646">
        <v>8.1</v>
      </c>
      <c r="M22" s="646">
        <v>5.5</v>
      </c>
      <c r="N22" s="646">
        <v>4.7</v>
      </c>
      <c r="O22" s="647">
        <v>-0.2</v>
      </c>
      <c r="Q22" s="621"/>
      <c r="R22" s="663"/>
    </row>
    <row r="23" spans="1:18" s="619" customFormat="1" ht="15" customHeight="1">
      <c r="A23" s="659" t="s">
        <v>626</v>
      </c>
      <c r="B23" s="660">
        <v>0.59</v>
      </c>
      <c r="C23" s="661">
        <v>140.85</v>
      </c>
      <c r="D23" s="644">
        <v>141</v>
      </c>
      <c r="E23" s="644">
        <v>141.30000000000001</v>
      </c>
      <c r="F23" s="644">
        <v>141.30000000000001</v>
      </c>
      <c r="G23" s="644">
        <v>142.9</v>
      </c>
      <c r="H23" s="644">
        <v>143.6</v>
      </c>
      <c r="I23" s="645">
        <v>2.4499999999999997</v>
      </c>
      <c r="J23" s="646">
        <v>2</v>
      </c>
      <c r="K23" s="646">
        <v>2.2000000000000002</v>
      </c>
      <c r="L23" s="646">
        <v>1.6</v>
      </c>
      <c r="M23" s="646">
        <v>2.4</v>
      </c>
      <c r="N23" s="646">
        <v>1.9</v>
      </c>
      <c r="O23" s="647">
        <v>0.5</v>
      </c>
      <c r="Q23" s="621"/>
      <c r="R23" s="663"/>
    </row>
    <row r="24" spans="1:18" s="619" customFormat="1" ht="15" customHeight="1">
      <c r="A24" s="665" t="s">
        <v>627</v>
      </c>
      <c r="B24" s="660">
        <v>13.72</v>
      </c>
      <c r="C24" s="661">
        <v>130.18333333333331</v>
      </c>
      <c r="D24" s="644">
        <v>128.9</v>
      </c>
      <c r="E24" s="644">
        <v>130.1</v>
      </c>
      <c r="F24" s="644">
        <v>130.30000000000001</v>
      </c>
      <c r="G24" s="644">
        <v>133</v>
      </c>
      <c r="H24" s="644">
        <v>137.30000000000001</v>
      </c>
      <c r="I24" s="645">
        <v>-1.2250000000000003</v>
      </c>
      <c r="J24" s="646">
        <v>3.2</v>
      </c>
      <c r="K24" s="646">
        <v>0.1</v>
      </c>
      <c r="L24" s="646">
        <v>-0.3</v>
      </c>
      <c r="M24" s="646">
        <v>-2.2999999999999998</v>
      </c>
      <c r="N24" s="646">
        <v>3.9</v>
      </c>
      <c r="O24" s="647">
        <v>3.2</v>
      </c>
      <c r="Q24" s="621"/>
      <c r="R24" s="663"/>
    </row>
    <row r="25" spans="1:18" s="619" customFormat="1" ht="15" customHeight="1">
      <c r="A25" s="666" t="s">
        <v>628</v>
      </c>
      <c r="B25" s="660">
        <v>1.57</v>
      </c>
      <c r="C25" s="661">
        <v>124.57499999999999</v>
      </c>
      <c r="D25" s="644">
        <v>122</v>
      </c>
      <c r="E25" s="644">
        <v>128.19999999999999</v>
      </c>
      <c r="F25" s="644">
        <v>130.1</v>
      </c>
      <c r="G25" s="644">
        <v>138.69999999999999</v>
      </c>
      <c r="H25" s="644">
        <v>138.30000000000001</v>
      </c>
      <c r="I25" s="645">
        <v>2.1166666666666663</v>
      </c>
      <c r="J25" s="646">
        <v>4.9000000000000004</v>
      </c>
      <c r="K25" s="646">
        <v>5.5</v>
      </c>
      <c r="L25" s="646">
        <v>4.2</v>
      </c>
      <c r="M25" s="646">
        <v>7.5</v>
      </c>
      <c r="N25" s="646">
        <v>8.8000000000000007</v>
      </c>
      <c r="O25" s="647">
        <v>-0.3</v>
      </c>
      <c r="Q25" s="621"/>
      <c r="R25" s="663"/>
    </row>
    <row r="26" spans="1:18" s="619" customFormat="1" ht="15" customHeight="1">
      <c r="A26" s="659" t="s">
        <v>629</v>
      </c>
      <c r="B26" s="660">
        <v>0.73</v>
      </c>
      <c r="C26" s="661">
        <v>129.08333333333334</v>
      </c>
      <c r="D26" s="644">
        <v>128.19999999999999</v>
      </c>
      <c r="E26" s="644">
        <v>121.9</v>
      </c>
      <c r="F26" s="644">
        <v>121.3</v>
      </c>
      <c r="G26" s="644">
        <v>127.4</v>
      </c>
      <c r="H26" s="644">
        <v>127.9</v>
      </c>
      <c r="I26" s="645">
        <v>-0.83333333333333348</v>
      </c>
      <c r="J26" s="646">
        <v>8.6</v>
      </c>
      <c r="K26" s="646">
        <v>-1.9</v>
      </c>
      <c r="L26" s="646">
        <v>-10.4</v>
      </c>
      <c r="M26" s="646">
        <v>-4.3</v>
      </c>
      <c r="N26" s="646">
        <v>-0.9</v>
      </c>
      <c r="O26" s="647">
        <v>0.4</v>
      </c>
      <c r="Q26" s="621"/>
      <c r="R26" s="658"/>
    </row>
    <row r="27" spans="1:18" s="619" customFormat="1" ht="30" customHeight="1">
      <c r="A27" s="667" t="s">
        <v>630</v>
      </c>
      <c r="B27" s="660">
        <v>4.28</v>
      </c>
      <c r="C27" s="661">
        <v>116.23333333333333</v>
      </c>
      <c r="D27" s="644">
        <v>124.4</v>
      </c>
      <c r="E27" s="644">
        <v>125.3</v>
      </c>
      <c r="F27" s="644">
        <v>125.3</v>
      </c>
      <c r="G27" s="644">
        <v>134.9</v>
      </c>
      <c r="H27" s="644">
        <v>142.5</v>
      </c>
      <c r="I27" s="645">
        <v>-4.5916666666666677</v>
      </c>
      <c r="J27" s="646">
        <v>12.5</v>
      </c>
      <c r="K27" s="646">
        <v>0.8</v>
      </c>
      <c r="L27" s="646">
        <v>2.4</v>
      </c>
      <c r="M27" s="646">
        <v>-0.9</v>
      </c>
      <c r="N27" s="646">
        <v>16.2</v>
      </c>
      <c r="O27" s="647">
        <v>5.6</v>
      </c>
      <c r="Q27" s="621"/>
    </row>
    <row r="28" spans="1:18" s="619" customFormat="1" ht="15" customHeight="1">
      <c r="A28" s="659" t="s">
        <v>631</v>
      </c>
      <c r="B28" s="660">
        <v>0.1</v>
      </c>
      <c r="C28" s="661">
        <v>119.95833333333336</v>
      </c>
      <c r="D28" s="644">
        <v>119.7</v>
      </c>
      <c r="E28" s="644">
        <v>120.4</v>
      </c>
      <c r="F28" s="644">
        <v>120.4</v>
      </c>
      <c r="G28" s="644" t="s">
        <v>228</v>
      </c>
      <c r="H28" s="644" t="s">
        <v>228</v>
      </c>
      <c r="I28" s="645">
        <v>0.87500000000000011</v>
      </c>
      <c r="J28" s="646">
        <v>-0.6</v>
      </c>
      <c r="K28" s="646">
        <v>0.4</v>
      </c>
      <c r="L28" s="646">
        <v>0.8</v>
      </c>
      <c r="M28" s="646" t="s">
        <v>228</v>
      </c>
      <c r="N28" s="646" t="s">
        <v>228</v>
      </c>
      <c r="O28" s="647" t="s">
        <v>228</v>
      </c>
      <c r="Q28" s="621"/>
    </row>
    <row r="29" spans="1:18" s="619" customFormat="1" ht="15" customHeight="1">
      <c r="A29" s="659" t="s">
        <v>632</v>
      </c>
      <c r="B29" s="660">
        <v>0.62</v>
      </c>
      <c r="C29" s="661">
        <v>144.72499999999999</v>
      </c>
      <c r="D29" s="644">
        <v>146.69999999999999</v>
      </c>
      <c r="E29" s="644">
        <v>148.5</v>
      </c>
      <c r="F29" s="644">
        <v>148.5</v>
      </c>
      <c r="G29" s="644">
        <v>146.4</v>
      </c>
      <c r="H29" s="644">
        <v>146.6</v>
      </c>
      <c r="I29" s="645">
        <v>8.0666666666666664</v>
      </c>
      <c r="J29" s="646">
        <v>5.6</v>
      </c>
      <c r="K29" s="646">
        <v>5.7</v>
      </c>
      <c r="L29" s="646">
        <v>6.8</v>
      </c>
      <c r="M29" s="646">
        <v>4.4000000000000004</v>
      </c>
      <c r="N29" s="646">
        <v>4.8</v>
      </c>
      <c r="O29" s="647">
        <v>0.1</v>
      </c>
      <c r="Q29" s="621"/>
    </row>
    <row r="30" spans="1:18" s="619" customFormat="1" ht="15" customHeight="1">
      <c r="A30" s="659" t="s">
        <v>633</v>
      </c>
      <c r="B30" s="660">
        <v>1.67</v>
      </c>
      <c r="C30" s="661">
        <v>150.54999999999998</v>
      </c>
      <c r="D30" s="644">
        <v>148.80000000000001</v>
      </c>
      <c r="E30" s="644">
        <v>148.6</v>
      </c>
      <c r="F30" s="644">
        <v>148.6</v>
      </c>
      <c r="G30" s="644">
        <v>147.5</v>
      </c>
      <c r="H30" s="644">
        <v>146.80000000000001</v>
      </c>
      <c r="I30" s="645">
        <v>-0.46666666666666673</v>
      </c>
      <c r="J30" s="646">
        <v>-3.3</v>
      </c>
      <c r="K30" s="646">
        <v>-4</v>
      </c>
      <c r="L30" s="646">
        <v>-2.8</v>
      </c>
      <c r="M30" s="646">
        <v>-2.8</v>
      </c>
      <c r="N30" s="646">
        <v>-3.3</v>
      </c>
      <c r="O30" s="647">
        <v>-0.5</v>
      </c>
      <c r="Q30" s="621"/>
    </row>
    <row r="31" spans="1:18" s="619" customFormat="1" ht="15" customHeight="1">
      <c r="A31" s="659" t="s">
        <v>634</v>
      </c>
      <c r="B31" s="660">
        <v>1.4</v>
      </c>
      <c r="C31" s="661">
        <v>139.51666666666665</v>
      </c>
      <c r="D31" s="644">
        <v>122.8</v>
      </c>
      <c r="E31" s="644">
        <v>120.5</v>
      </c>
      <c r="F31" s="644">
        <v>120.5</v>
      </c>
      <c r="G31" s="644">
        <v>114.8</v>
      </c>
      <c r="H31" s="644">
        <v>129.19999999999999</v>
      </c>
      <c r="I31" s="645">
        <v>6.3833333333333337</v>
      </c>
      <c r="J31" s="646">
        <v>-3.7</v>
      </c>
      <c r="K31" s="646">
        <v>-3.7</v>
      </c>
      <c r="L31" s="646">
        <v>-5.3</v>
      </c>
      <c r="M31" s="646">
        <v>-12.6</v>
      </c>
      <c r="N31" s="646">
        <v>-4.9000000000000004</v>
      </c>
      <c r="O31" s="647">
        <v>12.5</v>
      </c>
      <c r="Q31" s="621"/>
    </row>
    <row r="32" spans="1:18" s="619" customFormat="1" ht="15" customHeight="1">
      <c r="A32" s="659" t="s">
        <v>635</v>
      </c>
      <c r="B32" s="660">
        <v>0.99</v>
      </c>
      <c r="C32" s="661">
        <v>148.14166666666668</v>
      </c>
      <c r="D32" s="644">
        <v>148.30000000000001</v>
      </c>
      <c r="E32" s="644">
        <v>149.30000000000001</v>
      </c>
      <c r="F32" s="644">
        <v>149.30000000000001</v>
      </c>
      <c r="G32" s="644">
        <v>146.6</v>
      </c>
      <c r="H32" s="644">
        <v>147</v>
      </c>
      <c r="I32" s="645">
        <v>1.3666666666666669</v>
      </c>
      <c r="J32" s="646">
        <v>-0.9</v>
      </c>
      <c r="K32" s="646">
        <v>0.5</v>
      </c>
      <c r="L32" s="646">
        <v>0.2</v>
      </c>
      <c r="M32" s="646">
        <v>-2.5</v>
      </c>
      <c r="N32" s="646">
        <v>-1.1000000000000001</v>
      </c>
      <c r="O32" s="647">
        <v>0.3</v>
      </c>
      <c r="Q32" s="621"/>
    </row>
    <row r="33" spans="1:17" s="619" customFormat="1" ht="15" customHeight="1">
      <c r="A33" s="659" t="s">
        <v>636</v>
      </c>
      <c r="B33" s="660">
        <v>0.35</v>
      </c>
      <c r="C33" s="661">
        <v>171.33333333333334</v>
      </c>
      <c r="D33" s="644">
        <v>145</v>
      </c>
      <c r="E33" s="644">
        <v>138.6</v>
      </c>
      <c r="F33" s="644">
        <v>136.9</v>
      </c>
      <c r="G33" s="644">
        <v>135.5</v>
      </c>
      <c r="H33" s="644">
        <v>134.69999999999999</v>
      </c>
      <c r="I33" s="645">
        <v>-5.1083333333333334</v>
      </c>
      <c r="J33" s="646">
        <v>-20.100000000000001</v>
      </c>
      <c r="K33" s="646">
        <v>-23</v>
      </c>
      <c r="L33" s="646">
        <v>-24.4</v>
      </c>
      <c r="M33" s="646">
        <v>-25.7</v>
      </c>
      <c r="N33" s="646">
        <v>-25.9</v>
      </c>
      <c r="O33" s="647">
        <v>-0.6</v>
      </c>
      <c r="Q33" s="621"/>
    </row>
    <row r="34" spans="1:17" s="621" customFormat="1" ht="15" customHeight="1">
      <c r="A34" s="659" t="s">
        <v>637</v>
      </c>
      <c r="B34" s="660">
        <v>1.39</v>
      </c>
      <c r="C34" s="661">
        <v>128.95833333333334</v>
      </c>
      <c r="D34" s="644">
        <v>129.4</v>
      </c>
      <c r="E34" s="644">
        <v>126.9</v>
      </c>
      <c r="F34" s="644">
        <v>126.9</v>
      </c>
      <c r="G34" s="644">
        <v>125.2</v>
      </c>
      <c r="H34" s="644">
        <v>125.4</v>
      </c>
      <c r="I34" s="645">
        <v>0.39999999999999997</v>
      </c>
      <c r="J34" s="646">
        <v>0.3</v>
      </c>
      <c r="K34" s="646">
        <v>-1.2</v>
      </c>
      <c r="L34" s="646">
        <v>-1.2</v>
      </c>
      <c r="M34" s="646">
        <v>-2.8</v>
      </c>
      <c r="N34" s="646">
        <v>-2.5</v>
      </c>
      <c r="O34" s="647">
        <v>0.2</v>
      </c>
    </row>
    <row r="35" spans="1:17" s="619" customFormat="1" ht="15" customHeight="1">
      <c r="A35" s="659" t="s">
        <v>638</v>
      </c>
      <c r="B35" s="660">
        <v>2.91</v>
      </c>
      <c r="C35" s="661">
        <v>139.90833333333333</v>
      </c>
      <c r="D35" s="644">
        <v>142.9</v>
      </c>
      <c r="E35" s="644">
        <v>143.6</v>
      </c>
      <c r="F35" s="644">
        <v>143.6</v>
      </c>
      <c r="G35" s="644">
        <v>143</v>
      </c>
      <c r="H35" s="644">
        <v>153</v>
      </c>
      <c r="I35" s="645">
        <v>10.700000000000001</v>
      </c>
      <c r="J35" s="646">
        <v>8.3000000000000007</v>
      </c>
      <c r="K35" s="646">
        <v>9.5</v>
      </c>
      <c r="L35" s="646">
        <v>10.6</v>
      </c>
      <c r="M35" s="646">
        <v>7.9</v>
      </c>
      <c r="N35" s="646">
        <v>14.6</v>
      </c>
      <c r="O35" s="647">
        <v>7</v>
      </c>
      <c r="Q35" s="621"/>
    </row>
    <row r="36" spans="1:17" s="619" customFormat="1" ht="15" customHeight="1">
      <c r="A36" s="659" t="s">
        <v>443</v>
      </c>
      <c r="B36" s="660">
        <v>2.06</v>
      </c>
      <c r="C36" s="661">
        <v>129.06666666666663</v>
      </c>
      <c r="D36" s="644">
        <v>131.30000000000001</v>
      </c>
      <c r="E36" s="644">
        <v>130.80000000000001</v>
      </c>
      <c r="F36" s="644">
        <v>130.80000000000001</v>
      </c>
      <c r="G36" s="644">
        <v>130.30000000000001</v>
      </c>
      <c r="H36" s="644">
        <v>129.5</v>
      </c>
      <c r="I36" s="645">
        <v>7.833333333333333</v>
      </c>
      <c r="J36" s="646">
        <v>5.0999999999999996</v>
      </c>
      <c r="K36" s="646">
        <v>4.5999999999999996</v>
      </c>
      <c r="L36" s="646">
        <v>4.9000000000000004</v>
      </c>
      <c r="M36" s="646">
        <v>3</v>
      </c>
      <c r="N36" s="646">
        <v>2.9</v>
      </c>
      <c r="O36" s="647">
        <v>-0.6</v>
      </c>
      <c r="Q36" s="621"/>
    </row>
    <row r="37" spans="1:17" s="619" customFormat="1" ht="15" customHeight="1">
      <c r="A37" s="659" t="s">
        <v>639</v>
      </c>
      <c r="B37" s="660">
        <v>1.1599999999999999</v>
      </c>
      <c r="C37" s="661">
        <v>131.1</v>
      </c>
      <c r="D37" s="644">
        <v>133.1</v>
      </c>
      <c r="E37" s="644">
        <v>130.4</v>
      </c>
      <c r="F37" s="644">
        <v>130.4</v>
      </c>
      <c r="G37" s="644">
        <v>127.2</v>
      </c>
      <c r="H37" s="644">
        <v>128.9</v>
      </c>
      <c r="I37" s="645">
        <v>6.2749999999999986</v>
      </c>
      <c r="J37" s="646">
        <v>3.6</v>
      </c>
      <c r="K37" s="646">
        <v>1.2</v>
      </c>
      <c r="L37" s="646">
        <v>0.5</v>
      </c>
      <c r="M37" s="646">
        <v>-2.6</v>
      </c>
      <c r="N37" s="646">
        <v>-1.7</v>
      </c>
      <c r="O37" s="647">
        <v>1.3</v>
      </c>
      <c r="Q37" s="621"/>
    </row>
    <row r="38" spans="1:17" s="619" customFormat="1" ht="15" customHeight="1">
      <c r="A38" s="664" t="s">
        <v>640</v>
      </c>
      <c r="B38" s="660">
        <v>3.28</v>
      </c>
      <c r="C38" s="661">
        <v>123.21666666666665</v>
      </c>
      <c r="D38" s="644">
        <v>127.4</v>
      </c>
      <c r="E38" s="644">
        <v>126.8</v>
      </c>
      <c r="F38" s="644">
        <v>126.8</v>
      </c>
      <c r="G38" s="644">
        <v>127.2</v>
      </c>
      <c r="H38" s="644">
        <v>129.5</v>
      </c>
      <c r="I38" s="645">
        <v>0.58333333333333326</v>
      </c>
      <c r="J38" s="646">
        <v>4.0999999999999996</v>
      </c>
      <c r="K38" s="646">
        <v>2.9</v>
      </c>
      <c r="L38" s="646">
        <v>3.8</v>
      </c>
      <c r="M38" s="646">
        <v>5.3</v>
      </c>
      <c r="N38" s="646">
        <v>6.8</v>
      </c>
      <c r="O38" s="647">
        <v>1.8</v>
      </c>
      <c r="Q38" s="621"/>
    </row>
    <row r="39" spans="1:17" s="619" customFormat="1" ht="15" customHeight="1">
      <c r="A39" s="659" t="s">
        <v>641</v>
      </c>
      <c r="B39" s="660">
        <v>0.15</v>
      </c>
      <c r="C39" s="661">
        <v>141.06666666666663</v>
      </c>
      <c r="D39" s="644">
        <v>146</v>
      </c>
      <c r="E39" s="644">
        <v>143.6</v>
      </c>
      <c r="F39" s="644">
        <v>143.6</v>
      </c>
      <c r="G39" s="644">
        <v>145</v>
      </c>
      <c r="H39" s="644">
        <v>148.6</v>
      </c>
      <c r="I39" s="668">
        <v>10.491666666666667</v>
      </c>
      <c r="J39" s="646">
        <v>9</v>
      </c>
      <c r="K39" s="646">
        <v>7.6</v>
      </c>
      <c r="L39" s="646">
        <v>7.6</v>
      </c>
      <c r="M39" s="646">
        <v>7.6</v>
      </c>
      <c r="N39" s="646">
        <v>9.1999999999999993</v>
      </c>
      <c r="O39" s="647">
        <v>2.5</v>
      </c>
      <c r="P39" s="621"/>
      <c r="Q39" s="621"/>
    </row>
    <row r="40" spans="1:17" s="619" customFormat="1" ht="15" customHeight="1">
      <c r="A40" s="659" t="s">
        <v>642</v>
      </c>
      <c r="B40" s="660">
        <v>3.68</v>
      </c>
      <c r="C40" s="661">
        <v>128.25</v>
      </c>
      <c r="D40" s="644">
        <v>129.1</v>
      </c>
      <c r="E40" s="644">
        <v>131.1</v>
      </c>
      <c r="F40" s="644">
        <v>131.1</v>
      </c>
      <c r="G40" s="644">
        <v>129.6</v>
      </c>
      <c r="H40" s="644">
        <v>130</v>
      </c>
      <c r="I40" s="645">
        <v>6.0666666666666664</v>
      </c>
      <c r="J40" s="646">
        <v>5.7</v>
      </c>
      <c r="K40" s="646">
        <v>6.8</v>
      </c>
      <c r="L40" s="646">
        <v>6.7</v>
      </c>
      <c r="M40" s="646">
        <v>4.0999999999999996</v>
      </c>
      <c r="N40" s="646">
        <v>4.7</v>
      </c>
      <c r="O40" s="647">
        <v>0.3</v>
      </c>
      <c r="P40" s="621"/>
      <c r="Q40" s="621"/>
    </row>
    <row r="41" spans="1:17" s="619" customFormat="1" ht="15" customHeight="1">
      <c r="A41" s="669" t="s">
        <v>643</v>
      </c>
      <c r="B41" s="660">
        <v>2.5099999999999998</v>
      </c>
      <c r="C41" s="661">
        <v>143.09166666666667</v>
      </c>
      <c r="D41" s="644">
        <v>146.69999999999999</v>
      </c>
      <c r="E41" s="644">
        <v>147.9</v>
      </c>
      <c r="F41" s="644">
        <v>147.9</v>
      </c>
      <c r="G41" s="644">
        <v>149.1</v>
      </c>
      <c r="H41" s="644">
        <v>153.4</v>
      </c>
      <c r="I41" s="645">
        <v>13.766666666666667</v>
      </c>
      <c r="J41" s="646">
        <v>12.1</v>
      </c>
      <c r="K41" s="646">
        <v>11.8</v>
      </c>
      <c r="L41" s="646">
        <v>12.2</v>
      </c>
      <c r="M41" s="646">
        <v>10.5</v>
      </c>
      <c r="N41" s="646">
        <v>10.7</v>
      </c>
      <c r="O41" s="647">
        <v>2.9</v>
      </c>
      <c r="P41" s="621"/>
      <c r="Q41" s="621"/>
    </row>
    <row r="42" spans="1:17" s="675" customFormat="1" ht="15" customHeight="1">
      <c r="A42" s="670" t="s">
        <v>644</v>
      </c>
      <c r="B42" s="649">
        <v>0.14000000000000001</v>
      </c>
      <c r="C42" s="650">
        <v>139.20833333333334</v>
      </c>
      <c r="D42" s="651">
        <v>140.1</v>
      </c>
      <c r="E42" s="651">
        <v>141.5</v>
      </c>
      <c r="F42" s="651">
        <v>141.5</v>
      </c>
      <c r="G42" s="651" t="s">
        <v>228</v>
      </c>
      <c r="H42" s="651" t="s">
        <v>228</v>
      </c>
      <c r="I42" s="671">
        <v>5.416666666666667</v>
      </c>
      <c r="J42" s="672">
        <v>1.4</v>
      </c>
      <c r="K42" s="672">
        <v>2.5</v>
      </c>
      <c r="L42" s="672">
        <v>2.2999999999999998</v>
      </c>
      <c r="M42" s="672" t="s">
        <v>228</v>
      </c>
      <c r="N42" s="672" t="s">
        <v>228</v>
      </c>
      <c r="O42" s="673" t="s">
        <v>228</v>
      </c>
      <c r="P42" s="674"/>
      <c r="Q42" s="674"/>
    </row>
    <row r="43" spans="1:17" s="675" customFormat="1" ht="15" customHeight="1">
      <c r="A43" s="676" t="s">
        <v>645</v>
      </c>
      <c r="B43" s="677">
        <v>22.16</v>
      </c>
      <c r="C43" s="661">
        <v>129.18333333333334</v>
      </c>
      <c r="D43" s="644">
        <v>129.30000000000001</v>
      </c>
      <c r="E43" s="644">
        <v>129.69999999999999</v>
      </c>
      <c r="F43" s="644">
        <v>130</v>
      </c>
      <c r="G43" s="644">
        <v>128.80000000000001</v>
      </c>
      <c r="H43" s="644">
        <v>129.19999999999999</v>
      </c>
      <c r="I43" s="645">
        <v>1.2916666666666665</v>
      </c>
      <c r="J43" s="646">
        <v>0.2</v>
      </c>
      <c r="K43" s="646">
        <v>0.7</v>
      </c>
      <c r="L43" s="646">
        <v>1.2</v>
      </c>
      <c r="M43" s="646">
        <v>0</v>
      </c>
      <c r="N43" s="646">
        <v>0.2</v>
      </c>
      <c r="O43" s="647">
        <v>0.3</v>
      </c>
      <c r="P43" s="674"/>
      <c r="Q43" s="674"/>
    </row>
    <row r="44" spans="1:17" s="619" customFormat="1" ht="15" customHeight="1">
      <c r="A44" s="678" t="s">
        <v>646</v>
      </c>
      <c r="B44" s="679">
        <v>2.83</v>
      </c>
      <c r="C44" s="661">
        <v>133.95000000000002</v>
      </c>
      <c r="D44" s="644">
        <v>135.6</v>
      </c>
      <c r="E44" s="644">
        <v>137.19999999999999</v>
      </c>
      <c r="F44" s="644">
        <v>137.19999999999999</v>
      </c>
      <c r="G44" s="644">
        <v>136.6</v>
      </c>
      <c r="H44" s="644">
        <v>137.6</v>
      </c>
      <c r="I44" s="645">
        <v>3.2999999999999994</v>
      </c>
      <c r="J44" s="646">
        <v>5</v>
      </c>
      <c r="K44" s="646">
        <v>4.8</v>
      </c>
      <c r="L44" s="646">
        <v>5.4</v>
      </c>
      <c r="M44" s="646">
        <v>3.7</v>
      </c>
      <c r="N44" s="646">
        <v>3.5</v>
      </c>
      <c r="O44" s="647">
        <v>0.7</v>
      </c>
      <c r="Q44" s="621"/>
    </row>
    <row r="45" spans="1:17" s="619" customFormat="1" ht="15" customHeight="1">
      <c r="A45" s="664" t="s">
        <v>647</v>
      </c>
      <c r="B45" s="660">
        <v>2.82</v>
      </c>
      <c r="C45" s="661">
        <v>130.00833333333333</v>
      </c>
      <c r="D45" s="644">
        <v>130.5</v>
      </c>
      <c r="E45" s="644">
        <v>130.80000000000001</v>
      </c>
      <c r="F45" s="644">
        <v>133.1</v>
      </c>
      <c r="G45" s="644">
        <v>131.69999999999999</v>
      </c>
      <c r="H45" s="644">
        <v>131.80000000000001</v>
      </c>
      <c r="I45" s="645">
        <v>1.6500000000000001</v>
      </c>
      <c r="J45" s="646">
        <v>0.3</v>
      </c>
      <c r="K45" s="646">
        <v>1.5</v>
      </c>
      <c r="L45" s="646">
        <v>3.7</v>
      </c>
      <c r="M45" s="646">
        <v>2.2999999999999998</v>
      </c>
      <c r="N45" s="646">
        <v>2.7</v>
      </c>
      <c r="O45" s="647">
        <v>0.1</v>
      </c>
      <c r="Q45" s="621"/>
    </row>
    <row r="46" spans="1:17" s="619" customFormat="1" ht="15" customHeight="1">
      <c r="A46" s="664" t="s">
        <v>648</v>
      </c>
      <c r="B46" s="680">
        <v>0.24</v>
      </c>
      <c r="C46" s="661">
        <v>125.93333333333332</v>
      </c>
      <c r="D46" s="644">
        <v>126.6</v>
      </c>
      <c r="E46" s="644">
        <v>125.1</v>
      </c>
      <c r="F46" s="644">
        <v>125.1</v>
      </c>
      <c r="G46" s="644">
        <v>124.5</v>
      </c>
      <c r="H46" s="644">
        <v>124.2</v>
      </c>
      <c r="I46" s="645">
        <v>-2.3000000000000003</v>
      </c>
      <c r="J46" s="646">
        <v>-1</v>
      </c>
      <c r="K46" s="646">
        <v>-2.1</v>
      </c>
      <c r="L46" s="646">
        <v>-1.7</v>
      </c>
      <c r="M46" s="646">
        <v>-3.3</v>
      </c>
      <c r="N46" s="646">
        <v>-2.9</v>
      </c>
      <c r="O46" s="647">
        <v>-0.2</v>
      </c>
      <c r="Q46" s="621"/>
    </row>
    <row r="47" spans="1:17" s="619" customFormat="1" ht="15" customHeight="1">
      <c r="A47" s="681" t="s">
        <v>649</v>
      </c>
      <c r="B47" s="680">
        <v>2.44</v>
      </c>
      <c r="C47" s="661">
        <v>140.32499999999999</v>
      </c>
      <c r="D47" s="644">
        <v>140.30000000000001</v>
      </c>
      <c r="E47" s="644">
        <v>140.5</v>
      </c>
      <c r="F47" s="644">
        <v>140.5</v>
      </c>
      <c r="G47" s="644">
        <v>140.5</v>
      </c>
      <c r="H47" s="644">
        <v>140.5</v>
      </c>
      <c r="I47" s="645">
        <v>-1.5166666666666666</v>
      </c>
      <c r="J47" s="646">
        <v>-1.1000000000000001</v>
      </c>
      <c r="K47" s="646">
        <v>-0.2</v>
      </c>
      <c r="L47" s="646">
        <v>-0.2</v>
      </c>
      <c r="M47" s="646">
        <v>0.4</v>
      </c>
      <c r="N47" s="646">
        <v>0.2</v>
      </c>
      <c r="O47" s="647">
        <v>0</v>
      </c>
      <c r="Q47" s="621"/>
    </row>
    <row r="48" spans="1:17" s="619" customFormat="1" ht="15" customHeight="1">
      <c r="A48" s="664" t="s">
        <v>650</v>
      </c>
      <c r="B48" s="680">
        <v>11.22</v>
      </c>
      <c r="C48" s="661">
        <v>124.00833333333334</v>
      </c>
      <c r="D48" s="644">
        <v>123.7</v>
      </c>
      <c r="E48" s="644">
        <v>123.7</v>
      </c>
      <c r="F48" s="644">
        <v>123.7</v>
      </c>
      <c r="G48" s="644">
        <v>121.8</v>
      </c>
      <c r="H48" s="644">
        <v>121.3</v>
      </c>
      <c r="I48" s="645">
        <v>1.175</v>
      </c>
      <c r="J48" s="646">
        <v>-0.8</v>
      </c>
      <c r="K48" s="646">
        <v>-0.4</v>
      </c>
      <c r="L48" s="646">
        <v>0.2</v>
      </c>
      <c r="M48" s="646">
        <v>-1.9</v>
      </c>
      <c r="N48" s="646">
        <v>-2.5</v>
      </c>
      <c r="O48" s="647">
        <v>-0.4</v>
      </c>
      <c r="Q48" s="621"/>
    </row>
    <row r="49" spans="1:17" s="619" customFormat="1" ht="15" customHeight="1">
      <c r="A49" s="664" t="s">
        <v>651</v>
      </c>
      <c r="B49" s="680">
        <v>2.2999999999999998</v>
      </c>
      <c r="C49" s="661">
        <v>137.01666666666668</v>
      </c>
      <c r="D49" s="644">
        <v>137.4</v>
      </c>
      <c r="E49" s="644">
        <v>138.30000000000001</v>
      </c>
      <c r="F49" s="644">
        <v>138.30000000000001</v>
      </c>
      <c r="G49" s="644">
        <v>137.1</v>
      </c>
      <c r="H49" s="644">
        <v>138.1</v>
      </c>
      <c r="I49" s="645">
        <v>2.5166666666666671</v>
      </c>
      <c r="J49" s="646">
        <v>0.6</v>
      </c>
      <c r="K49" s="646">
        <v>1.1000000000000001</v>
      </c>
      <c r="L49" s="646">
        <v>0.5</v>
      </c>
      <c r="M49" s="646">
        <v>0.2</v>
      </c>
      <c r="N49" s="646">
        <v>1.1000000000000001</v>
      </c>
      <c r="O49" s="647">
        <v>0.7</v>
      </c>
      <c r="Q49" s="621"/>
    </row>
    <row r="50" spans="1:17" s="619" customFormat="1" ht="15" customHeight="1">
      <c r="A50" s="659" t="s">
        <v>652</v>
      </c>
      <c r="B50" s="660">
        <v>0.22</v>
      </c>
      <c r="C50" s="661">
        <v>123.36666666666666</v>
      </c>
      <c r="D50" s="644">
        <v>121.6</v>
      </c>
      <c r="E50" s="644">
        <v>123.2</v>
      </c>
      <c r="F50" s="644">
        <v>123.2</v>
      </c>
      <c r="G50" s="644">
        <v>122.6</v>
      </c>
      <c r="H50" s="644">
        <v>125.2</v>
      </c>
      <c r="I50" s="645">
        <v>3.3499999999999996</v>
      </c>
      <c r="J50" s="646">
        <v>0.8</v>
      </c>
      <c r="K50" s="646">
        <v>0.5</v>
      </c>
      <c r="L50" s="646">
        <v>-0.6</v>
      </c>
      <c r="M50" s="646">
        <v>-1.3</v>
      </c>
      <c r="N50" s="646">
        <v>1.2</v>
      </c>
      <c r="O50" s="647">
        <v>2.1</v>
      </c>
      <c r="Q50" s="621"/>
    </row>
    <row r="51" spans="1:17" s="619" customFormat="1" ht="15" customHeight="1">
      <c r="A51" s="659" t="s">
        <v>653</v>
      </c>
      <c r="B51" s="660">
        <v>1.45</v>
      </c>
      <c r="C51" s="661">
        <v>130.1</v>
      </c>
      <c r="D51" s="644">
        <v>129.19999999999999</v>
      </c>
      <c r="E51" s="644">
        <v>129</v>
      </c>
      <c r="F51" s="644">
        <v>129.4</v>
      </c>
      <c r="G51" s="644">
        <v>129.5</v>
      </c>
      <c r="H51" s="644">
        <v>129.80000000000001</v>
      </c>
      <c r="I51" s="645">
        <v>-1.7583333333333335</v>
      </c>
      <c r="J51" s="646">
        <v>-1.5</v>
      </c>
      <c r="K51" s="646">
        <v>-1.8</v>
      </c>
      <c r="L51" s="646">
        <v>-1.3</v>
      </c>
      <c r="M51" s="646">
        <v>-2.4</v>
      </c>
      <c r="N51" s="646">
        <v>-0.9</v>
      </c>
      <c r="O51" s="647">
        <v>0.2</v>
      </c>
      <c r="Q51" s="621"/>
    </row>
    <row r="52" spans="1:17" s="619" customFormat="1" ht="15" customHeight="1">
      <c r="A52" s="659" t="s">
        <v>654</v>
      </c>
      <c r="B52" s="660">
        <v>1.71</v>
      </c>
      <c r="C52" s="661">
        <v>135.06666666666666</v>
      </c>
      <c r="D52" s="644">
        <v>135.4</v>
      </c>
      <c r="E52" s="644">
        <v>136.1</v>
      </c>
      <c r="F52" s="644">
        <v>136.1</v>
      </c>
      <c r="G52" s="644">
        <v>132.80000000000001</v>
      </c>
      <c r="H52" s="644">
        <v>133</v>
      </c>
      <c r="I52" s="645">
        <v>1.5499999999999998</v>
      </c>
      <c r="J52" s="646">
        <v>1.2</v>
      </c>
      <c r="K52" s="646">
        <v>0.9</v>
      </c>
      <c r="L52" s="646">
        <v>0.9</v>
      </c>
      <c r="M52" s="646">
        <v>-2</v>
      </c>
      <c r="N52" s="646">
        <v>-1.3</v>
      </c>
      <c r="O52" s="647">
        <v>0.2</v>
      </c>
      <c r="Q52" s="621"/>
    </row>
    <row r="53" spans="1:17" s="619" customFormat="1" ht="15" customHeight="1">
      <c r="A53" s="659" t="s">
        <v>655</v>
      </c>
      <c r="B53" s="660">
        <v>17.64</v>
      </c>
      <c r="C53" s="661">
        <v>141.19999999999996</v>
      </c>
      <c r="D53" s="644">
        <v>142.80000000000001</v>
      </c>
      <c r="E53" s="644">
        <v>143.1</v>
      </c>
      <c r="F53" s="644">
        <v>143.30000000000001</v>
      </c>
      <c r="G53" s="644">
        <v>144</v>
      </c>
      <c r="H53" s="644">
        <v>145.30000000000001</v>
      </c>
      <c r="I53" s="645">
        <v>-1.6916666666666671</v>
      </c>
      <c r="J53" s="646">
        <v>1.1000000000000001</v>
      </c>
      <c r="K53" s="646">
        <v>1.9</v>
      </c>
      <c r="L53" s="646">
        <v>2.2999999999999998</v>
      </c>
      <c r="M53" s="646">
        <v>2.7</v>
      </c>
      <c r="N53" s="646">
        <v>3.5</v>
      </c>
      <c r="O53" s="647">
        <v>0.9</v>
      </c>
      <c r="Q53" s="621"/>
    </row>
    <row r="54" spans="1:17" s="619" customFormat="1" ht="15" customHeight="1">
      <c r="A54" s="659" t="s">
        <v>656</v>
      </c>
      <c r="B54" s="660">
        <v>2.66</v>
      </c>
      <c r="C54" s="661">
        <v>134.125</v>
      </c>
      <c r="D54" s="644">
        <v>136.9</v>
      </c>
      <c r="E54" s="644">
        <v>136.69999999999999</v>
      </c>
      <c r="F54" s="644">
        <v>137.6</v>
      </c>
      <c r="G54" s="644">
        <v>137.80000000000001</v>
      </c>
      <c r="H54" s="644">
        <v>139.19999999999999</v>
      </c>
      <c r="I54" s="645">
        <v>-3.3666666666666667</v>
      </c>
      <c r="J54" s="646">
        <v>3</v>
      </c>
      <c r="K54" s="646">
        <v>3</v>
      </c>
      <c r="L54" s="646">
        <v>3.8</v>
      </c>
      <c r="M54" s="646">
        <v>4.2</v>
      </c>
      <c r="N54" s="646">
        <v>5.8</v>
      </c>
      <c r="O54" s="647">
        <v>1</v>
      </c>
      <c r="Q54" s="621"/>
    </row>
    <row r="55" spans="1:17" s="619" customFormat="1" ht="15" customHeight="1">
      <c r="A55" s="659" t="s">
        <v>657</v>
      </c>
      <c r="B55" s="660">
        <v>0.22</v>
      </c>
      <c r="C55" s="661">
        <v>161.70833333333331</v>
      </c>
      <c r="D55" s="644">
        <v>165.5</v>
      </c>
      <c r="E55" s="644">
        <v>165.1</v>
      </c>
      <c r="F55" s="644">
        <v>166.6</v>
      </c>
      <c r="G55" s="644">
        <v>170.2</v>
      </c>
      <c r="H55" s="644">
        <v>170.2</v>
      </c>
      <c r="I55" s="645">
        <v>1.1666666666666667</v>
      </c>
      <c r="J55" s="646">
        <v>4.5999999999999996</v>
      </c>
      <c r="K55" s="646">
        <v>3.8</v>
      </c>
      <c r="L55" s="646">
        <v>5.6</v>
      </c>
      <c r="M55" s="646">
        <v>7</v>
      </c>
      <c r="N55" s="646">
        <v>7</v>
      </c>
      <c r="O55" s="647">
        <v>0</v>
      </c>
      <c r="Q55" s="621"/>
    </row>
    <row r="56" spans="1:17" s="619" customFormat="1" ht="15" customHeight="1">
      <c r="A56" s="666" t="s">
        <v>658</v>
      </c>
      <c r="B56" s="660">
        <v>2.0499999999999998</v>
      </c>
      <c r="C56" s="661">
        <v>134.51666666666668</v>
      </c>
      <c r="D56" s="644">
        <v>135.5</v>
      </c>
      <c r="E56" s="644">
        <v>134.9</v>
      </c>
      <c r="F56" s="644">
        <v>134.9</v>
      </c>
      <c r="G56" s="644">
        <v>133.6</v>
      </c>
      <c r="H56" s="644">
        <v>132.9</v>
      </c>
      <c r="I56" s="645">
        <v>-0.25833333333333336</v>
      </c>
      <c r="J56" s="646">
        <v>1.3</v>
      </c>
      <c r="K56" s="646">
        <v>0.8</v>
      </c>
      <c r="L56" s="646">
        <v>-0.3</v>
      </c>
      <c r="M56" s="646">
        <v>-1.5</v>
      </c>
      <c r="N56" s="646">
        <v>-1.7</v>
      </c>
      <c r="O56" s="647">
        <v>-0.5</v>
      </c>
      <c r="Q56" s="621"/>
    </row>
    <row r="57" spans="1:17" s="619" customFormat="1" ht="15" customHeight="1">
      <c r="A57" s="666" t="s">
        <v>659</v>
      </c>
      <c r="B57" s="660">
        <v>8.52</v>
      </c>
      <c r="C57" s="661">
        <v>145.95833333333334</v>
      </c>
      <c r="D57" s="644">
        <v>147.69999999999999</v>
      </c>
      <c r="E57" s="644">
        <v>148.4</v>
      </c>
      <c r="F57" s="644">
        <v>148.69999999999999</v>
      </c>
      <c r="G57" s="644">
        <v>149.6</v>
      </c>
      <c r="H57" s="644">
        <v>151.1</v>
      </c>
      <c r="I57" s="645">
        <v>-2.0499999999999994</v>
      </c>
      <c r="J57" s="646">
        <v>0.7</v>
      </c>
      <c r="K57" s="646">
        <v>2.2999999999999998</v>
      </c>
      <c r="L57" s="646">
        <v>3.1</v>
      </c>
      <c r="M57" s="646">
        <v>3.4</v>
      </c>
      <c r="N57" s="646">
        <v>4.0999999999999996</v>
      </c>
      <c r="O57" s="647">
        <v>1</v>
      </c>
      <c r="Q57" s="621"/>
    </row>
    <row r="58" spans="1:17" s="619" customFormat="1" ht="15" customHeight="1">
      <c r="A58" s="659" t="s">
        <v>660</v>
      </c>
      <c r="B58" s="660">
        <v>1.8</v>
      </c>
      <c r="C58" s="661">
        <v>140.67500000000001</v>
      </c>
      <c r="D58" s="644">
        <v>161.5</v>
      </c>
      <c r="E58" s="644">
        <v>165.8</v>
      </c>
      <c r="F58" s="644">
        <v>165.8</v>
      </c>
      <c r="G58" s="644">
        <v>165.7</v>
      </c>
      <c r="H58" s="644">
        <v>160.5</v>
      </c>
      <c r="I58" s="645">
        <v>18.016666666666669</v>
      </c>
      <c r="J58" s="646">
        <v>39.700000000000003</v>
      </c>
      <c r="K58" s="646">
        <v>38.9</v>
      </c>
      <c r="L58" s="646">
        <v>39.4</v>
      </c>
      <c r="M58" s="646">
        <v>32.6</v>
      </c>
      <c r="N58" s="646">
        <v>27.9</v>
      </c>
      <c r="O58" s="647">
        <v>-3.1</v>
      </c>
      <c r="Q58" s="621"/>
    </row>
    <row r="59" spans="1:17" s="619" customFormat="1" ht="15" customHeight="1">
      <c r="A59" s="659" t="s">
        <v>661</v>
      </c>
      <c r="B59" s="660">
        <v>2.15</v>
      </c>
      <c r="C59" s="661">
        <v>137.98333333333332</v>
      </c>
      <c r="D59" s="644">
        <v>139.30000000000001</v>
      </c>
      <c r="E59" s="644">
        <v>139</v>
      </c>
      <c r="F59" s="644">
        <v>139.1</v>
      </c>
      <c r="G59" s="644">
        <v>140.6</v>
      </c>
      <c r="H59" s="644">
        <v>143.5</v>
      </c>
      <c r="I59" s="645">
        <v>-2.4666666666666663</v>
      </c>
      <c r="J59" s="646">
        <v>0.2</v>
      </c>
      <c r="K59" s="646">
        <v>-0.2</v>
      </c>
      <c r="L59" s="646">
        <v>0.8</v>
      </c>
      <c r="M59" s="646">
        <v>2.8</v>
      </c>
      <c r="N59" s="646">
        <v>3.9</v>
      </c>
      <c r="O59" s="647">
        <v>2.1</v>
      </c>
      <c r="Q59" s="621"/>
    </row>
    <row r="60" spans="1:17" s="619" customFormat="1" ht="15" customHeight="1">
      <c r="A60" s="659" t="s">
        <v>662</v>
      </c>
      <c r="B60" s="660">
        <v>2.04</v>
      </c>
      <c r="C60" s="661">
        <v>138.46666666666664</v>
      </c>
      <c r="D60" s="644">
        <v>138.80000000000001</v>
      </c>
      <c r="E60" s="644">
        <v>138.80000000000001</v>
      </c>
      <c r="F60" s="644">
        <v>138.80000000000001</v>
      </c>
      <c r="G60" s="644">
        <v>140.19999999999999</v>
      </c>
      <c r="H60" s="644">
        <v>140.69999999999999</v>
      </c>
      <c r="I60" s="645">
        <v>1.5416666666666667</v>
      </c>
      <c r="J60" s="646">
        <v>1.4</v>
      </c>
      <c r="K60" s="646">
        <v>1.3</v>
      </c>
      <c r="L60" s="646">
        <v>0.8</v>
      </c>
      <c r="M60" s="646">
        <v>1.6</v>
      </c>
      <c r="N60" s="646">
        <v>2</v>
      </c>
      <c r="O60" s="647">
        <v>0.4</v>
      </c>
      <c r="Q60" s="621"/>
    </row>
    <row r="61" spans="1:17" s="619" customFormat="1" ht="15" customHeight="1">
      <c r="A61" s="659" t="s">
        <v>663</v>
      </c>
      <c r="B61" s="660">
        <v>0.5</v>
      </c>
      <c r="C61" s="661">
        <v>155.55833333333337</v>
      </c>
      <c r="D61" s="644">
        <v>156.5</v>
      </c>
      <c r="E61" s="644">
        <v>154.19999999999999</v>
      </c>
      <c r="F61" s="644">
        <v>154.19999999999999</v>
      </c>
      <c r="G61" s="644">
        <v>152.30000000000001</v>
      </c>
      <c r="H61" s="644">
        <v>155</v>
      </c>
      <c r="I61" s="645">
        <v>-4.4666666666666668</v>
      </c>
      <c r="J61" s="646">
        <v>-2.7</v>
      </c>
      <c r="K61" s="646">
        <v>-2</v>
      </c>
      <c r="L61" s="646">
        <v>-0.8</v>
      </c>
      <c r="M61" s="646">
        <v>-2.2000000000000002</v>
      </c>
      <c r="N61" s="646">
        <v>-1.2</v>
      </c>
      <c r="O61" s="647">
        <v>1.8</v>
      </c>
      <c r="Q61" s="621"/>
    </row>
    <row r="62" spans="1:17" s="619" customFormat="1" ht="15" customHeight="1">
      <c r="A62" s="682" t="s">
        <v>664</v>
      </c>
      <c r="B62" s="660">
        <v>0.46</v>
      </c>
      <c r="C62" s="661">
        <v>162.64999999999995</v>
      </c>
      <c r="D62" s="651">
        <v>159.30000000000001</v>
      </c>
      <c r="E62" s="651">
        <v>159.1</v>
      </c>
      <c r="F62" s="651">
        <v>159.1</v>
      </c>
      <c r="G62" s="651">
        <v>160.4</v>
      </c>
      <c r="H62" s="651">
        <v>162.5</v>
      </c>
      <c r="I62" s="671">
        <v>-12.525</v>
      </c>
      <c r="J62" s="672">
        <v>-8.1999999999999993</v>
      </c>
      <c r="K62" s="672">
        <v>-7.9</v>
      </c>
      <c r="L62" s="672">
        <v>-7.3</v>
      </c>
      <c r="M62" s="672">
        <v>-3.7</v>
      </c>
      <c r="N62" s="672">
        <v>-2.2999999999999998</v>
      </c>
      <c r="O62" s="673">
        <v>1.3</v>
      </c>
      <c r="Q62" s="621"/>
    </row>
    <row r="63" spans="1:17" s="684" customFormat="1" ht="33" customHeight="1">
      <c r="A63" s="667" t="s">
        <v>665</v>
      </c>
      <c r="B63" s="683">
        <v>47.2</v>
      </c>
      <c r="C63" s="661">
        <v>126.85000000000001</v>
      </c>
      <c r="D63" s="644">
        <v>128.4</v>
      </c>
      <c r="E63" s="644">
        <v>128.1</v>
      </c>
      <c r="F63" s="644">
        <v>128.30000000000001</v>
      </c>
      <c r="G63" s="644">
        <v>128.80000000000001</v>
      </c>
      <c r="H63" s="644">
        <v>129.4</v>
      </c>
      <c r="I63" s="645">
        <v>6.1916666666666673</v>
      </c>
      <c r="J63" s="646">
        <v>6.1</v>
      </c>
      <c r="K63" s="646">
        <v>5.9</v>
      </c>
      <c r="L63" s="646">
        <v>5.9</v>
      </c>
      <c r="M63" s="646">
        <v>4.4000000000000004</v>
      </c>
      <c r="N63" s="646">
        <v>4.2</v>
      </c>
      <c r="O63" s="647">
        <v>0.5</v>
      </c>
      <c r="Q63" s="685"/>
    </row>
    <row r="64" spans="1:17" s="619" customFormat="1" ht="15" customHeight="1">
      <c r="A64" s="666" t="s">
        <v>666</v>
      </c>
      <c r="B64" s="660">
        <v>36.950000000000003</v>
      </c>
      <c r="C64" s="661">
        <v>127.89166666666667</v>
      </c>
      <c r="D64" s="644">
        <v>129.5</v>
      </c>
      <c r="E64" s="644">
        <v>129.9</v>
      </c>
      <c r="F64" s="644">
        <v>130.19999999999999</v>
      </c>
      <c r="G64" s="644">
        <v>130.69999999999999</v>
      </c>
      <c r="H64" s="644">
        <v>131.30000000000001</v>
      </c>
      <c r="I64" s="645">
        <v>6.7666666666666666</v>
      </c>
      <c r="J64" s="646">
        <v>6.8</v>
      </c>
      <c r="K64" s="646">
        <v>6.7</v>
      </c>
      <c r="L64" s="646">
        <v>6.6</v>
      </c>
      <c r="M64" s="646">
        <v>4.7</v>
      </c>
      <c r="N64" s="646">
        <v>4.4000000000000004</v>
      </c>
      <c r="O64" s="647">
        <v>0.5</v>
      </c>
      <c r="Q64" s="621"/>
    </row>
    <row r="65" spans="1:40" s="619" customFormat="1" ht="15" customHeight="1">
      <c r="A65" s="666" t="s">
        <v>667</v>
      </c>
      <c r="B65" s="660">
        <v>32.950000000000003</v>
      </c>
      <c r="C65" s="661">
        <v>128.55833333333334</v>
      </c>
      <c r="D65" s="644">
        <v>130.19999999999999</v>
      </c>
      <c r="E65" s="644">
        <v>130.6</v>
      </c>
      <c r="F65" s="644">
        <v>130.9</v>
      </c>
      <c r="G65" s="644">
        <v>131.4</v>
      </c>
      <c r="H65" s="644">
        <v>131.9</v>
      </c>
      <c r="I65" s="645">
        <v>6.7833333333333341</v>
      </c>
      <c r="J65" s="646">
        <v>6.8</v>
      </c>
      <c r="K65" s="646">
        <v>6.7</v>
      </c>
      <c r="L65" s="646">
        <v>6.7</v>
      </c>
      <c r="M65" s="646">
        <v>4.9000000000000004</v>
      </c>
      <c r="N65" s="646">
        <v>4.4000000000000004</v>
      </c>
      <c r="O65" s="647">
        <v>0.4</v>
      </c>
      <c r="Q65" s="621"/>
    </row>
    <row r="66" spans="1:40" s="619" customFormat="1" ht="15" customHeight="1">
      <c r="A66" s="686" t="s">
        <v>668</v>
      </c>
      <c r="B66" s="687">
        <v>4</v>
      </c>
      <c r="C66" s="688">
        <v>122.49166666666666</v>
      </c>
      <c r="D66" s="689">
        <v>123.9</v>
      </c>
      <c r="E66" s="689">
        <v>124.3</v>
      </c>
      <c r="F66" s="689">
        <v>124.3</v>
      </c>
      <c r="G66" s="689">
        <v>125.2</v>
      </c>
      <c r="H66" s="689">
        <v>125.7</v>
      </c>
      <c r="I66" s="690">
        <v>6.916666666666667</v>
      </c>
      <c r="J66" s="691">
        <v>6.7</v>
      </c>
      <c r="K66" s="691">
        <v>7.1</v>
      </c>
      <c r="L66" s="691">
        <v>6.7</v>
      </c>
      <c r="M66" s="691">
        <v>4.2</v>
      </c>
      <c r="N66" s="691">
        <v>4</v>
      </c>
      <c r="O66" s="692">
        <v>0.4</v>
      </c>
      <c r="Q66" s="621"/>
    </row>
    <row r="67" spans="1:40" s="619" customFormat="1" ht="15.95" customHeight="1">
      <c r="A67" s="693" t="s">
        <v>669</v>
      </c>
      <c r="B67" s="694"/>
      <c r="C67" s="644"/>
      <c r="D67" s="644"/>
      <c r="E67" s="644"/>
      <c r="F67" s="644"/>
      <c r="G67" s="644"/>
      <c r="H67" s="644"/>
      <c r="I67" s="695"/>
      <c r="J67" s="695"/>
      <c r="K67" s="695"/>
      <c r="L67" s="695"/>
      <c r="M67" s="695"/>
      <c r="N67" s="695"/>
      <c r="O67" s="696"/>
      <c r="P67" s="621"/>
      <c r="Q67" s="621"/>
      <c r="S67" s="697"/>
    </row>
    <row r="68" spans="1:40" s="619" customFormat="1" ht="15.95" customHeight="1">
      <c r="A68" s="14" t="s">
        <v>87</v>
      </c>
      <c r="B68" s="698"/>
      <c r="C68" s="699"/>
      <c r="D68" s="699"/>
      <c r="E68" s="699"/>
      <c r="F68" s="699"/>
      <c r="G68" s="699"/>
      <c r="H68" s="699"/>
      <c r="I68" s="700"/>
      <c r="J68" s="700"/>
      <c r="K68" s="700"/>
      <c r="L68" s="700"/>
      <c r="M68" s="700"/>
      <c r="N68" s="700"/>
      <c r="O68" s="700"/>
      <c r="P68" s="621"/>
      <c r="Q68" s="621"/>
    </row>
    <row r="69" spans="1:40" s="619" customFormat="1" ht="9" customHeight="1">
      <c r="A69" s="701"/>
      <c r="B69" s="698"/>
      <c r="C69" s="699"/>
      <c r="D69" s="699"/>
      <c r="E69" s="699"/>
      <c r="F69" s="699"/>
      <c r="G69" s="699"/>
      <c r="H69" s="699"/>
      <c r="I69" s="700"/>
      <c r="J69" s="700"/>
      <c r="K69" s="700"/>
      <c r="L69" s="700"/>
      <c r="M69" s="700"/>
      <c r="N69" s="700"/>
      <c r="O69" s="700"/>
      <c r="P69" s="621"/>
      <c r="Q69" s="621"/>
    </row>
    <row r="70" spans="1:40" s="619" customFormat="1" ht="9" customHeight="1">
      <c r="A70" s="702"/>
      <c r="B70" s="702"/>
      <c r="C70" s="702"/>
      <c r="D70" s="702"/>
      <c r="E70" s="702"/>
      <c r="F70" s="702"/>
      <c r="G70" s="702"/>
      <c r="H70" s="702"/>
      <c r="I70" s="702"/>
      <c r="J70" s="702"/>
      <c r="K70" s="702"/>
      <c r="L70" s="702"/>
      <c r="M70" s="702"/>
      <c r="N70" s="702"/>
      <c r="O70" s="702"/>
      <c r="P70" s="702"/>
      <c r="Q70" s="702"/>
      <c r="R70" s="702"/>
      <c r="S70" s="702"/>
      <c r="T70" s="702"/>
      <c r="U70" s="702"/>
      <c r="V70" s="623"/>
      <c r="W70" s="623"/>
      <c r="X70" s="623"/>
      <c r="Y70" s="623"/>
      <c r="Z70" s="623"/>
      <c r="AA70" s="623"/>
      <c r="AB70" s="623"/>
      <c r="AC70" s="623"/>
      <c r="AD70" s="623"/>
      <c r="AE70" s="623"/>
      <c r="AF70" s="623"/>
      <c r="AG70" s="623"/>
      <c r="AH70" s="623"/>
      <c r="AI70" s="623"/>
      <c r="AJ70" s="623"/>
      <c r="AK70" s="623"/>
      <c r="AL70" s="623"/>
      <c r="AM70" s="623"/>
      <c r="AN70" s="623"/>
    </row>
    <row r="71" spans="1:40" s="619" customFormat="1" ht="9" customHeight="1">
      <c r="A71" s="702"/>
      <c r="B71" s="702"/>
      <c r="C71" s="702"/>
      <c r="D71" s="702"/>
      <c r="E71" s="702"/>
      <c r="F71" s="702"/>
      <c r="G71" s="702"/>
      <c r="H71" s="702"/>
      <c r="I71" s="702"/>
      <c r="J71" s="702"/>
      <c r="K71" s="702"/>
      <c r="L71" s="702"/>
      <c r="M71" s="702"/>
      <c r="N71" s="702"/>
      <c r="O71" s="702"/>
      <c r="P71" s="702"/>
      <c r="Q71" s="702"/>
      <c r="R71" s="702"/>
      <c r="S71" s="702"/>
      <c r="T71" s="702"/>
      <c r="U71" s="702"/>
      <c r="V71" s="703"/>
      <c r="W71" s="703"/>
      <c r="X71" s="703"/>
      <c r="Y71" s="703"/>
      <c r="Z71" s="703"/>
      <c r="AA71" s="703"/>
      <c r="AB71" s="703"/>
      <c r="AC71" s="703"/>
      <c r="AD71" s="657"/>
      <c r="AE71" s="657"/>
      <c r="AF71" s="657"/>
      <c r="AG71" s="657"/>
      <c r="AH71" s="3429"/>
      <c r="AI71" s="3429"/>
      <c r="AJ71" s="623"/>
      <c r="AK71" s="623"/>
      <c r="AL71" s="623"/>
      <c r="AM71" s="623"/>
      <c r="AN71" s="623"/>
    </row>
    <row r="72" spans="1:40" s="619" customFormat="1" ht="9" customHeight="1">
      <c r="A72" s="702"/>
      <c r="B72" s="702"/>
      <c r="C72" s="702"/>
      <c r="D72" s="702"/>
      <c r="E72" s="702"/>
      <c r="F72" s="702"/>
      <c r="G72" s="702"/>
      <c r="H72" s="702"/>
      <c r="I72" s="702"/>
      <c r="J72" s="702"/>
      <c r="K72" s="702"/>
      <c r="L72" s="702"/>
      <c r="M72" s="702"/>
      <c r="N72" s="702"/>
      <c r="O72" s="702"/>
      <c r="P72" s="702"/>
      <c r="Q72" s="702"/>
      <c r="R72" s="702"/>
      <c r="S72" s="702"/>
      <c r="T72" s="702"/>
      <c r="U72" s="702"/>
      <c r="V72" s="657"/>
      <c r="W72" s="657"/>
      <c r="X72" s="657"/>
      <c r="Y72" s="657"/>
      <c r="Z72" s="657"/>
      <c r="AA72" s="657"/>
      <c r="AB72" s="657"/>
      <c r="AC72" s="657"/>
      <c r="AD72" s="704"/>
      <c r="AE72" s="657"/>
      <c r="AF72" s="657"/>
      <c r="AG72" s="3430"/>
      <c r="AH72" s="3431"/>
      <c r="AI72" s="3431"/>
      <c r="AJ72" s="623"/>
      <c r="AK72" s="623"/>
      <c r="AL72" s="623"/>
      <c r="AM72" s="623"/>
      <c r="AN72" s="623"/>
    </row>
    <row r="73" spans="1:40" s="619" customFormat="1" ht="9" customHeight="1">
      <c r="A73" s="702"/>
      <c r="B73" s="702"/>
      <c r="C73" s="702"/>
      <c r="D73" s="702"/>
      <c r="E73" s="702"/>
      <c r="F73" s="702"/>
      <c r="G73" s="702"/>
      <c r="H73" s="702"/>
      <c r="I73" s="702"/>
      <c r="J73" s="702"/>
      <c r="K73" s="702"/>
      <c r="L73" s="702"/>
      <c r="M73" s="702"/>
      <c r="N73" s="702"/>
      <c r="O73" s="702"/>
      <c r="P73" s="702"/>
      <c r="Q73" s="702"/>
      <c r="R73" s="702"/>
      <c r="S73" s="702"/>
      <c r="T73" s="702"/>
      <c r="U73" s="702"/>
      <c r="V73" s="705"/>
      <c r="W73" s="705"/>
      <c r="X73" s="705"/>
      <c r="Y73" s="705"/>
      <c r="Z73" s="705"/>
      <c r="AA73" s="705"/>
      <c r="AB73" s="705"/>
      <c r="AC73" s="705"/>
      <c r="AD73" s="705"/>
      <c r="AE73" s="705"/>
      <c r="AF73" s="705"/>
      <c r="AG73" s="706"/>
      <c r="AH73" s="706"/>
      <c r="AI73" s="706"/>
      <c r="AJ73" s="623"/>
      <c r="AK73" s="623"/>
      <c r="AL73" s="623"/>
      <c r="AM73" s="623"/>
      <c r="AN73" s="623"/>
    </row>
    <row r="74" spans="1:40" s="619" customFormat="1" ht="9" customHeight="1">
      <c r="A74" s="702"/>
      <c r="B74" s="702"/>
      <c r="C74" s="702"/>
      <c r="D74" s="702"/>
      <c r="E74" s="702"/>
      <c r="F74" s="702"/>
      <c r="G74" s="702"/>
      <c r="H74" s="702"/>
      <c r="I74" s="702"/>
      <c r="J74" s="702"/>
      <c r="K74" s="702"/>
      <c r="L74" s="702"/>
      <c r="M74" s="702"/>
      <c r="N74" s="702"/>
      <c r="O74" s="702"/>
      <c r="P74" s="702"/>
      <c r="Q74" s="702"/>
      <c r="R74" s="702"/>
      <c r="S74" s="702"/>
      <c r="T74" s="702"/>
      <c r="U74" s="702"/>
      <c r="V74" s="707"/>
      <c r="W74" s="707"/>
      <c r="X74" s="707"/>
      <c r="Y74" s="707"/>
      <c r="Z74" s="707"/>
      <c r="AA74" s="707"/>
      <c r="AB74" s="707"/>
      <c r="AC74" s="707"/>
      <c r="AD74" s="707"/>
      <c r="AE74" s="707"/>
      <c r="AF74" s="707"/>
      <c r="AG74" s="707"/>
      <c r="AH74" s="707"/>
      <c r="AI74" s="3432"/>
      <c r="AJ74" s="623"/>
      <c r="AK74" s="623"/>
      <c r="AL74" s="623"/>
      <c r="AM74" s="623"/>
      <c r="AN74" s="623"/>
    </row>
    <row r="75" spans="1:40" s="619" customFormat="1" ht="9" customHeight="1">
      <c r="A75" s="702"/>
      <c r="B75" s="702"/>
      <c r="C75" s="702"/>
      <c r="D75" s="702"/>
      <c r="E75" s="702"/>
      <c r="F75" s="702"/>
      <c r="G75" s="702"/>
      <c r="H75" s="702"/>
      <c r="I75" s="702"/>
      <c r="J75" s="702"/>
      <c r="K75" s="702"/>
      <c r="L75" s="702"/>
      <c r="M75" s="702"/>
      <c r="N75" s="702"/>
      <c r="O75" s="702"/>
      <c r="P75" s="702"/>
      <c r="Q75" s="702"/>
      <c r="R75" s="702"/>
      <c r="S75" s="702"/>
      <c r="T75" s="702"/>
      <c r="U75" s="702"/>
      <c r="V75" s="707"/>
      <c r="W75" s="707"/>
      <c r="X75" s="707"/>
      <c r="Y75" s="707"/>
      <c r="Z75" s="707"/>
      <c r="AA75" s="707"/>
      <c r="AB75" s="707"/>
      <c r="AC75" s="707"/>
      <c r="AD75" s="707"/>
      <c r="AE75" s="707"/>
      <c r="AF75" s="707"/>
      <c r="AG75" s="707"/>
      <c r="AH75" s="707"/>
      <c r="AI75" s="3432"/>
      <c r="AJ75" s="623"/>
      <c r="AK75" s="623"/>
      <c r="AL75" s="623"/>
      <c r="AM75" s="623"/>
      <c r="AN75" s="623"/>
    </row>
    <row r="76" spans="1:40" s="619" customFormat="1" ht="9" customHeight="1">
      <c r="A76" s="702"/>
      <c r="B76" s="702"/>
      <c r="C76" s="702"/>
      <c r="D76" s="702"/>
      <c r="E76" s="702"/>
      <c r="F76" s="702"/>
      <c r="G76" s="702"/>
      <c r="H76" s="702"/>
      <c r="I76" s="702"/>
      <c r="J76" s="702"/>
      <c r="K76" s="702"/>
      <c r="L76" s="702"/>
      <c r="M76" s="702"/>
      <c r="N76" s="702"/>
      <c r="O76" s="702"/>
      <c r="P76" s="702"/>
      <c r="Q76" s="702"/>
      <c r="R76" s="702"/>
      <c r="S76" s="702"/>
      <c r="T76" s="702"/>
      <c r="U76" s="702"/>
      <c r="V76" s="707"/>
      <c r="W76" s="707"/>
      <c r="X76" s="707"/>
      <c r="Y76" s="707"/>
      <c r="Z76" s="707"/>
      <c r="AA76" s="707"/>
      <c r="AB76" s="707"/>
      <c r="AC76" s="707"/>
      <c r="AD76" s="707"/>
      <c r="AE76" s="707"/>
      <c r="AF76" s="707"/>
      <c r="AG76" s="707"/>
      <c r="AH76" s="707"/>
      <c r="AI76" s="3432"/>
      <c r="AJ76" s="623"/>
      <c r="AK76" s="623"/>
      <c r="AL76" s="623"/>
      <c r="AM76" s="623"/>
      <c r="AN76" s="623"/>
    </row>
    <row r="77" spans="1:40" s="619" customFormat="1" ht="9" customHeight="1">
      <c r="A77" s="702"/>
      <c r="B77" s="702"/>
      <c r="C77" s="702"/>
      <c r="D77" s="702"/>
      <c r="E77" s="702"/>
      <c r="F77" s="702"/>
      <c r="G77" s="702"/>
      <c r="H77" s="702"/>
      <c r="I77" s="702"/>
      <c r="J77" s="702"/>
      <c r="K77" s="702"/>
      <c r="L77" s="702"/>
      <c r="M77" s="702"/>
      <c r="N77" s="702"/>
      <c r="O77" s="702"/>
      <c r="P77" s="702"/>
      <c r="Q77" s="702"/>
      <c r="R77" s="702"/>
      <c r="S77" s="702"/>
      <c r="T77" s="702"/>
      <c r="U77" s="702"/>
      <c r="V77" s="702"/>
      <c r="W77" s="702"/>
      <c r="X77" s="702"/>
      <c r="Y77" s="702"/>
      <c r="Z77" s="702"/>
      <c r="AA77" s="702"/>
      <c r="AB77" s="702"/>
      <c r="AC77" s="702"/>
      <c r="AD77" s="702"/>
      <c r="AE77" s="702"/>
      <c r="AF77" s="702"/>
      <c r="AG77" s="702"/>
      <c r="AH77" s="702"/>
      <c r="AI77" s="702"/>
      <c r="AJ77" s="623"/>
      <c r="AK77" s="623"/>
      <c r="AL77" s="623"/>
      <c r="AM77" s="623"/>
      <c r="AN77" s="623"/>
    </row>
    <row r="78" spans="1:40" s="619" customFormat="1" ht="9" customHeight="1">
      <c r="A78" s="708"/>
      <c r="B78" s="709"/>
      <c r="C78" s="699"/>
      <c r="D78" s="699"/>
      <c r="E78" s="699"/>
      <c r="F78" s="699"/>
      <c r="G78" s="699"/>
      <c r="H78" s="699"/>
      <c r="I78" s="699"/>
      <c r="J78" s="699"/>
      <c r="K78" s="699"/>
      <c r="L78" s="699"/>
      <c r="M78" s="699"/>
      <c r="N78" s="699"/>
      <c r="O78" s="699"/>
      <c r="P78" s="699"/>
      <c r="Q78" s="699"/>
      <c r="R78" s="699"/>
      <c r="S78" s="699"/>
      <c r="T78" s="702"/>
      <c r="U78" s="702"/>
      <c r="V78" s="702"/>
      <c r="W78" s="702"/>
      <c r="X78" s="702"/>
      <c r="Y78" s="702"/>
      <c r="Z78" s="702"/>
      <c r="AA78" s="702"/>
      <c r="AB78" s="702"/>
      <c r="AC78" s="702"/>
      <c r="AD78" s="702"/>
      <c r="AE78" s="702"/>
      <c r="AF78" s="702"/>
      <c r="AG78" s="702"/>
      <c r="AH78" s="702"/>
      <c r="AI78" s="702"/>
      <c r="AJ78" s="623"/>
      <c r="AK78" s="623"/>
      <c r="AL78" s="623"/>
      <c r="AM78" s="623"/>
      <c r="AN78" s="623"/>
    </row>
    <row r="79" spans="1:40" s="619" customFormat="1" ht="9" customHeight="1">
      <c r="A79" s="710"/>
      <c r="B79" s="709"/>
      <c r="C79" s="711"/>
      <c r="D79" s="711"/>
      <c r="E79" s="699"/>
      <c r="F79" s="711"/>
      <c r="G79" s="711"/>
      <c r="H79" s="711"/>
      <c r="I79" s="711"/>
      <c r="J79" s="711"/>
      <c r="K79" s="711"/>
      <c r="L79" s="711"/>
      <c r="M79" s="711"/>
      <c r="N79" s="711"/>
      <c r="O79" s="699"/>
      <c r="P79" s="699"/>
      <c r="Q79" s="699"/>
      <c r="R79" s="699"/>
      <c r="S79" s="699"/>
      <c r="T79" s="712"/>
      <c r="U79" s="702"/>
      <c r="V79" s="702"/>
      <c r="W79" s="702"/>
      <c r="X79" s="702"/>
      <c r="Y79" s="702"/>
      <c r="Z79" s="702"/>
      <c r="AA79" s="702"/>
      <c r="AB79" s="702"/>
      <c r="AC79" s="702"/>
      <c r="AD79" s="712"/>
      <c r="AE79" s="712"/>
      <c r="AF79" s="712"/>
      <c r="AG79" s="712"/>
      <c r="AH79" s="712"/>
      <c r="AI79" s="712"/>
      <c r="AJ79" s="623"/>
      <c r="AK79" s="623"/>
      <c r="AL79" s="623"/>
      <c r="AM79" s="623"/>
      <c r="AN79" s="623"/>
    </row>
    <row r="80" spans="1:40" s="619" customFormat="1" ht="9" customHeight="1">
      <c r="A80" s="708"/>
      <c r="B80" s="713"/>
      <c r="C80" s="699"/>
      <c r="D80" s="699"/>
      <c r="E80" s="711"/>
      <c r="F80" s="699"/>
      <c r="G80" s="699"/>
      <c r="H80" s="699"/>
      <c r="I80" s="699"/>
      <c r="J80" s="699"/>
      <c r="K80" s="699"/>
      <c r="L80" s="699"/>
      <c r="M80" s="699"/>
      <c r="N80" s="699"/>
      <c r="O80" s="699"/>
      <c r="P80" s="699"/>
      <c r="Q80" s="699"/>
      <c r="R80" s="699"/>
      <c r="S80" s="699"/>
      <c r="T80" s="702"/>
      <c r="U80" s="702"/>
      <c r="V80" s="702"/>
      <c r="W80" s="702"/>
      <c r="X80" s="702"/>
      <c r="Y80" s="702"/>
      <c r="Z80" s="702"/>
      <c r="AA80" s="702"/>
      <c r="AB80" s="702"/>
      <c r="AC80" s="702"/>
      <c r="AD80" s="702"/>
      <c r="AE80" s="702"/>
      <c r="AF80" s="702"/>
      <c r="AG80" s="702"/>
      <c r="AH80" s="702"/>
      <c r="AI80" s="702"/>
      <c r="AJ80" s="623"/>
      <c r="AK80" s="623"/>
      <c r="AL80" s="623"/>
      <c r="AM80" s="623"/>
      <c r="AN80" s="623"/>
    </row>
    <row r="81" spans="1:40" s="619" customFormat="1" ht="9" customHeight="1">
      <c r="A81" s="701"/>
      <c r="B81" s="709"/>
      <c r="C81" s="699"/>
      <c r="D81" s="699"/>
      <c r="E81" s="699"/>
      <c r="F81" s="699"/>
      <c r="G81" s="699"/>
      <c r="H81" s="699"/>
      <c r="I81" s="699"/>
      <c r="J81" s="699"/>
      <c r="K81" s="699"/>
      <c r="L81" s="699"/>
      <c r="M81" s="699"/>
      <c r="N81" s="699"/>
      <c r="O81" s="699"/>
      <c r="P81" s="699"/>
      <c r="Q81" s="699"/>
      <c r="R81" s="699"/>
      <c r="S81" s="699"/>
      <c r="T81" s="702"/>
      <c r="U81" s="702"/>
      <c r="V81" s="702"/>
      <c r="W81" s="702"/>
      <c r="X81" s="702"/>
      <c r="Y81" s="702"/>
      <c r="Z81" s="702"/>
      <c r="AA81" s="702"/>
      <c r="AB81" s="702"/>
      <c r="AC81" s="702"/>
      <c r="AD81" s="702"/>
      <c r="AE81" s="702"/>
      <c r="AF81" s="702"/>
      <c r="AG81" s="702"/>
      <c r="AH81" s="702"/>
      <c r="AI81" s="702"/>
      <c r="AJ81" s="623"/>
      <c r="AK81" s="623"/>
      <c r="AL81" s="623"/>
      <c r="AM81" s="623"/>
      <c r="AN81" s="623"/>
    </row>
    <row r="82" spans="1:40" s="619" customFormat="1" ht="9" customHeight="1">
      <c r="A82" s="701"/>
      <c r="B82" s="709"/>
      <c r="C82" s="699"/>
      <c r="D82" s="699"/>
      <c r="E82" s="699"/>
      <c r="F82" s="699"/>
      <c r="G82" s="699"/>
      <c r="H82" s="699"/>
      <c r="I82" s="699"/>
      <c r="J82" s="699"/>
      <c r="K82" s="699"/>
      <c r="L82" s="699"/>
      <c r="M82" s="699"/>
      <c r="N82" s="699"/>
      <c r="O82" s="699"/>
      <c r="P82" s="699"/>
      <c r="Q82" s="699"/>
      <c r="R82" s="699"/>
      <c r="S82" s="699"/>
      <c r="T82" s="702"/>
      <c r="U82" s="702"/>
      <c r="V82" s="702"/>
      <c r="W82" s="702"/>
      <c r="X82" s="702"/>
      <c r="Y82" s="702"/>
      <c r="Z82" s="702"/>
      <c r="AA82" s="702"/>
      <c r="AB82" s="702"/>
      <c r="AC82" s="702"/>
      <c r="AD82" s="702"/>
      <c r="AE82" s="702"/>
      <c r="AF82" s="702"/>
      <c r="AG82" s="702"/>
      <c r="AH82" s="702"/>
      <c r="AI82" s="702"/>
      <c r="AJ82" s="623"/>
      <c r="AK82" s="623"/>
      <c r="AL82" s="623"/>
      <c r="AM82" s="623"/>
      <c r="AN82" s="623"/>
    </row>
    <row r="83" spans="1:40" s="619" customFormat="1" ht="9" customHeight="1">
      <c r="A83" s="714"/>
      <c r="B83" s="709"/>
      <c r="C83" s="699"/>
      <c r="D83" s="699"/>
      <c r="E83" s="699"/>
      <c r="F83" s="699"/>
      <c r="G83" s="699"/>
      <c r="H83" s="699"/>
      <c r="I83" s="699"/>
      <c r="J83" s="699"/>
      <c r="K83" s="699"/>
      <c r="L83" s="699"/>
      <c r="M83" s="699"/>
      <c r="N83" s="699"/>
      <c r="O83" s="699"/>
      <c r="P83" s="699"/>
      <c r="Q83" s="699"/>
      <c r="R83" s="699"/>
      <c r="S83" s="699"/>
      <c r="T83" s="702"/>
      <c r="U83" s="702"/>
      <c r="V83" s="702"/>
      <c r="W83" s="702"/>
      <c r="X83" s="702"/>
      <c r="Y83" s="702"/>
      <c r="Z83" s="702"/>
      <c r="AA83" s="702"/>
      <c r="AB83" s="702"/>
      <c r="AC83" s="702"/>
      <c r="AD83" s="702"/>
      <c r="AE83" s="702"/>
      <c r="AF83" s="702"/>
      <c r="AG83" s="702"/>
      <c r="AH83" s="702"/>
      <c r="AI83" s="702"/>
      <c r="AJ83" s="623"/>
      <c r="AK83" s="623"/>
      <c r="AL83" s="623"/>
      <c r="AM83" s="623"/>
      <c r="AN83" s="623"/>
    </row>
    <row r="84" spans="1:40" s="619" customFormat="1" ht="9" customHeight="1">
      <c r="A84" s="701"/>
      <c r="B84" s="709"/>
      <c r="C84" s="699"/>
      <c r="D84" s="699"/>
      <c r="E84" s="699"/>
      <c r="F84" s="699"/>
      <c r="G84" s="699"/>
      <c r="H84" s="699"/>
      <c r="I84" s="699"/>
      <c r="J84" s="699"/>
      <c r="K84" s="699"/>
      <c r="L84" s="699"/>
      <c r="M84" s="699"/>
      <c r="N84" s="699"/>
      <c r="O84" s="699"/>
      <c r="P84" s="699"/>
      <c r="Q84" s="699"/>
      <c r="R84" s="699"/>
      <c r="S84" s="699"/>
      <c r="T84" s="702"/>
      <c r="U84" s="702"/>
      <c r="V84" s="702"/>
      <c r="W84" s="702"/>
      <c r="X84" s="702"/>
      <c r="Y84" s="702"/>
      <c r="Z84" s="702"/>
      <c r="AA84" s="702"/>
      <c r="AB84" s="702"/>
      <c r="AC84" s="702"/>
      <c r="AD84" s="702"/>
      <c r="AE84" s="702"/>
      <c r="AF84" s="702"/>
      <c r="AG84" s="702"/>
      <c r="AH84" s="702"/>
      <c r="AI84" s="702"/>
      <c r="AJ84" s="623"/>
      <c r="AK84" s="623"/>
      <c r="AL84" s="623"/>
      <c r="AM84" s="623"/>
      <c r="AN84" s="623"/>
    </row>
    <row r="85" spans="1:40" s="619" customFormat="1" ht="9" customHeight="1">
      <c r="A85" s="701"/>
      <c r="B85" s="709"/>
      <c r="C85" s="699"/>
      <c r="D85" s="699"/>
      <c r="E85" s="699"/>
      <c r="F85" s="699"/>
      <c r="G85" s="699"/>
      <c r="H85" s="699"/>
      <c r="I85" s="699"/>
      <c r="J85" s="699"/>
      <c r="K85" s="699"/>
      <c r="L85" s="699"/>
      <c r="M85" s="699"/>
      <c r="N85" s="699"/>
      <c r="O85" s="699"/>
      <c r="P85" s="699"/>
      <c r="Q85" s="699"/>
      <c r="R85" s="699"/>
      <c r="S85" s="699"/>
      <c r="T85" s="702"/>
      <c r="U85" s="702"/>
      <c r="V85" s="702"/>
      <c r="W85" s="702"/>
      <c r="X85" s="702"/>
      <c r="Y85" s="702"/>
      <c r="Z85" s="702"/>
      <c r="AA85" s="702"/>
      <c r="AB85" s="702"/>
      <c r="AC85" s="702"/>
      <c r="AD85" s="702"/>
      <c r="AE85" s="702"/>
      <c r="AF85" s="702"/>
      <c r="AG85" s="702"/>
      <c r="AH85" s="702"/>
      <c r="AI85" s="702"/>
      <c r="AJ85" s="623"/>
      <c r="AK85" s="623"/>
      <c r="AL85" s="623"/>
      <c r="AM85" s="623"/>
      <c r="AN85" s="623"/>
    </row>
    <row r="86" spans="1:40" s="619" customFormat="1" ht="9" customHeight="1">
      <c r="A86" s="701"/>
      <c r="B86" s="709"/>
      <c r="C86" s="699"/>
      <c r="D86" s="699"/>
      <c r="E86" s="699"/>
      <c r="F86" s="699"/>
      <c r="G86" s="699"/>
      <c r="H86" s="699"/>
      <c r="I86" s="699"/>
      <c r="J86" s="699"/>
      <c r="K86" s="699"/>
      <c r="L86" s="699"/>
      <c r="M86" s="699"/>
      <c r="N86" s="699"/>
      <c r="O86" s="699"/>
      <c r="P86" s="699"/>
      <c r="Q86" s="699"/>
      <c r="R86" s="699"/>
      <c r="S86" s="699"/>
      <c r="T86" s="702"/>
      <c r="U86" s="702"/>
      <c r="V86" s="702"/>
      <c r="W86" s="702"/>
      <c r="X86" s="702"/>
      <c r="Y86" s="702"/>
      <c r="Z86" s="702"/>
      <c r="AA86" s="702"/>
      <c r="AB86" s="702"/>
      <c r="AC86" s="702"/>
      <c r="AD86" s="702"/>
      <c r="AE86" s="702"/>
      <c r="AF86" s="702"/>
      <c r="AG86" s="702"/>
      <c r="AH86" s="702"/>
      <c r="AI86" s="702"/>
      <c r="AJ86" s="623"/>
      <c r="AK86" s="623"/>
      <c r="AL86" s="623"/>
      <c r="AM86" s="623"/>
      <c r="AN86" s="623"/>
    </row>
    <row r="87" spans="1:40" s="619" customFormat="1" ht="9" customHeight="1">
      <c r="A87" s="701"/>
      <c r="B87" s="709"/>
      <c r="C87" s="699"/>
      <c r="D87" s="699"/>
      <c r="E87" s="699"/>
      <c r="F87" s="699"/>
      <c r="G87" s="699"/>
      <c r="H87" s="699"/>
      <c r="I87" s="699"/>
      <c r="J87" s="699"/>
      <c r="K87" s="699"/>
      <c r="L87" s="699"/>
      <c r="M87" s="699"/>
      <c r="N87" s="699"/>
      <c r="O87" s="699"/>
      <c r="P87" s="699"/>
      <c r="Q87" s="699"/>
      <c r="R87" s="699"/>
      <c r="S87" s="699"/>
      <c r="T87" s="702"/>
      <c r="U87" s="702"/>
      <c r="V87" s="702"/>
      <c r="W87" s="702"/>
      <c r="X87" s="702"/>
      <c r="Y87" s="702"/>
      <c r="Z87" s="702"/>
      <c r="AA87" s="702"/>
      <c r="AB87" s="702"/>
      <c r="AC87" s="702"/>
      <c r="AD87" s="702"/>
      <c r="AE87" s="702"/>
      <c r="AF87" s="702"/>
      <c r="AG87" s="702"/>
      <c r="AH87" s="702"/>
      <c r="AI87" s="702"/>
      <c r="AJ87" s="623"/>
      <c r="AK87" s="623"/>
      <c r="AL87" s="623"/>
      <c r="AM87" s="623"/>
      <c r="AN87" s="623"/>
    </row>
    <row r="88" spans="1:40" s="716" customFormat="1" ht="9" customHeight="1">
      <c r="A88" s="701"/>
      <c r="B88" s="709"/>
      <c r="C88" s="699"/>
      <c r="D88" s="699"/>
      <c r="E88" s="699"/>
      <c r="F88" s="699"/>
      <c r="G88" s="699"/>
      <c r="H88" s="699"/>
      <c r="I88" s="699"/>
      <c r="J88" s="699"/>
      <c r="K88" s="699"/>
      <c r="L88" s="699"/>
      <c r="M88" s="699"/>
      <c r="N88" s="699"/>
      <c r="O88" s="699"/>
      <c r="P88" s="699"/>
      <c r="Q88" s="699"/>
      <c r="R88" s="699"/>
      <c r="S88" s="699"/>
      <c r="T88" s="702"/>
      <c r="U88" s="702"/>
      <c r="V88" s="702"/>
      <c r="W88" s="702"/>
      <c r="X88" s="702"/>
      <c r="Y88" s="702"/>
      <c r="Z88" s="702"/>
      <c r="AA88" s="702"/>
      <c r="AB88" s="702"/>
      <c r="AC88" s="702"/>
      <c r="AD88" s="702"/>
      <c r="AE88" s="702"/>
      <c r="AF88" s="702"/>
      <c r="AG88" s="702"/>
      <c r="AH88" s="702"/>
      <c r="AI88" s="702"/>
      <c r="AJ88" s="715"/>
      <c r="AK88" s="715"/>
      <c r="AL88" s="715"/>
      <c r="AM88" s="715"/>
      <c r="AN88" s="715"/>
    </row>
    <row r="89" spans="1:40" s="718" customFormat="1" ht="9" customHeight="1">
      <c r="A89" s="701"/>
      <c r="B89" s="709"/>
      <c r="C89" s="699"/>
      <c r="D89" s="699"/>
      <c r="E89" s="699"/>
      <c r="F89" s="699"/>
      <c r="G89" s="699"/>
      <c r="H89" s="699"/>
      <c r="I89" s="699"/>
      <c r="J89" s="699"/>
      <c r="K89" s="699"/>
      <c r="L89" s="699"/>
      <c r="M89" s="699"/>
      <c r="N89" s="699"/>
      <c r="O89" s="699"/>
      <c r="P89" s="699"/>
      <c r="Q89" s="699"/>
      <c r="R89" s="699"/>
      <c r="S89" s="699"/>
      <c r="T89" s="702"/>
      <c r="U89" s="702"/>
      <c r="V89" s="702"/>
      <c r="W89" s="702"/>
      <c r="X89" s="702"/>
      <c r="Y89" s="702"/>
      <c r="Z89" s="702"/>
      <c r="AA89" s="702"/>
      <c r="AB89" s="702"/>
      <c r="AC89" s="702"/>
      <c r="AD89" s="702"/>
      <c r="AE89" s="702"/>
      <c r="AF89" s="702"/>
      <c r="AG89" s="702"/>
      <c r="AH89" s="702"/>
      <c r="AI89" s="702"/>
      <c r="AJ89" s="717"/>
      <c r="AK89" s="717"/>
      <c r="AL89" s="717"/>
      <c r="AM89" s="717"/>
      <c r="AN89" s="717"/>
    </row>
    <row r="90" spans="1:40">
      <c r="A90" s="719"/>
      <c r="B90" s="709"/>
      <c r="C90" s="699"/>
      <c r="D90" s="699"/>
      <c r="E90" s="699"/>
      <c r="F90" s="699"/>
      <c r="G90" s="699"/>
      <c r="H90" s="699"/>
      <c r="I90" s="699"/>
      <c r="J90" s="699"/>
      <c r="K90" s="699"/>
      <c r="L90" s="699"/>
      <c r="M90" s="699"/>
      <c r="N90" s="699"/>
      <c r="O90" s="699"/>
      <c r="P90" s="699"/>
      <c r="Q90" s="699"/>
      <c r="R90" s="699"/>
      <c r="S90" s="699"/>
      <c r="T90" s="702"/>
      <c r="U90" s="702"/>
      <c r="V90" s="702"/>
      <c r="W90" s="702"/>
      <c r="X90" s="702"/>
      <c r="Y90" s="702"/>
      <c r="Z90" s="702"/>
      <c r="AA90" s="702"/>
      <c r="AB90" s="702"/>
      <c r="AC90" s="702"/>
      <c r="AD90" s="702"/>
      <c r="AE90" s="702"/>
      <c r="AF90" s="702"/>
      <c r="AG90" s="702"/>
      <c r="AH90" s="702"/>
      <c r="AI90" s="702"/>
      <c r="AJ90" s="720"/>
      <c r="AK90" s="721"/>
      <c r="AL90" s="721"/>
      <c r="AM90" s="721"/>
      <c r="AN90" s="721"/>
    </row>
    <row r="91" spans="1:40">
      <c r="A91" s="701"/>
      <c r="B91" s="709"/>
      <c r="C91" s="699"/>
      <c r="D91" s="699"/>
      <c r="E91" s="699"/>
      <c r="F91" s="699"/>
      <c r="G91" s="699"/>
      <c r="H91" s="699"/>
      <c r="I91" s="699"/>
      <c r="J91" s="699"/>
      <c r="K91" s="699"/>
      <c r="L91" s="699"/>
      <c r="M91" s="699"/>
      <c r="N91" s="699"/>
      <c r="O91" s="699"/>
      <c r="P91" s="699"/>
      <c r="Q91" s="699"/>
      <c r="R91" s="699"/>
      <c r="S91" s="699"/>
      <c r="T91" s="702"/>
      <c r="U91" s="702"/>
      <c r="V91" s="702"/>
      <c r="W91" s="702"/>
      <c r="X91" s="702"/>
      <c r="Y91" s="702"/>
      <c r="Z91" s="702"/>
      <c r="AA91" s="702"/>
      <c r="AB91" s="702"/>
      <c r="AC91" s="702"/>
      <c r="AD91" s="702"/>
      <c r="AE91" s="702"/>
      <c r="AF91" s="702"/>
      <c r="AG91" s="702"/>
      <c r="AH91" s="702"/>
      <c r="AI91" s="702"/>
      <c r="AJ91" s="720"/>
      <c r="AK91" s="721"/>
      <c r="AL91" s="721"/>
      <c r="AM91" s="721"/>
      <c r="AN91" s="721"/>
    </row>
    <row r="92" spans="1:40">
      <c r="A92" s="623"/>
      <c r="B92" s="709"/>
      <c r="C92" s="699"/>
      <c r="D92" s="699"/>
      <c r="E92" s="699"/>
      <c r="F92" s="699"/>
      <c r="G92" s="699"/>
      <c r="H92" s="699"/>
      <c r="I92" s="699"/>
      <c r="J92" s="699"/>
      <c r="K92" s="699"/>
      <c r="L92" s="699"/>
      <c r="M92" s="699"/>
      <c r="N92" s="699"/>
      <c r="O92" s="699"/>
      <c r="P92" s="699"/>
      <c r="Q92" s="699"/>
      <c r="R92" s="699"/>
      <c r="S92" s="699"/>
      <c r="T92" s="702"/>
      <c r="U92" s="702"/>
      <c r="V92" s="702"/>
      <c r="W92" s="702"/>
      <c r="X92" s="702"/>
      <c r="Y92" s="702"/>
      <c r="Z92" s="702"/>
      <c r="AA92" s="702"/>
      <c r="AB92" s="702"/>
      <c r="AC92" s="702"/>
      <c r="AD92" s="702"/>
      <c r="AE92" s="702"/>
      <c r="AF92" s="702"/>
      <c r="AG92" s="702"/>
      <c r="AH92" s="702"/>
      <c r="AI92" s="702"/>
      <c r="AJ92" s="721"/>
      <c r="AK92" s="721"/>
      <c r="AL92" s="721"/>
      <c r="AM92" s="721"/>
      <c r="AN92" s="721"/>
    </row>
    <row r="93" spans="1:40">
      <c r="A93" s="714"/>
      <c r="B93" s="709"/>
      <c r="C93" s="699"/>
      <c r="D93" s="699"/>
      <c r="E93" s="699"/>
      <c r="F93" s="699"/>
      <c r="G93" s="699"/>
      <c r="H93" s="699"/>
      <c r="I93" s="699"/>
      <c r="J93" s="699"/>
      <c r="K93" s="699"/>
      <c r="L93" s="699"/>
      <c r="M93" s="699"/>
      <c r="N93" s="699"/>
      <c r="O93" s="699"/>
      <c r="P93" s="699"/>
      <c r="Q93" s="699"/>
      <c r="R93" s="699"/>
      <c r="S93" s="699"/>
      <c r="T93" s="702"/>
      <c r="U93" s="702"/>
      <c r="V93" s="702"/>
      <c r="W93" s="702"/>
      <c r="X93" s="702"/>
      <c r="Y93" s="702"/>
      <c r="Z93" s="702"/>
      <c r="AA93" s="702"/>
      <c r="AB93" s="702"/>
      <c r="AC93" s="702"/>
      <c r="AD93" s="702"/>
      <c r="AE93" s="702"/>
      <c r="AF93" s="702"/>
      <c r="AG93" s="702"/>
      <c r="AH93" s="702"/>
      <c r="AI93" s="702"/>
      <c r="AJ93" s="721"/>
      <c r="AK93" s="721"/>
      <c r="AL93" s="721"/>
      <c r="AM93" s="721"/>
      <c r="AN93" s="721"/>
    </row>
    <row r="94" spans="1:40">
      <c r="A94" s="701"/>
      <c r="B94" s="709"/>
      <c r="C94" s="699"/>
      <c r="D94" s="699"/>
      <c r="E94" s="699"/>
      <c r="F94" s="699"/>
      <c r="G94" s="699"/>
      <c r="H94" s="699"/>
      <c r="I94" s="699"/>
      <c r="J94" s="699"/>
      <c r="K94" s="699"/>
      <c r="L94" s="699"/>
      <c r="M94" s="699"/>
      <c r="N94" s="699"/>
      <c r="O94" s="699"/>
      <c r="P94" s="699"/>
      <c r="Q94" s="699"/>
      <c r="R94" s="699"/>
      <c r="S94" s="699"/>
      <c r="T94" s="702"/>
      <c r="U94" s="702"/>
      <c r="V94" s="702"/>
      <c r="W94" s="702"/>
      <c r="X94" s="702"/>
      <c r="Y94" s="702"/>
      <c r="Z94" s="702"/>
      <c r="AA94" s="702"/>
      <c r="AB94" s="702"/>
      <c r="AC94" s="702"/>
      <c r="AD94" s="702"/>
      <c r="AE94" s="702"/>
      <c r="AF94" s="702"/>
      <c r="AG94" s="702"/>
      <c r="AH94" s="702"/>
      <c r="AI94" s="702"/>
      <c r="AJ94" s="721"/>
      <c r="AK94" s="721"/>
      <c r="AL94" s="721"/>
      <c r="AM94" s="721"/>
      <c r="AN94" s="721"/>
    </row>
    <row r="95" spans="1:40">
      <c r="A95" s="701"/>
      <c r="B95" s="709"/>
      <c r="C95" s="699"/>
      <c r="D95" s="699"/>
      <c r="E95" s="699"/>
      <c r="F95" s="699"/>
      <c r="G95" s="699"/>
      <c r="H95" s="699"/>
      <c r="I95" s="699"/>
      <c r="J95" s="699"/>
      <c r="K95" s="699"/>
      <c r="L95" s="699"/>
      <c r="M95" s="699"/>
      <c r="N95" s="699"/>
      <c r="O95" s="699"/>
      <c r="P95" s="699"/>
      <c r="Q95" s="699"/>
      <c r="R95" s="699"/>
      <c r="S95" s="699"/>
      <c r="T95" s="702"/>
      <c r="U95" s="702"/>
      <c r="V95" s="702"/>
      <c r="W95" s="702"/>
      <c r="X95" s="702"/>
      <c r="Y95" s="702"/>
      <c r="Z95" s="702"/>
      <c r="AA95" s="702"/>
      <c r="AB95" s="702"/>
      <c r="AC95" s="702"/>
      <c r="AD95" s="702"/>
      <c r="AE95" s="702"/>
      <c r="AF95" s="702"/>
      <c r="AG95" s="702"/>
      <c r="AH95" s="702"/>
      <c r="AI95" s="702"/>
      <c r="AJ95" s="721"/>
      <c r="AK95" s="721"/>
      <c r="AL95" s="721"/>
      <c r="AM95" s="721"/>
      <c r="AN95" s="721"/>
    </row>
    <row r="96" spans="1:40">
      <c r="A96" s="701"/>
      <c r="B96" s="709"/>
      <c r="C96" s="699"/>
      <c r="D96" s="699"/>
      <c r="E96" s="699"/>
      <c r="F96" s="699"/>
      <c r="G96" s="699"/>
      <c r="H96" s="699"/>
      <c r="I96" s="699"/>
      <c r="J96" s="699"/>
      <c r="K96" s="699"/>
      <c r="L96" s="699"/>
      <c r="M96" s="699"/>
      <c r="N96" s="699"/>
      <c r="O96" s="699"/>
      <c r="P96" s="699"/>
      <c r="Q96" s="699"/>
      <c r="R96" s="699"/>
      <c r="S96" s="699"/>
      <c r="T96" s="702"/>
      <c r="U96" s="702"/>
      <c r="V96" s="702"/>
      <c r="W96" s="702"/>
      <c r="X96" s="702"/>
      <c r="Y96" s="702"/>
      <c r="Z96" s="702"/>
      <c r="AA96" s="702"/>
      <c r="AB96" s="702"/>
      <c r="AC96" s="702"/>
      <c r="AD96" s="702"/>
      <c r="AE96" s="702"/>
      <c r="AF96" s="702"/>
      <c r="AG96" s="702"/>
      <c r="AH96" s="702"/>
      <c r="AI96" s="702"/>
      <c r="AJ96" s="721"/>
      <c r="AK96" s="721"/>
      <c r="AL96" s="721"/>
      <c r="AM96" s="721"/>
      <c r="AN96" s="721"/>
    </row>
    <row r="97" spans="1:40">
      <c r="A97" s="701"/>
      <c r="B97" s="709"/>
      <c r="C97" s="699"/>
      <c r="D97" s="699"/>
      <c r="E97" s="699"/>
      <c r="F97" s="699"/>
      <c r="G97" s="699"/>
      <c r="H97" s="699"/>
      <c r="I97" s="699"/>
      <c r="J97" s="699"/>
      <c r="K97" s="699"/>
      <c r="L97" s="699"/>
      <c r="M97" s="699"/>
      <c r="N97" s="699"/>
      <c r="O97" s="699"/>
      <c r="P97" s="699"/>
      <c r="Q97" s="699"/>
      <c r="R97" s="699"/>
      <c r="S97" s="699"/>
      <c r="T97" s="702"/>
      <c r="U97" s="702"/>
      <c r="V97" s="702"/>
      <c r="W97" s="702"/>
      <c r="X97" s="702"/>
      <c r="Y97" s="702"/>
      <c r="Z97" s="702"/>
      <c r="AA97" s="702"/>
      <c r="AB97" s="702"/>
      <c r="AC97" s="702"/>
      <c r="AD97" s="702"/>
      <c r="AE97" s="702"/>
      <c r="AF97" s="702"/>
      <c r="AG97" s="702"/>
      <c r="AH97" s="702"/>
      <c r="AI97" s="702"/>
      <c r="AJ97" s="721"/>
      <c r="AK97" s="721"/>
      <c r="AL97" s="721"/>
      <c r="AM97" s="721"/>
      <c r="AN97" s="721"/>
    </row>
    <row r="98" spans="1:40">
      <c r="A98" s="701"/>
      <c r="B98" s="709"/>
      <c r="C98" s="699"/>
      <c r="D98" s="699"/>
      <c r="E98" s="699"/>
      <c r="F98" s="699"/>
      <c r="G98" s="699"/>
      <c r="H98" s="699"/>
      <c r="I98" s="699"/>
      <c r="J98" s="699"/>
      <c r="K98" s="699"/>
      <c r="L98" s="699"/>
      <c r="M98" s="699"/>
      <c r="N98" s="699"/>
      <c r="O98" s="699"/>
      <c r="P98" s="699"/>
      <c r="Q98" s="699"/>
      <c r="R98" s="699"/>
      <c r="S98" s="699"/>
      <c r="T98" s="702"/>
      <c r="U98" s="702"/>
      <c r="V98" s="702"/>
      <c r="W98" s="702"/>
      <c r="X98" s="702"/>
      <c r="Y98" s="702"/>
      <c r="Z98" s="702"/>
      <c r="AA98" s="702"/>
      <c r="AB98" s="702"/>
      <c r="AC98" s="702"/>
      <c r="AD98" s="702"/>
      <c r="AE98" s="702"/>
      <c r="AF98" s="702"/>
      <c r="AG98" s="702"/>
      <c r="AH98" s="702"/>
      <c r="AI98" s="702"/>
      <c r="AJ98" s="721"/>
      <c r="AK98" s="721"/>
      <c r="AL98" s="721"/>
      <c r="AM98" s="721"/>
      <c r="AN98" s="721"/>
    </row>
    <row r="99" spans="1:40">
      <c r="A99" s="701"/>
      <c r="B99" s="709"/>
      <c r="C99" s="699"/>
      <c r="D99" s="699"/>
      <c r="E99" s="699"/>
      <c r="F99" s="699"/>
      <c r="G99" s="699"/>
      <c r="H99" s="699"/>
      <c r="I99" s="699"/>
      <c r="J99" s="699"/>
      <c r="K99" s="699"/>
      <c r="L99" s="699"/>
      <c r="M99" s="699"/>
      <c r="N99" s="699"/>
      <c r="O99" s="699"/>
      <c r="P99" s="699"/>
      <c r="Q99" s="699"/>
      <c r="R99" s="699"/>
      <c r="S99" s="699"/>
      <c r="T99" s="702"/>
      <c r="U99" s="702"/>
      <c r="V99" s="702"/>
      <c r="W99" s="702"/>
      <c r="X99" s="702"/>
      <c r="Y99" s="702"/>
      <c r="Z99" s="702"/>
      <c r="AA99" s="702"/>
      <c r="AB99" s="702"/>
      <c r="AC99" s="702"/>
      <c r="AD99" s="702"/>
      <c r="AE99" s="702"/>
      <c r="AF99" s="702"/>
      <c r="AG99" s="702"/>
      <c r="AH99" s="702"/>
      <c r="AI99" s="702"/>
      <c r="AJ99" s="721"/>
      <c r="AK99" s="721"/>
      <c r="AL99" s="721"/>
      <c r="AM99" s="721"/>
      <c r="AN99" s="721"/>
    </row>
    <row r="100" spans="1:40">
      <c r="A100" s="701"/>
      <c r="B100" s="709"/>
      <c r="C100" s="699"/>
      <c r="D100" s="699"/>
      <c r="E100" s="699"/>
      <c r="F100" s="699"/>
      <c r="G100" s="699"/>
      <c r="H100" s="699"/>
      <c r="I100" s="699"/>
      <c r="J100" s="699"/>
      <c r="K100" s="699"/>
      <c r="L100" s="699"/>
      <c r="M100" s="699"/>
      <c r="N100" s="699"/>
      <c r="O100" s="699"/>
      <c r="P100" s="699"/>
      <c r="Q100" s="699"/>
      <c r="R100" s="699"/>
      <c r="S100" s="699"/>
      <c r="T100" s="702"/>
      <c r="U100" s="702"/>
      <c r="V100" s="702"/>
      <c r="W100" s="702"/>
      <c r="X100" s="702"/>
      <c r="Y100" s="702"/>
      <c r="Z100" s="702"/>
      <c r="AA100" s="702"/>
      <c r="AB100" s="702"/>
      <c r="AC100" s="702"/>
      <c r="AD100" s="702"/>
      <c r="AE100" s="702"/>
      <c r="AF100" s="702"/>
      <c r="AG100" s="702"/>
      <c r="AH100" s="702"/>
      <c r="AI100" s="702"/>
      <c r="AJ100" s="721"/>
      <c r="AK100" s="721"/>
      <c r="AL100" s="721"/>
      <c r="AM100" s="721"/>
      <c r="AN100" s="721"/>
    </row>
    <row r="101" spans="1:40">
      <c r="A101" s="701"/>
      <c r="B101" s="709"/>
      <c r="C101" s="699"/>
      <c r="D101" s="699"/>
      <c r="E101" s="699"/>
      <c r="F101" s="699"/>
      <c r="G101" s="699"/>
      <c r="H101" s="699"/>
      <c r="I101" s="699"/>
      <c r="J101" s="699"/>
      <c r="K101" s="699"/>
      <c r="L101" s="699"/>
      <c r="M101" s="699"/>
      <c r="N101" s="699"/>
      <c r="O101" s="699"/>
      <c r="P101" s="699"/>
      <c r="Q101" s="699"/>
      <c r="R101" s="699"/>
      <c r="S101" s="699"/>
      <c r="T101" s="702"/>
      <c r="U101" s="702"/>
      <c r="V101" s="702"/>
      <c r="W101" s="702"/>
      <c r="X101" s="702"/>
      <c r="Y101" s="702"/>
      <c r="Z101" s="702"/>
      <c r="AA101" s="702"/>
      <c r="AB101" s="702"/>
      <c r="AC101" s="702"/>
      <c r="AD101" s="702"/>
      <c r="AE101" s="702"/>
      <c r="AF101" s="702"/>
      <c r="AG101" s="702"/>
      <c r="AH101" s="702"/>
      <c r="AI101" s="702"/>
      <c r="AJ101" s="721"/>
      <c r="AK101" s="721"/>
      <c r="AL101" s="721"/>
      <c r="AM101" s="721"/>
      <c r="AN101" s="721"/>
    </row>
    <row r="102" spans="1:40">
      <c r="A102" s="701"/>
      <c r="B102" s="709"/>
      <c r="C102" s="699"/>
      <c r="D102" s="699"/>
      <c r="E102" s="699"/>
      <c r="F102" s="699"/>
      <c r="G102" s="699"/>
      <c r="H102" s="699"/>
      <c r="I102" s="699"/>
      <c r="J102" s="699"/>
      <c r="K102" s="699"/>
      <c r="L102" s="699"/>
      <c r="M102" s="699"/>
      <c r="N102" s="699"/>
      <c r="O102" s="699"/>
      <c r="P102" s="699"/>
      <c r="Q102" s="699"/>
      <c r="R102" s="699"/>
      <c r="S102" s="699"/>
      <c r="T102" s="702"/>
      <c r="U102" s="702"/>
      <c r="V102" s="702"/>
      <c r="W102" s="702"/>
      <c r="X102" s="702"/>
      <c r="Y102" s="702"/>
      <c r="Z102" s="702"/>
      <c r="AA102" s="702"/>
      <c r="AB102" s="702"/>
      <c r="AC102" s="702"/>
      <c r="AD102" s="702"/>
      <c r="AE102" s="702"/>
      <c r="AF102" s="702"/>
      <c r="AG102" s="702"/>
      <c r="AH102" s="702"/>
      <c r="AI102" s="702"/>
      <c r="AJ102" s="721"/>
      <c r="AK102" s="721"/>
      <c r="AL102" s="721"/>
      <c r="AM102" s="721"/>
      <c r="AN102" s="721"/>
    </row>
    <row r="103" spans="1:40">
      <c r="A103" s="701"/>
      <c r="B103" s="709"/>
      <c r="C103" s="699"/>
      <c r="D103" s="699"/>
      <c r="E103" s="699"/>
      <c r="F103" s="699"/>
      <c r="G103" s="699"/>
      <c r="H103" s="699"/>
      <c r="I103" s="699"/>
      <c r="J103" s="699"/>
      <c r="K103" s="699"/>
      <c r="L103" s="699"/>
      <c r="M103" s="699"/>
      <c r="N103" s="699"/>
      <c r="O103" s="699"/>
      <c r="P103" s="699"/>
      <c r="Q103" s="699"/>
      <c r="R103" s="699"/>
      <c r="S103" s="699"/>
      <c r="T103" s="702"/>
      <c r="U103" s="702"/>
      <c r="V103" s="702"/>
      <c r="W103" s="702"/>
      <c r="X103" s="702"/>
      <c r="Y103" s="702"/>
      <c r="Z103" s="702"/>
      <c r="AA103" s="702"/>
      <c r="AB103" s="702"/>
      <c r="AC103" s="702"/>
      <c r="AD103" s="702"/>
      <c r="AE103" s="702"/>
      <c r="AF103" s="702"/>
      <c r="AG103" s="702"/>
      <c r="AH103" s="702"/>
      <c r="AI103" s="702"/>
      <c r="AJ103" s="721"/>
      <c r="AK103" s="721"/>
      <c r="AL103" s="721"/>
      <c r="AM103" s="721"/>
      <c r="AN103" s="721"/>
    </row>
    <row r="104" spans="1:40">
      <c r="A104" s="701"/>
      <c r="B104" s="709"/>
      <c r="C104" s="699"/>
      <c r="D104" s="699"/>
      <c r="E104" s="699"/>
      <c r="F104" s="699"/>
      <c r="G104" s="699"/>
      <c r="H104" s="699"/>
      <c r="I104" s="699"/>
      <c r="J104" s="699"/>
      <c r="K104" s="699"/>
      <c r="L104" s="699"/>
      <c r="M104" s="699"/>
      <c r="N104" s="699"/>
      <c r="O104" s="699"/>
      <c r="P104" s="699"/>
      <c r="Q104" s="699"/>
      <c r="R104" s="699"/>
      <c r="S104" s="699"/>
      <c r="T104" s="702"/>
      <c r="U104" s="702"/>
      <c r="V104" s="702"/>
      <c r="W104" s="702"/>
      <c r="X104" s="702"/>
      <c r="Y104" s="702"/>
      <c r="Z104" s="702"/>
      <c r="AA104" s="702"/>
      <c r="AB104" s="702"/>
      <c r="AC104" s="702"/>
      <c r="AD104" s="702"/>
      <c r="AE104" s="702"/>
      <c r="AF104" s="702"/>
      <c r="AG104" s="702"/>
      <c r="AH104" s="702"/>
      <c r="AI104" s="702"/>
      <c r="AJ104" s="721"/>
      <c r="AK104" s="721"/>
      <c r="AL104" s="721"/>
      <c r="AM104" s="721"/>
      <c r="AN104" s="721"/>
    </row>
    <row r="105" spans="1:40">
      <c r="A105" s="701"/>
      <c r="B105" s="709"/>
      <c r="C105" s="699"/>
      <c r="D105" s="699"/>
      <c r="E105" s="699"/>
      <c r="F105" s="699"/>
      <c r="G105" s="699"/>
      <c r="H105" s="699"/>
      <c r="I105" s="699"/>
      <c r="J105" s="699"/>
      <c r="K105" s="699"/>
      <c r="L105" s="699"/>
      <c r="M105" s="699"/>
      <c r="N105" s="699"/>
      <c r="O105" s="699"/>
      <c r="P105" s="699"/>
      <c r="Q105" s="699"/>
      <c r="R105" s="699"/>
      <c r="S105" s="699"/>
      <c r="T105" s="702"/>
      <c r="U105" s="702"/>
      <c r="V105" s="702"/>
      <c r="W105" s="702"/>
      <c r="X105" s="702"/>
      <c r="Y105" s="702"/>
      <c r="Z105" s="702"/>
      <c r="AA105" s="702"/>
      <c r="AB105" s="702"/>
      <c r="AC105" s="702"/>
      <c r="AD105" s="702"/>
      <c r="AE105" s="702"/>
      <c r="AF105" s="702"/>
      <c r="AG105" s="702"/>
      <c r="AH105" s="702"/>
      <c r="AI105" s="702"/>
      <c r="AJ105" s="721"/>
      <c r="AK105" s="721"/>
      <c r="AL105" s="721"/>
      <c r="AM105" s="721"/>
      <c r="AN105" s="721"/>
    </row>
    <row r="106" spans="1:40">
      <c r="A106" s="701"/>
      <c r="B106" s="709"/>
      <c r="C106" s="699"/>
      <c r="D106" s="699"/>
      <c r="E106" s="699"/>
      <c r="F106" s="699"/>
      <c r="G106" s="699"/>
      <c r="H106" s="699"/>
      <c r="I106" s="699"/>
      <c r="J106" s="699"/>
      <c r="K106" s="699"/>
      <c r="L106" s="699"/>
      <c r="M106" s="699"/>
      <c r="N106" s="699"/>
      <c r="O106" s="699"/>
      <c r="P106" s="699"/>
      <c r="Q106" s="699"/>
      <c r="R106" s="699"/>
      <c r="S106" s="699"/>
      <c r="T106" s="702"/>
      <c r="U106" s="702"/>
      <c r="V106" s="702"/>
      <c r="W106" s="702"/>
      <c r="X106" s="702"/>
      <c r="Y106" s="702"/>
      <c r="Z106" s="702"/>
      <c r="AA106" s="702"/>
      <c r="AB106" s="702"/>
      <c r="AC106" s="702"/>
      <c r="AD106" s="702"/>
      <c r="AE106" s="702"/>
      <c r="AF106" s="702"/>
      <c r="AG106" s="702"/>
      <c r="AH106" s="702"/>
      <c r="AI106" s="702"/>
      <c r="AJ106" s="721"/>
      <c r="AK106" s="721"/>
      <c r="AL106" s="721"/>
      <c r="AM106" s="721"/>
      <c r="AN106" s="721"/>
    </row>
    <row r="107" spans="1:40">
      <c r="A107" s="719"/>
      <c r="B107" s="709"/>
      <c r="C107" s="699"/>
      <c r="D107" s="699"/>
      <c r="E107" s="699"/>
      <c r="F107" s="699"/>
      <c r="G107" s="699"/>
      <c r="H107" s="699"/>
      <c r="I107" s="699"/>
      <c r="J107" s="699"/>
      <c r="K107" s="699"/>
      <c r="L107" s="699"/>
      <c r="M107" s="699"/>
      <c r="N107" s="699"/>
      <c r="O107" s="699"/>
      <c r="P107" s="699"/>
      <c r="Q107" s="699"/>
      <c r="R107" s="699"/>
      <c r="S107" s="699"/>
      <c r="T107" s="702"/>
      <c r="U107" s="702"/>
      <c r="V107" s="702"/>
      <c r="W107" s="702"/>
      <c r="X107" s="702"/>
      <c r="Y107" s="702"/>
      <c r="Z107" s="702"/>
      <c r="AA107" s="702"/>
      <c r="AB107" s="702"/>
      <c r="AC107" s="702"/>
      <c r="AD107" s="702"/>
      <c r="AE107" s="702"/>
      <c r="AF107" s="702"/>
      <c r="AG107" s="702"/>
      <c r="AH107" s="702"/>
      <c r="AI107" s="702"/>
      <c r="AJ107" s="721"/>
      <c r="AK107" s="721"/>
      <c r="AL107" s="721"/>
      <c r="AM107" s="721"/>
      <c r="AN107" s="721"/>
    </row>
    <row r="108" spans="1:40">
      <c r="A108" s="701"/>
      <c r="B108" s="709"/>
      <c r="C108" s="699"/>
      <c r="D108" s="699"/>
      <c r="E108" s="699"/>
      <c r="F108" s="699"/>
      <c r="G108" s="699"/>
      <c r="H108" s="699"/>
      <c r="I108" s="699"/>
      <c r="J108" s="699"/>
      <c r="K108" s="699"/>
      <c r="L108" s="699"/>
      <c r="M108" s="699"/>
      <c r="N108" s="699"/>
      <c r="O108" s="722"/>
      <c r="P108" s="722"/>
      <c r="Q108" s="722"/>
      <c r="R108" s="722"/>
      <c r="S108" s="722"/>
      <c r="T108" s="702"/>
      <c r="U108" s="702"/>
      <c r="V108" s="702"/>
      <c r="W108" s="702"/>
      <c r="X108" s="702"/>
      <c r="Y108" s="702"/>
      <c r="Z108" s="702"/>
      <c r="AA108" s="702"/>
      <c r="AB108" s="702"/>
      <c r="AC108" s="702"/>
      <c r="AD108" s="702"/>
      <c r="AE108" s="702"/>
      <c r="AF108" s="702"/>
      <c r="AG108" s="702"/>
      <c r="AH108" s="702"/>
      <c r="AI108" s="702"/>
      <c r="AJ108" s="721"/>
      <c r="AK108" s="721"/>
      <c r="AL108" s="721"/>
      <c r="AM108" s="721"/>
      <c r="AN108" s="721"/>
    </row>
    <row r="109" spans="1:40">
      <c r="A109" s="701"/>
      <c r="B109" s="709"/>
      <c r="C109" s="699"/>
      <c r="D109" s="699"/>
      <c r="E109" s="699"/>
      <c r="F109" s="699"/>
      <c r="G109" s="699"/>
      <c r="H109" s="699"/>
      <c r="I109" s="699"/>
      <c r="J109" s="699"/>
      <c r="K109" s="699"/>
      <c r="L109" s="699"/>
      <c r="M109" s="699"/>
      <c r="N109" s="699"/>
      <c r="O109" s="699"/>
      <c r="P109" s="699"/>
      <c r="Q109" s="699"/>
      <c r="R109" s="699"/>
      <c r="S109" s="699"/>
      <c r="T109" s="702"/>
      <c r="U109" s="702"/>
      <c r="V109" s="702"/>
      <c r="W109" s="702"/>
      <c r="X109" s="702"/>
      <c r="Y109" s="702"/>
      <c r="Z109" s="702"/>
      <c r="AA109" s="702"/>
      <c r="AB109" s="702"/>
      <c r="AC109" s="702"/>
      <c r="AD109" s="702"/>
      <c r="AE109" s="702"/>
      <c r="AF109" s="702"/>
      <c r="AG109" s="702"/>
      <c r="AH109" s="702"/>
      <c r="AI109" s="702"/>
      <c r="AJ109" s="721"/>
      <c r="AK109" s="721"/>
      <c r="AL109" s="721"/>
      <c r="AM109" s="721"/>
      <c r="AN109" s="721"/>
    </row>
    <row r="110" spans="1:40">
      <c r="A110" s="701"/>
      <c r="B110" s="709"/>
      <c r="C110" s="699"/>
      <c r="D110" s="699"/>
      <c r="E110" s="699"/>
      <c r="F110" s="699"/>
      <c r="G110" s="699"/>
      <c r="H110" s="699"/>
      <c r="I110" s="699"/>
      <c r="J110" s="699"/>
      <c r="K110" s="699"/>
      <c r="L110" s="699"/>
      <c r="M110" s="699"/>
      <c r="N110" s="699"/>
      <c r="O110" s="699"/>
      <c r="P110" s="699"/>
      <c r="Q110" s="699"/>
      <c r="R110" s="699"/>
      <c r="S110" s="699"/>
      <c r="T110" s="702"/>
      <c r="U110" s="702"/>
      <c r="V110" s="702"/>
      <c r="W110" s="702"/>
      <c r="X110" s="702"/>
      <c r="Y110" s="702"/>
      <c r="Z110" s="702"/>
      <c r="AA110" s="702"/>
      <c r="AB110" s="702"/>
      <c r="AC110" s="702"/>
      <c r="AD110" s="702"/>
      <c r="AE110" s="702"/>
      <c r="AF110" s="702"/>
      <c r="AG110" s="702"/>
      <c r="AH110" s="702"/>
      <c r="AI110" s="702"/>
      <c r="AJ110" s="721"/>
      <c r="AK110" s="721"/>
      <c r="AL110" s="721"/>
      <c r="AM110" s="721"/>
      <c r="AN110" s="721"/>
    </row>
    <row r="111" spans="1:40">
      <c r="A111" s="723"/>
      <c r="B111" s="709"/>
      <c r="C111" s="699"/>
      <c r="D111" s="699"/>
      <c r="E111" s="699"/>
      <c r="F111" s="699"/>
      <c r="G111" s="699"/>
      <c r="H111" s="699"/>
      <c r="I111" s="699"/>
      <c r="J111" s="699"/>
      <c r="K111" s="699"/>
      <c r="L111" s="699"/>
      <c r="M111" s="699"/>
      <c r="N111" s="699"/>
      <c r="O111" s="699"/>
      <c r="P111" s="699"/>
      <c r="Q111" s="699"/>
      <c r="R111" s="699"/>
      <c r="S111" s="699"/>
      <c r="T111" s="702"/>
      <c r="U111" s="702"/>
      <c r="V111" s="702"/>
      <c r="W111" s="702"/>
      <c r="X111" s="702"/>
      <c r="Y111" s="702"/>
      <c r="Z111" s="702"/>
      <c r="AA111" s="702"/>
      <c r="AB111" s="702"/>
      <c r="AC111" s="702"/>
      <c r="AD111" s="702"/>
      <c r="AE111" s="702"/>
      <c r="AF111" s="702"/>
      <c r="AG111" s="702"/>
      <c r="AH111" s="702"/>
      <c r="AI111" s="702"/>
      <c r="AJ111" s="721"/>
      <c r="AK111" s="721"/>
      <c r="AL111" s="721"/>
      <c r="AM111" s="721"/>
      <c r="AN111" s="721"/>
    </row>
    <row r="112" spans="1:40">
      <c r="A112" s="724"/>
      <c r="B112" s="709"/>
      <c r="C112" s="699"/>
      <c r="D112" s="699"/>
      <c r="E112" s="699"/>
      <c r="F112" s="699"/>
      <c r="G112" s="699"/>
      <c r="H112" s="699"/>
      <c r="I112" s="699"/>
      <c r="J112" s="699"/>
      <c r="K112" s="699"/>
      <c r="L112" s="699"/>
      <c r="M112" s="699"/>
      <c r="N112" s="699"/>
      <c r="O112" s="699"/>
      <c r="P112" s="699"/>
      <c r="Q112" s="699"/>
      <c r="R112" s="699"/>
      <c r="S112" s="699"/>
      <c r="T112" s="702"/>
      <c r="U112" s="702"/>
      <c r="V112" s="702"/>
      <c r="W112" s="702"/>
      <c r="X112" s="702"/>
      <c r="Y112" s="702"/>
      <c r="Z112" s="702"/>
      <c r="AA112" s="702"/>
      <c r="AB112" s="702"/>
      <c r="AC112" s="702"/>
      <c r="AD112" s="702"/>
      <c r="AE112" s="702"/>
      <c r="AF112" s="702"/>
      <c r="AG112" s="702"/>
      <c r="AH112" s="702"/>
      <c r="AI112" s="702"/>
      <c r="AJ112" s="721"/>
      <c r="AK112" s="721"/>
      <c r="AL112" s="721"/>
      <c r="AM112" s="721"/>
      <c r="AN112" s="721"/>
    </row>
    <row r="113" spans="1:40">
      <c r="A113" s="719"/>
      <c r="B113" s="725"/>
      <c r="C113" s="699"/>
      <c r="D113" s="699"/>
      <c r="E113" s="699"/>
      <c r="F113" s="699"/>
      <c r="G113" s="699"/>
      <c r="H113" s="699"/>
      <c r="I113" s="699"/>
      <c r="J113" s="699"/>
      <c r="K113" s="699"/>
      <c r="L113" s="699"/>
      <c r="M113" s="699"/>
      <c r="N113" s="699"/>
      <c r="O113" s="699"/>
      <c r="P113" s="699"/>
      <c r="Q113" s="699"/>
      <c r="R113" s="699"/>
      <c r="S113" s="699"/>
      <c r="T113" s="702"/>
      <c r="U113" s="702"/>
      <c r="V113" s="702"/>
      <c r="W113" s="702"/>
      <c r="X113" s="702"/>
      <c r="Y113" s="702"/>
      <c r="Z113" s="702"/>
      <c r="AA113" s="702"/>
      <c r="AB113" s="702"/>
      <c r="AC113" s="702"/>
      <c r="AD113" s="702"/>
      <c r="AE113" s="702"/>
      <c r="AF113" s="702"/>
      <c r="AG113" s="702"/>
      <c r="AH113" s="702"/>
      <c r="AI113" s="702"/>
      <c r="AJ113" s="721"/>
      <c r="AK113" s="721"/>
      <c r="AL113" s="721"/>
      <c r="AM113" s="721"/>
      <c r="AN113" s="721"/>
    </row>
    <row r="114" spans="1:40">
      <c r="A114" s="726"/>
      <c r="B114" s="713"/>
      <c r="C114" s="699"/>
      <c r="D114" s="699"/>
      <c r="E114" s="699"/>
      <c r="F114" s="699"/>
      <c r="G114" s="699"/>
      <c r="H114" s="699"/>
      <c r="I114" s="699"/>
      <c r="J114" s="699"/>
      <c r="K114" s="699"/>
      <c r="L114" s="699"/>
      <c r="M114" s="699"/>
      <c r="N114" s="699"/>
      <c r="O114" s="699"/>
      <c r="P114" s="699"/>
      <c r="Q114" s="699"/>
      <c r="R114" s="699"/>
      <c r="S114" s="699"/>
      <c r="T114" s="702"/>
      <c r="U114" s="702"/>
      <c r="V114" s="702"/>
      <c r="W114" s="702"/>
      <c r="X114" s="702"/>
      <c r="Y114" s="702"/>
      <c r="Z114" s="702"/>
      <c r="AA114" s="702"/>
      <c r="AB114" s="702"/>
      <c r="AC114" s="702"/>
      <c r="AD114" s="702"/>
      <c r="AE114" s="702"/>
      <c r="AF114" s="702"/>
      <c r="AG114" s="702"/>
      <c r="AH114" s="702"/>
      <c r="AI114" s="702"/>
      <c r="AJ114" s="721"/>
      <c r="AK114" s="721"/>
      <c r="AL114" s="721"/>
      <c r="AM114" s="721"/>
      <c r="AN114" s="721"/>
    </row>
    <row r="115" spans="1:40">
      <c r="A115" s="719"/>
      <c r="B115" s="709"/>
      <c r="C115" s="699"/>
      <c r="D115" s="699"/>
      <c r="E115" s="699"/>
      <c r="F115" s="699"/>
      <c r="G115" s="699"/>
      <c r="H115" s="699"/>
      <c r="I115" s="699"/>
      <c r="J115" s="699"/>
      <c r="K115" s="699"/>
      <c r="L115" s="699"/>
      <c r="M115" s="699"/>
      <c r="N115" s="699"/>
      <c r="O115" s="699"/>
      <c r="P115" s="699"/>
      <c r="Q115" s="699"/>
      <c r="R115" s="699"/>
      <c r="S115" s="699"/>
      <c r="T115" s="702"/>
      <c r="U115" s="702"/>
      <c r="V115" s="702"/>
      <c r="W115" s="702"/>
      <c r="X115" s="702"/>
      <c r="Y115" s="702"/>
      <c r="Z115" s="702"/>
      <c r="AA115" s="702"/>
      <c r="AB115" s="702"/>
      <c r="AC115" s="702"/>
      <c r="AD115" s="702"/>
      <c r="AE115" s="702"/>
      <c r="AF115" s="702"/>
      <c r="AG115" s="702"/>
      <c r="AH115" s="702"/>
      <c r="AI115" s="702"/>
      <c r="AJ115" s="721"/>
      <c r="AK115" s="721"/>
      <c r="AL115" s="721"/>
      <c r="AM115" s="721"/>
      <c r="AN115" s="721"/>
    </row>
    <row r="116" spans="1:40">
      <c r="A116" s="719"/>
      <c r="B116" s="727"/>
      <c r="C116" s="699"/>
      <c r="D116" s="699"/>
      <c r="E116" s="699"/>
      <c r="F116" s="699"/>
      <c r="G116" s="699"/>
      <c r="H116" s="699"/>
      <c r="I116" s="699"/>
      <c r="J116" s="699"/>
      <c r="K116" s="699"/>
      <c r="L116" s="699"/>
      <c r="M116" s="699"/>
      <c r="N116" s="699"/>
      <c r="O116" s="699"/>
      <c r="P116" s="699"/>
      <c r="Q116" s="699"/>
      <c r="R116" s="699"/>
      <c r="S116" s="699"/>
      <c r="T116" s="702"/>
      <c r="U116" s="702"/>
      <c r="V116" s="702"/>
      <c r="W116" s="702"/>
      <c r="X116" s="702"/>
      <c r="Y116" s="702"/>
      <c r="Z116" s="702"/>
      <c r="AA116" s="702"/>
      <c r="AB116" s="702"/>
      <c r="AC116" s="702"/>
      <c r="AD116" s="702"/>
      <c r="AE116" s="702"/>
      <c r="AF116" s="702"/>
      <c r="AG116" s="702"/>
      <c r="AH116" s="702"/>
      <c r="AI116" s="702"/>
      <c r="AJ116" s="721"/>
      <c r="AK116" s="721"/>
      <c r="AL116" s="721"/>
      <c r="AM116" s="721"/>
      <c r="AN116" s="721"/>
    </row>
    <row r="117" spans="1:40">
      <c r="A117" s="728"/>
      <c r="B117" s="727"/>
      <c r="C117" s="699"/>
      <c r="D117" s="699"/>
      <c r="E117" s="699"/>
      <c r="F117" s="699"/>
      <c r="G117" s="699"/>
      <c r="H117" s="699"/>
      <c r="I117" s="699"/>
      <c r="J117" s="699"/>
      <c r="K117" s="699"/>
      <c r="L117" s="699"/>
      <c r="M117" s="699"/>
      <c r="N117" s="699"/>
      <c r="O117" s="699"/>
      <c r="P117" s="699"/>
      <c r="Q117" s="699"/>
      <c r="R117" s="699"/>
      <c r="S117" s="699"/>
      <c r="T117" s="702"/>
      <c r="U117" s="702"/>
      <c r="V117" s="702"/>
      <c r="W117" s="702"/>
      <c r="X117" s="702"/>
      <c r="Y117" s="702"/>
      <c r="Z117" s="702"/>
      <c r="AA117" s="702"/>
      <c r="AB117" s="702"/>
      <c r="AC117" s="702"/>
      <c r="AD117" s="702"/>
      <c r="AE117" s="702"/>
      <c r="AF117" s="702"/>
      <c r="AG117" s="702"/>
      <c r="AH117" s="702"/>
      <c r="AI117" s="702"/>
      <c r="AJ117" s="721"/>
      <c r="AK117" s="721"/>
      <c r="AL117" s="721"/>
      <c r="AM117" s="721"/>
      <c r="AN117" s="721"/>
    </row>
    <row r="118" spans="1:40">
      <c r="A118" s="719"/>
      <c r="B118" s="727"/>
      <c r="C118" s="699"/>
      <c r="D118" s="699"/>
      <c r="E118" s="699"/>
      <c r="F118" s="699"/>
      <c r="G118" s="699"/>
      <c r="H118" s="699"/>
      <c r="I118" s="699"/>
      <c r="J118" s="699"/>
      <c r="K118" s="699"/>
      <c r="L118" s="699"/>
      <c r="M118" s="699"/>
      <c r="N118" s="699"/>
      <c r="O118" s="699"/>
      <c r="P118" s="699"/>
      <c r="Q118" s="699"/>
      <c r="R118" s="699"/>
      <c r="S118" s="699"/>
      <c r="T118" s="702"/>
      <c r="U118" s="702"/>
      <c r="V118" s="702"/>
      <c r="W118" s="702"/>
      <c r="X118" s="702"/>
      <c r="Y118" s="702"/>
      <c r="Z118" s="702"/>
      <c r="AA118" s="702"/>
      <c r="AB118" s="702"/>
      <c r="AC118" s="702"/>
      <c r="AD118" s="702"/>
      <c r="AE118" s="702"/>
      <c r="AF118" s="702"/>
      <c r="AG118" s="702"/>
      <c r="AH118" s="702"/>
      <c r="AI118" s="702"/>
      <c r="AJ118" s="721"/>
      <c r="AK118" s="721"/>
      <c r="AL118" s="721"/>
      <c r="AM118" s="721"/>
      <c r="AN118" s="721"/>
    </row>
    <row r="119" spans="1:40">
      <c r="A119" s="719"/>
      <c r="B119" s="727"/>
      <c r="C119" s="699"/>
      <c r="D119" s="699"/>
      <c r="E119" s="699"/>
      <c r="F119" s="699"/>
      <c r="G119" s="699"/>
      <c r="H119" s="699"/>
      <c r="I119" s="699"/>
      <c r="J119" s="699"/>
      <c r="K119" s="699"/>
      <c r="L119" s="699"/>
      <c r="M119" s="699"/>
      <c r="N119" s="699"/>
      <c r="O119" s="699"/>
      <c r="P119" s="699"/>
      <c r="Q119" s="699"/>
      <c r="R119" s="699"/>
      <c r="S119" s="699"/>
      <c r="T119" s="702"/>
      <c r="U119" s="702"/>
      <c r="V119" s="702"/>
      <c r="W119" s="702"/>
      <c r="X119" s="702"/>
      <c r="Y119" s="702"/>
      <c r="Z119" s="702"/>
      <c r="AA119" s="702"/>
      <c r="AB119" s="702"/>
      <c r="AC119" s="702"/>
      <c r="AD119" s="702"/>
      <c r="AE119" s="702"/>
      <c r="AF119" s="702"/>
      <c r="AG119" s="702"/>
      <c r="AH119" s="702"/>
      <c r="AI119" s="702"/>
      <c r="AJ119" s="721"/>
      <c r="AK119" s="721"/>
      <c r="AL119" s="721"/>
      <c r="AM119" s="721"/>
      <c r="AN119" s="721"/>
    </row>
    <row r="120" spans="1:40">
      <c r="A120" s="701"/>
      <c r="B120" s="709"/>
      <c r="C120" s="699"/>
      <c r="D120" s="699"/>
      <c r="E120" s="699"/>
      <c r="F120" s="699"/>
      <c r="G120" s="699"/>
      <c r="H120" s="699"/>
      <c r="I120" s="699"/>
      <c r="J120" s="699"/>
      <c r="K120" s="699"/>
      <c r="L120" s="699"/>
      <c r="M120" s="699"/>
      <c r="N120" s="699"/>
      <c r="O120" s="699"/>
      <c r="P120" s="699"/>
      <c r="Q120" s="699"/>
      <c r="R120" s="699"/>
      <c r="S120" s="699"/>
      <c r="T120" s="702"/>
      <c r="U120" s="702"/>
      <c r="V120" s="702"/>
      <c r="W120" s="702"/>
      <c r="X120" s="702"/>
      <c r="Y120" s="702"/>
      <c r="Z120" s="702"/>
      <c r="AA120" s="702"/>
      <c r="AB120" s="702"/>
      <c r="AC120" s="702"/>
      <c r="AD120" s="702"/>
      <c r="AE120" s="702"/>
      <c r="AF120" s="702"/>
      <c r="AG120" s="702"/>
      <c r="AH120" s="702"/>
      <c r="AI120" s="702"/>
      <c r="AJ120" s="721"/>
      <c r="AK120" s="721"/>
      <c r="AL120" s="721"/>
      <c r="AM120" s="721"/>
      <c r="AN120" s="721"/>
    </row>
    <row r="121" spans="1:40">
      <c r="A121" s="701"/>
      <c r="B121" s="709"/>
      <c r="C121" s="699"/>
      <c r="D121" s="699"/>
      <c r="E121" s="699"/>
      <c r="F121" s="699"/>
      <c r="G121" s="699"/>
      <c r="H121" s="699"/>
      <c r="I121" s="699"/>
      <c r="J121" s="699"/>
      <c r="K121" s="699"/>
      <c r="L121" s="699"/>
      <c r="M121" s="699"/>
      <c r="N121" s="699"/>
      <c r="O121" s="699"/>
      <c r="P121" s="699"/>
      <c r="Q121" s="699"/>
      <c r="R121" s="699"/>
      <c r="S121" s="699"/>
      <c r="T121" s="702"/>
      <c r="U121" s="702"/>
      <c r="V121" s="702"/>
      <c r="W121" s="702"/>
      <c r="X121" s="702"/>
      <c r="Y121" s="702"/>
      <c r="Z121" s="702"/>
      <c r="AA121" s="702"/>
      <c r="AB121" s="702"/>
      <c r="AC121" s="702"/>
      <c r="AD121" s="702"/>
      <c r="AE121" s="702"/>
      <c r="AF121" s="702"/>
      <c r="AG121" s="702"/>
      <c r="AH121" s="702"/>
      <c r="AI121" s="702"/>
      <c r="AJ121" s="721"/>
      <c r="AK121" s="721"/>
      <c r="AL121" s="721"/>
      <c r="AM121" s="721"/>
      <c r="AN121" s="721"/>
    </row>
    <row r="122" spans="1:40">
      <c r="A122" s="701"/>
      <c r="B122" s="709"/>
      <c r="C122" s="699"/>
      <c r="D122" s="699"/>
      <c r="E122" s="699"/>
      <c r="F122" s="699"/>
      <c r="G122" s="699"/>
      <c r="H122" s="699"/>
      <c r="I122" s="699"/>
      <c r="J122" s="699"/>
      <c r="K122" s="699"/>
      <c r="L122" s="699"/>
      <c r="M122" s="699"/>
      <c r="N122" s="699"/>
      <c r="O122" s="699"/>
      <c r="P122" s="699"/>
      <c r="Q122" s="699"/>
      <c r="R122" s="699"/>
      <c r="S122" s="699"/>
      <c r="T122" s="702"/>
      <c r="U122" s="702"/>
      <c r="V122" s="702"/>
      <c r="W122" s="702"/>
      <c r="X122" s="702"/>
      <c r="Y122" s="702"/>
      <c r="Z122" s="702"/>
      <c r="AA122" s="702"/>
      <c r="AB122" s="702"/>
      <c r="AC122" s="702"/>
      <c r="AD122" s="702"/>
      <c r="AE122" s="702"/>
      <c r="AF122" s="702"/>
      <c r="AG122" s="702"/>
      <c r="AH122" s="702"/>
      <c r="AI122" s="702"/>
      <c r="AJ122" s="721"/>
      <c r="AK122" s="721"/>
      <c r="AL122" s="721"/>
      <c r="AM122" s="721"/>
      <c r="AN122" s="721"/>
    </row>
    <row r="123" spans="1:40">
      <c r="A123" s="701"/>
      <c r="B123" s="709"/>
      <c r="C123" s="699"/>
      <c r="D123" s="699"/>
      <c r="E123" s="699"/>
      <c r="F123" s="699"/>
      <c r="G123" s="699"/>
      <c r="H123" s="699"/>
      <c r="I123" s="699"/>
      <c r="J123" s="699"/>
      <c r="K123" s="699"/>
      <c r="L123" s="699"/>
      <c r="M123" s="699"/>
      <c r="N123" s="699"/>
      <c r="O123" s="699"/>
      <c r="P123" s="699"/>
      <c r="Q123" s="699"/>
      <c r="R123" s="699"/>
      <c r="S123" s="699"/>
      <c r="T123" s="702"/>
      <c r="U123" s="702"/>
      <c r="V123" s="702"/>
      <c r="W123" s="702"/>
      <c r="X123" s="702"/>
      <c r="Y123" s="702"/>
      <c r="Z123" s="702"/>
      <c r="AA123" s="702"/>
      <c r="AB123" s="702"/>
      <c r="AC123" s="702"/>
      <c r="AD123" s="702"/>
      <c r="AE123" s="702"/>
      <c r="AF123" s="702"/>
      <c r="AG123" s="702"/>
      <c r="AH123" s="702"/>
      <c r="AI123" s="702"/>
      <c r="AJ123" s="721"/>
      <c r="AK123" s="721"/>
      <c r="AL123" s="721"/>
      <c r="AM123" s="721"/>
      <c r="AN123" s="721"/>
    </row>
    <row r="124" spans="1:40">
      <c r="A124" s="701"/>
      <c r="B124" s="709"/>
      <c r="C124" s="699"/>
      <c r="D124" s="699"/>
      <c r="E124" s="699"/>
      <c r="F124" s="699"/>
      <c r="G124" s="699"/>
      <c r="H124" s="699"/>
      <c r="I124" s="699"/>
      <c r="J124" s="699"/>
      <c r="K124" s="699"/>
      <c r="L124" s="699"/>
      <c r="M124" s="699"/>
      <c r="N124" s="699"/>
      <c r="O124" s="699"/>
      <c r="P124" s="699"/>
      <c r="Q124" s="699"/>
      <c r="R124" s="699"/>
      <c r="S124" s="699"/>
      <c r="T124" s="702"/>
      <c r="U124" s="702"/>
      <c r="V124" s="702"/>
      <c r="W124" s="702"/>
      <c r="X124" s="702"/>
      <c r="Y124" s="702"/>
      <c r="Z124" s="702"/>
      <c r="AA124" s="702"/>
      <c r="AB124" s="702"/>
      <c r="AC124" s="702"/>
      <c r="AD124" s="702"/>
      <c r="AE124" s="702"/>
      <c r="AF124" s="702"/>
      <c r="AG124" s="702"/>
      <c r="AH124" s="702"/>
      <c r="AI124" s="702"/>
      <c r="AJ124" s="721"/>
      <c r="AK124" s="721"/>
      <c r="AL124" s="721"/>
      <c r="AM124" s="721"/>
      <c r="AN124" s="721"/>
    </row>
    <row r="125" spans="1:40">
      <c r="A125" s="701"/>
      <c r="B125" s="709"/>
      <c r="C125" s="699"/>
      <c r="D125" s="699"/>
      <c r="E125" s="699"/>
      <c r="F125" s="699"/>
      <c r="G125" s="699"/>
      <c r="H125" s="699"/>
      <c r="I125" s="699"/>
      <c r="J125" s="699"/>
      <c r="K125" s="699"/>
      <c r="L125" s="699"/>
      <c r="M125" s="699"/>
      <c r="N125" s="699"/>
      <c r="O125" s="699"/>
      <c r="P125" s="699"/>
      <c r="Q125" s="699"/>
      <c r="R125" s="699"/>
      <c r="S125" s="699"/>
      <c r="T125" s="702"/>
      <c r="U125" s="702"/>
      <c r="V125" s="702"/>
      <c r="W125" s="702"/>
      <c r="X125" s="702"/>
      <c r="Y125" s="702"/>
      <c r="Z125" s="702"/>
      <c r="AA125" s="702"/>
      <c r="AB125" s="702"/>
      <c r="AC125" s="702"/>
      <c r="AD125" s="702"/>
      <c r="AE125" s="702"/>
      <c r="AF125" s="702"/>
      <c r="AG125" s="702"/>
      <c r="AH125" s="702"/>
      <c r="AI125" s="702"/>
      <c r="AJ125" s="721"/>
      <c r="AK125" s="721"/>
      <c r="AL125" s="721"/>
      <c r="AM125" s="721"/>
      <c r="AN125" s="721"/>
    </row>
    <row r="126" spans="1:40">
      <c r="A126" s="714"/>
      <c r="B126" s="709"/>
      <c r="C126" s="699"/>
      <c r="D126" s="699"/>
      <c r="E126" s="699"/>
      <c r="F126" s="699"/>
      <c r="G126" s="699"/>
      <c r="H126" s="699"/>
      <c r="I126" s="699"/>
      <c r="J126" s="699"/>
      <c r="K126" s="699"/>
      <c r="L126" s="699"/>
      <c r="M126" s="699"/>
      <c r="N126" s="699"/>
      <c r="O126" s="699"/>
      <c r="P126" s="699"/>
      <c r="Q126" s="699"/>
      <c r="R126" s="699"/>
      <c r="S126" s="699"/>
      <c r="T126" s="702"/>
      <c r="U126" s="702"/>
      <c r="V126" s="702"/>
      <c r="W126" s="702"/>
      <c r="X126" s="702"/>
      <c r="Y126" s="702"/>
      <c r="Z126" s="702"/>
      <c r="AA126" s="702"/>
      <c r="AB126" s="702"/>
      <c r="AC126" s="702"/>
      <c r="AD126" s="702"/>
      <c r="AE126" s="702"/>
      <c r="AF126" s="702"/>
      <c r="AG126" s="702"/>
      <c r="AH126" s="702"/>
      <c r="AI126" s="702"/>
      <c r="AJ126" s="721"/>
      <c r="AK126" s="721"/>
      <c r="AL126" s="721"/>
      <c r="AM126" s="721"/>
      <c r="AN126" s="721"/>
    </row>
    <row r="127" spans="1:40">
      <c r="A127" s="714"/>
      <c r="B127" s="709"/>
      <c r="C127" s="699"/>
      <c r="D127" s="699"/>
      <c r="E127" s="699"/>
      <c r="F127" s="699"/>
      <c r="G127" s="699"/>
      <c r="H127" s="699"/>
      <c r="I127" s="699"/>
      <c r="J127" s="699"/>
      <c r="K127" s="699"/>
      <c r="L127" s="699"/>
      <c r="M127" s="699"/>
      <c r="N127" s="699"/>
      <c r="O127" s="699"/>
      <c r="P127" s="699"/>
      <c r="Q127" s="699"/>
      <c r="R127" s="699"/>
      <c r="S127" s="699"/>
      <c r="T127" s="702"/>
      <c r="U127" s="702"/>
      <c r="V127" s="702"/>
      <c r="W127" s="702"/>
      <c r="X127" s="702"/>
      <c r="Y127" s="702"/>
      <c r="Z127" s="702"/>
      <c r="AA127" s="702"/>
      <c r="AB127" s="702"/>
      <c r="AC127" s="702"/>
      <c r="AD127" s="702"/>
      <c r="AE127" s="702"/>
      <c r="AF127" s="702"/>
      <c r="AG127" s="702"/>
      <c r="AH127" s="702"/>
      <c r="AI127" s="702"/>
      <c r="AJ127" s="721"/>
      <c r="AK127" s="721"/>
      <c r="AL127" s="721"/>
      <c r="AM127" s="721"/>
      <c r="AN127" s="721"/>
    </row>
    <row r="128" spans="1:40">
      <c r="A128" s="701"/>
      <c r="B128" s="709"/>
      <c r="C128" s="699"/>
      <c r="D128" s="699"/>
      <c r="E128" s="699"/>
      <c r="F128" s="699"/>
      <c r="G128" s="699"/>
      <c r="H128" s="699"/>
      <c r="I128" s="699"/>
      <c r="J128" s="699"/>
      <c r="K128" s="699"/>
      <c r="L128" s="699"/>
      <c r="M128" s="699"/>
      <c r="N128" s="699"/>
      <c r="O128" s="699"/>
      <c r="P128" s="699"/>
      <c r="Q128" s="699"/>
      <c r="R128" s="699"/>
      <c r="S128" s="699"/>
      <c r="T128" s="702"/>
      <c r="U128" s="702"/>
      <c r="V128" s="702"/>
      <c r="W128" s="702"/>
      <c r="X128" s="702"/>
      <c r="Y128" s="702"/>
      <c r="Z128" s="702"/>
      <c r="AA128" s="702"/>
      <c r="AB128" s="702"/>
      <c r="AC128" s="702"/>
      <c r="AD128" s="702"/>
      <c r="AE128" s="702"/>
      <c r="AF128" s="702"/>
      <c r="AG128" s="702"/>
      <c r="AH128" s="702"/>
      <c r="AI128" s="702"/>
      <c r="AJ128" s="721"/>
      <c r="AK128" s="721"/>
      <c r="AL128" s="721"/>
      <c r="AM128" s="721"/>
      <c r="AN128" s="721"/>
    </row>
    <row r="129" spans="1:40">
      <c r="A129" s="701"/>
      <c r="B129" s="709"/>
      <c r="C129" s="699"/>
      <c r="D129" s="699"/>
      <c r="E129" s="699"/>
      <c r="F129" s="699"/>
      <c r="G129" s="699"/>
      <c r="H129" s="699"/>
      <c r="I129" s="699"/>
      <c r="J129" s="699"/>
      <c r="K129" s="699"/>
      <c r="L129" s="699"/>
      <c r="M129" s="699"/>
      <c r="N129" s="699"/>
      <c r="O129" s="699"/>
      <c r="P129" s="699"/>
      <c r="Q129" s="699"/>
      <c r="R129" s="699"/>
      <c r="S129" s="699"/>
      <c r="T129" s="702"/>
      <c r="U129" s="702"/>
      <c r="V129" s="702"/>
      <c r="W129" s="702"/>
      <c r="X129" s="702"/>
      <c r="Y129" s="702"/>
      <c r="Z129" s="702"/>
      <c r="AA129" s="702"/>
      <c r="AB129" s="702"/>
      <c r="AC129" s="702"/>
      <c r="AD129" s="702"/>
      <c r="AE129" s="702"/>
      <c r="AF129" s="702"/>
      <c r="AG129" s="702"/>
      <c r="AH129" s="702"/>
      <c r="AI129" s="702"/>
      <c r="AJ129" s="721"/>
      <c r="AK129" s="721"/>
      <c r="AL129" s="721"/>
      <c r="AM129" s="721"/>
      <c r="AN129" s="721"/>
    </row>
    <row r="130" spans="1:40">
      <c r="A130" s="701"/>
      <c r="B130" s="709"/>
      <c r="C130" s="699"/>
      <c r="D130" s="699"/>
      <c r="E130" s="699"/>
      <c r="F130" s="699"/>
      <c r="G130" s="699"/>
      <c r="H130" s="699"/>
      <c r="I130" s="699"/>
      <c r="J130" s="699"/>
      <c r="K130" s="699"/>
      <c r="L130" s="699"/>
      <c r="M130" s="699"/>
      <c r="N130" s="699"/>
      <c r="O130" s="699"/>
      <c r="P130" s="699"/>
      <c r="Q130" s="699"/>
      <c r="R130" s="699"/>
      <c r="S130" s="699"/>
      <c r="T130" s="702"/>
      <c r="U130" s="702"/>
      <c r="V130" s="702"/>
      <c r="W130" s="702"/>
      <c r="X130" s="702"/>
      <c r="Y130" s="702"/>
      <c r="Z130" s="702"/>
      <c r="AA130" s="702"/>
      <c r="AB130" s="702"/>
      <c r="AC130" s="702"/>
      <c r="AD130" s="702"/>
      <c r="AE130" s="702"/>
      <c r="AF130" s="702"/>
      <c r="AG130" s="702"/>
      <c r="AH130" s="702"/>
      <c r="AI130" s="702"/>
      <c r="AJ130" s="721"/>
      <c r="AK130" s="721"/>
      <c r="AL130" s="721"/>
      <c r="AM130" s="721"/>
      <c r="AN130" s="721"/>
    </row>
    <row r="131" spans="1:40">
      <c r="A131" s="701"/>
      <c r="B131" s="709"/>
      <c r="C131" s="699"/>
      <c r="D131" s="699"/>
      <c r="E131" s="699"/>
      <c r="F131" s="699"/>
      <c r="G131" s="699"/>
      <c r="H131" s="699"/>
      <c r="I131" s="699"/>
      <c r="J131" s="699"/>
      <c r="K131" s="699"/>
      <c r="L131" s="699"/>
      <c r="M131" s="699"/>
      <c r="N131" s="699"/>
      <c r="O131" s="699"/>
      <c r="P131" s="699"/>
      <c r="Q131" s="699"/>
      <c r="R131" s="699"/>
      <c r="S131" s="699"/>
      <c r="T131" s="702"/>
      <c r="U131" s="702"/>
      <c r="V131" s="702"/>
      <c r="W131" s="702"/>
      <c r="X131" s="702"/>
      <c r="Y131" s="702"/>
      <c r="Z131" s="702"/>
      <c r="AA131" s="702"/>
      <c r="AB131" s="702"/>
      <c r="AC131" s="702"/>
      <c r="AD131" s="702"/>
      <c r="AE131" s="702"/>
      <c r="AF131" s="702"/>
      <c r="AG131" s="702"/>
      <c r="AH131" s="702"/>
      <c r="AI131" s="702"/>
      <c r="AJ131" s="721"/>
      <c r="AK131" s="721"/>
      <c r="AL131" s="721"/>
      <c r="AM131" s="721"/>
      <c r="AN131" s="721"/>
    </row>
    <row r="132" spans="1:40">
      <c r="A132" s="710"/>
      <c r="B132" s="709"/>
      <c r="C132" s="729"/>
      <c r="D132" s="729"/>
      <c r="E132" s="699"/>
      <c r="F132" s="729"/>
      <c r="G132" s="729"/>
      <c r="H132" s="729"/>
      <c r="I132" s="729"/>
      <c r="J132" s="729"/>
      <c r="K132" s="729"/>
      <c r="L132" s="729"/>
      <c r="M132" s="729"/>
      <c r="N132" s="729"/>
      <c r="O132" s="699"/>
      <c r="P132" s="699"/>
      <c r="Q132" s="699"/>
      <c r="R132" s="699"/>
      <c r="S132" s="699"/>
      <c r="T132" s="702"/>
      <c r="U132" s="702"/>
      <c r="V132" s="702"/>
      <c r="W132" s="702"/>
      <c r="X132" s="702"/>
      <c r="Y132" s="702"/>
      <c r="Z132" s="702"/>
      <c r="AA132" s="702"/>
      <c r="AB132" s="702"/>
      <c r="AC132" s="702"/>
      <c r="AD132" s="702"/>
      <c r="AE132" s="702"/>
      <c r="AF132" s="702"/>
      <c r="AG132" s="702"/>
      <c r="AH132" s="702"/>
      <c r="AI132" s="702"/>
      <c r="AJ132" s="721"/>
      <c r="AK132" s="721"/>
      <c r="AL132" s="721"/>
      <c r="AM132" s="721"/>
      <c r="AN132" s="721"/>
    </row>
    <row r="133" spans="1:40">
      <c r="A133" s="708"/>
      <c r="B133" s="713"/>
      <c r="C133" s="699"/>
      <c r="D133" s="699"/>
      <c r="E133" s="729"/>
      <c r="F133" s="699"/>
      <c r="G133" s="699"/>
      <c r="H133" s="699"/>
      <c r="I133" s="699"/>
      <c r="J133" s="699"/>
      <c r="K133" s="699"/>
      <c r="L133" s="699"/>
      <c r="M133" s="699"/>
      <c r="N133" s="699"/>
      <c r="O133" s="729"/>
      <c r="P133" s="729"/>
      <c r="Q133" s="729"/>
      <c r="R133" s="729"/>
      <c r="S133" s="729"/>
      <c r="T133" s="702"/>
      <c r="U133" s="702"/>
      <c r="V133" s="702"/>
      <c r="W133" s="702"/>
      <c r="X133" s="702"/>
      <c r="Y133" s="702"/>
      <c r="Z133" s="702"/>
      <c r="AA133" s="702"/>
      <c r="AB133" s="702"/>
      <c r="AC133" s="702"/>
      <c r="AD133" s="702"/>
      <c r="AE133" s="702"/>
      <c r="AF133" s="702"/>
      <c r="AG133" s="702"/>
      <c r="AH133" s="702"/>
      <c r="AI133" s="702"/>
      <c r="AJ133" s="721"/>
      <c r="AK133" s="721"/>
      <c r="AL133" s="721"/>
      <c r="AM133" s="721"/>
      <c r="AN133" s="721"/>
    </row>
    <row r="134" spans="1:40" s="721" customFormat="1">
      <c r="A134" s="701"/>
      <c r="B134" s="709"/>
      <c r="C134" s="699"/>
      <c r="D134" s="699"/>
      <c r="E134" s="699"/>
      <c r="F134" s="699"/>
      <c r="G134" s="699"/>
      <c r="H134" s="699"/>
      <c r="I134" s="699"/>
      <c r="J134" s="699"/>
      <c r="K134" s="699"/>
      <c r="L134" s="699"/>
      <c r="M134" s="699"/>
      <c r="N134" s="699"/>
      <c r="O134" s="699"/>
      <c r="P134" s="699"/>
      <c r="Q134" s="699"/>
      <c r="R134" s="699"/>
      <c r="S134" s="699"/>
      <c r="T134" s="702"/>
      <c r="U134" s="702"/>
      <c r="V134" s="702"/>
      <c r="W134" s="702"/>
      <c r="X134" s="702"/>
      <c r="Y134" s="702"/>
      <c r="Z134" s="702"/>
      <c r="AA134" s="702"/>
      <c r="AB134" s="702"/>
      <c r="AC134" s="702"/>
      <c r="AD134" s="702"/>
      <c r="AE134" s="702"/>
      <c r="AF134" s="702"/>
      <c r="AG134" s="702"/>
      <c r="AH134" s="702"/>
      <c r="AI134" s="702"/>
    </row>
    <row r="135" spans="1:40" s="721" customFormat="1">
      <c r="A135" s="714"/>
      <c r="B135" s="709"/>
      <c r="C135" s="699"/>
      <c r="D135" s="699"/>
      <c r="E135" s="699"/>
      <c r="F135" s="699"/>
      <c r="G135" s="699"/>
      <c r="H135" s="699"/>
      <c r="I135" s="699"/>
      <c r="J135" s="699"/>
      <c r="K135" s="699"/>
      <c r="L135" s="699"/>
      <c r="M135" s="699"/>
      <c r="N135" s="699"/>
      <c r="O135" s="699"/>
      <c r="P135" s="699"/>
      <c r="Q135" s="699"/>
      <c r="R135" s="699"/>
      <c r="S135" s="699"/>
      <c r="T135" s="702"/>
      <c r="U135" s="702"/>
      <c r="V135" s="702"/>
      <c r="W135" s="702"/>
      <c r="X135" s="702"/>
      <c r="Y135" s="702"/>
      <c r="Z135" s="702"/>
      <c r="AA135" s="702"/>
      <c r="AB135" s="702"/>
      <c r="AC135" s="702"/>
      <c r="AD135" s="702"/>
      <c r="AE135" s="702"/>
      <c r="AF135" s="702"/>
      <c r="AG135" s="702"/>
      <c r="AH135" s="702"/>
      <c r="AI135" s="702"/>
    </row>
    <row r="136" spans="1:40" s="721" customFormat="1">
      <c r="A136" s="714"/>
      <c r="B136" s="709"/>
      <c r="C136" s="699"/>
      <c r="D136" s="699"/>
      <c r="E136" s="699"/>
      <c r="F136" s="699"/>
      <c r="G136" s="699"/>
      <c r="H136" s="699"/>
      <c r="I136" s="699"/>
      <c r="J136" s="699"/>
      <c r="K136" s="699"/>
      <c r="L136" s="699"/>
      <c r="M136" s="699"/>
      <c r="N136" s="699"/>
      <c r="O136" s="699"/>
      <c r="P136" s="699"/>
      <c r="Q136" s="699"/>
      <c r="R136" s="699"/>
      <c r="S136" s="699"/>
      <c r="T136" s="702"/>
      <c r="U136" s="702"/>
      <c r="V136" s="702"/>
      <c r="W136" s="702"/>
      <c r="X136" s="702"/>
      <c r="Y136" s="702"/>
      <c r="Z136" s="702"/>
      <c r="AA136" s="702"/>
      <c r="AB136" s="702"/>
      <c r="AC136" s="702"/>
      <c r="AD136" s="702"/>
      <c r="AE136" s="702"/>
      <c r="AF136" s="702"/>
      <c r="AG136" s="702"/>
      <c r="AH136" s="702"/>
      <c r="AI136" s="702"/>
    </row>
    <row r="137" spans="1:40" s="721" customFormat="1">
      <c r="A137" s="701"/>
      <c r="B137" s="709"/>
      <c r="C137" s="722"/>
      <c r="D137" s="722"/>
      <c r="E137" s="699"/>
      <c r="F137" s="722"/>
      <c r="G137" s="722"/>
      <c r="H137" s="722"/>
      <c r="I137" s="722"/>
      <c r="J137" s="722"/>
      <c r="K137" s="722"/>
      <c r="L137" s="722"/>
      <c r="M137" s="722"/>
      <c r="N137" s="722"/>
      <c r="O137" s="699"/>
      <c r="P137" s="699"/>
      <c r="Q137" s="699"/>
      <c r="R137" s="699"/>
      <c r="S137" s="699"/>
      <c r="T137" s="702"/>
      <c r="U137" s="730"/>
      <c r="V137" s="730"/>
      <c r="W137" s="730"/>
      <c r="X137" s="730"/>
      <c r="Y137" s="730"/>
      <c r="Z137" s="730"/>
      <c r="AA137" s="730"/>
      <c r="AB137" s="730"/>
      <c r="AC137" s="730"/>
      <c r="AD137" s="702"/>
      <c r="AE137" s="730"/>
      <c r="AF137" s="702"/>
      <c r="AG137" s="702"/>
      <c r="AH137" s="702"/>
      <c r="AI137" s="702"/>
    </row>
    <row r="138" spans="1:40" s="721" customFormat="1">
      <c r="A138" s="701"/>
      <c r="B138" s="709"/>
      <c r="N138" s="722"/>
      <c r="O138" s="722"/>
      <c r="P138" s="722"/>
      <c r="Q138" s="722"/>
      <c r="R138" s="722"/>
      <c r="S138" s="730"/>
      <c r="AC138" s="730"/>
      <c r="AD138" s="730"/>
      <c r="AF138" s="730"/>
      <c r="AG138" s="730"/>
      <c r="AH138" s="730"/>
    </row>
    <row r="139" spans="1:40" s="721" customFormat="1"/>
    <row r="140" spans="1:40" s="721" customFormat="1"/>
    <row r="141" spans="1:40" s="721" customFormat="1"/>
    <row r="142" spans="1:40" s="721" customFormat="1"/>
    <row r="143" spans="1:40" s="721" customFormat="1"/>
  </sheetData>
  <mergeCells count="11">
    <mergeCell ref="AH71:AI71"/>
    <mergeCell ref="AG72:AI72"/>
    <mergeCell ref="AI74:AI76"/>
    <mergeCell ref="A5:A8"/>
    <mergeCell ref="B5:B8"/>
    <mergeCell ref="N5:O5"/>
    <mergeCell ref="C6:C8"/>
    <mergeCell ref="D6:F8"/>
    <mergeCell ref="G6:H8"/>
    <mergeCell ref="J6:L6"/>
    <mergeCell ref="M6:O6"/>
  </mergeCells>
  <conditionalFormatting sqref="I9:O66">
    <cfRule type="cellIs" dxfId="19" priority="1" operator="lessThan">
      <formula>0</formula>
    </cfRule>
  </conditionalFormatting>
  <hyperlinks>
    <hyperlink ref="A68"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&amp;T&amp;R&amp;F</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80CDEC"/>
  </sheetPr>
  <dimension ref="A1:AU76"/>
  <sheetViews>
    <sheetView zoomScaleNormal="100" workbookViewId="0"/>
  </sheetViews>
  <sheetFormatPr baseColWidth="10" defaultColWidth="5" defaultRowHeight="16.5"/>
  <cols>
    <col min="1" max="1" width="39.85546875" style="675" customWidth="1"/>
    <col min="2" max="2" width="7" style="675" customWidth="1"/>
    <col min="3" max="3" width="9.7109375" style="675" customWidth="1"/>
    <col min="4" max="8" width="7.7109375" style="675" customWidth="1"/>
    <col min="9" max="9" width="9.7109375" style="675" customWidth="1"/>
    <col min="10" max="15" width="7.7109375" style="675" customWidth="1"/>
    <col min="16" max="16" width="4.7109375" style="675" customWidth="1"/>
    <col min="17" max="25" width="5" style="675" customWidth="1"/>
    <col min="26" max="26" width="6.140625" style="675" hidden="1" customWidth="1"/>
    <col min="27" max="41" width="5" style="675" hidden="1" customWidth="1"/>
    <col min="42" max="43" width="5.140625" style="675" hidden="1" customWidth="1"/>
    <col min="44" max="45" width="5.140625" style="675" customWidth="1"/>
    <col min="46" max="46" width="6.140625" style="675" bestFit="1" customWidth="1"/>
    <col min="47" max="16384" width="5" style="675"/>
  </cols>
  <sheetData>
    <row r="1" spans="1:18" s="616" customFormat="1" ht="30" customHeight="1">
      <c r="A1" s="731" t="s">
        <v>670</v>
      </c>
      <c r="B1" s="613"/>
      <c r="C1" s="613"/>
      <c r="D1" s="613"/>
      <c r="E1" s="613"/>
      <c r="F1" s="732"/>
      <c r="G1" s="613"/>
      <c r="H1" s="613"/>
      <c r="I1" s="613"/>
      <c r="J1" s="613"/>
      <c r="K1" s="613"/>
      <c r="L1" s="614"/>
      <c r="M1" s="614"/>
      <c r="N1" s="614"/>
      <c r="O1" s="614"/>
      <c r="P1" s="614"/>
    </row>
    <row r="2" spans="1:18" s="735" customFormat="1" ht="12.95" customHeight="1">
      <c r="A2" s="733" t="s">
        <v>608</v>
      </c>
      <c r="B2" s="610"/>
      <c r="C2" s="610"/>
      <c r="D2" s="610"/>
      <c r="E2" s="610"/>
      <c r="F2" s="610"/>
      <c r="G2" s="610"/>
      <c r="H2" s="610"/>
      <c r="I2" s="610"/>
      <c r="J2" s="610"/>
      <c r="K2" s="610"/>
      <c r="L2" s="612"/>
      <c r="M2" s="612"/>
      <c r="N2" s="734"/>
      <c r="O2" s="734"/>
      <c r="P2" s="734"/>
      <c r="R2" s="736"/>
    </row>
    <row r="3" spans="1:18" s="738" customFormat="1" ht="20.100000000000001" customHeight="1">
      <c r="A3" s="737" t="s">
        <v>2412</v>
      </c>
      <c r="B3" s="612"/>
      <c r="C3" s="612"/>
      <c r="D3" s="612"/>
      <c r="E3" s="612"/>
      <c r="F3" s="612"/>
      <c r="G3" s="612"/>
      <c r="H3" s="612"/>
      <c r="I3" s="612"/>
      <c r="J3" s="612"/>
      <c r="K3" s="612"/>
      <c r="L3" s="612"/>
      <c r="M3" s="612"/>
      <c r="N3" s="612"/>
      <c r="O3" s="612"/>
      <c r="P3" s="735"/>
    </row>
    <row r="4" spans="1:18" ht="36" customHeight="1">
      <c r="A4" s="3433" t="s">
        <v>609</v>
      </c>
      <c r="B4" s="3435" t="s">
        <v>671</v>
      </c>
      <c r="C4" s="739" t="s">
        <v>672</v>
      </c>
      <c r="D4" s="618" t="s">
        <v>418</v>
      </c>
      <c r="E4" s="740" t="s">
        <v>419</v>
      </c>
      <c r="F4" s="618" t="s">
        <v>420</v>
      </c>
      <c r="G4" s="740" t="s">
        <v>421</v>
      </c>
      <c r="H4" s="618" t="s">
        <v>422</v>
      </c>
      <c r="I4" s="739" t="s">
        <v>672</v>
      </c>
      <c r="J4" s="618" t="s">
        <v>418</v>
      </c>
      <c r="K4" s="740" t="s">
        <v>419</v>
      </c>
      <c r="L4" s="618" t="s">
        <v>420</v>
      </c>
      <c r="M4" s="740" t="s">
        <v>421</v>
      </c>
      <c r="N4" s="3456" t="s">
        <v>422</v>
      </c>
      <c r="O4" s="3457"/>
    </row>
    <row r="5" spans="1:18" ht="12.95" customHeight="1">
      <c r="A5" s="3434"/>
      <c r="B5" s="3436"/>
      <c r="C5" s="3440">
        <v>2024</v>
      </c>
      <c r="D5" s="3442">
        <v>2024</v>
      </c>
      <c r="E5" s="3442"/>
      <c r="F5" s="3442"/>
      <c r="G5" s="3442">
        <v>2025</v>
      </c>
      <c r="H5" s="3447"/>
      <c r="I5" s="741">
        <v>2024</v>
      </c>
      <c r="J5" s="3450">
        <v>2024</v>
      </c>
      <c r="K5" s="3451"/>
      <c r="L5" s="3451"/>
      <c r="M5" s="3451"/>
      <c r="N5" s="3451">
        <v>2025</v>
      </c>
      <c r="O5" s="3453"/>
    </row>
    <row r="6" spans="1:18" ht="12.95" customHeight="1">
      <c r="A6" s="3434"/>
      <c r="B6" s="3436"/>
      <c r="C6" s="3440"/>
      <c r="D6" s="3444"/>
      <c r="E6" s="3444"/>
      <c r="F6" s="3444"/>
      <c r="G6" s="3444"/>
      <c r="H6" s="3448"/>
      <c r="I6" s="742" t="s">
        <v>470</v>
      </c>
      <c r="J6" s="742"/>
      <c r="K6" s="743"/>
      <c r="L6" s="743"/>
      <c r="M6" s="743"/>
      <c r="N6" s="743"/>
      <c r="O6" s="744"/>
    </row>
    <row r="7" spans="1:18" ht="12.95" customHeight="1">
      <c r="A7" s="3434"/>
      <c r="B7" s="3436"/>
      <c r="C7" s="3440"/>
      <c r="D7" s="3444"/>
      <c r="E7" s="3444"/>
      <c r="F7" s="3444"/>
      <c r="G7" s="3444"/>
      <c r="H7" s="3448"/>
      <c r="I7" s="3459" t="s">
        <v>471</v>
      </c>
      <c r="J7" s="3459"/>
      <c r="K7" s="3459"/>
      <c r="L7" s="3459"/>
      <c r="M7" s="3459"/>
      <c r="N7" s="3460"/>
      <c r="O7" s="3465" t="s">
        <v>673</v>
      </c>
    </row>
    <row r="8" spans="1:18" ht="12.95" customHeight="1">
      <c r="A8" s="3434"/>
      <c r="B8" s="3436"/>
      <c r="C8" s="3440"/>
      <c r="D8" s="3444"/>
      <c r="E8" s="3444"/>
      <c r="F8" s="3444"/>
      <c r="G8" s="3444"/>
      <c r="H8" s="3448"/>
      <c r="I8" s="3461"/>
      <c r="J8" s="3461"/>
      <c r="K8" s="3461"/>
      <c r="L8" s="3461"/>
      <c r="M8" s="3461"/>
      <c r="N8" s="3462"/>
      <c r="O8" s="3466"/>
    </row>
    <row r="9" spans="1:18" ht="12.95" customHeight="1">
      <c r="A9" s="3454"/>
      <c r="B9" s="3455"/>
      <c r="C9" s="3458"/>
      <c r="D9" s="3446"/>
      <c r="E9" s="3446"/>
      <c r="F9" s="3446"/>
      <c r="G9" s="3446"/>
      <c r="H9" s="3449"/>
      <c r="I9" s="3463"/>
      <c r="J9" s="3463"/>
      <c r="K9" s="3463"/>
      <c r="L9" s="3463"/>
      <c r="M9" s="3463"/>
      <c r="N9" s="3464"/>
      <c r="O9" s="3467"/>
    </row>
    <row r="10" spans="1:18" ht="14.1" customHeight="1">
      <c r="A10" s="745" t="s">
        <v>612</v>
      </c>
      <c r="B10" s="746">
        <v>1000</v>
      </c>
      <c r="C10" s="661">
        <v>119.33333333333333</v>
      </c>
      <c r="D10" s="747">
        <v>120.2</v>
      </c>
      <c r="E10" s="748">
        <v>119.9</v>
      </c>
      <c r="F10" s="749">
        <v>120.5</v>
      </c>
      <c r="G10" s="748">
        <v>120.3</v>
      </c>
      <c r="H10" s="749">
        <v>120.8</v>
      </c>
      <c r="I10" s="750">
        <v>2.2500000000000004</v>
      </c>
      <c r="J10" s="751">
        <v>2</v>
      </c>
      <c r="K10" s="752">
        <v>2.2000000000000002</v>
      </c>
      <c r="L10" s="753">
        <v>2.6</v>
      </c>
      <c r="M10" s="753">
        <v>2.2999999999999998</v>
      </c>
      <c r="N10" s="753">
        <v>2.2999999999999998</v>
      </c>
      <c r="O10" s="754">
        <v>0.4</v>
      </c>
    </row>
    <row r="11" spans="1:18" ht="14.1" customHeight="1">
      <c r="A11" s="755" t="s">
        <v>674</v>
      </c>
      <c r="B11" s="655">
        <v>119.04</v>
      </c>
      <c r="C11" s="756">
        <v>132.80000000000001</v>
      </c>
      <c r="D11" s="757">
        <v>134.1</v>
      </c>
      <c r="E11" s="758">
        <v>134.4</v>
      </c>
      <c r="F11" s="749">
        <v>134.6</v>
      </c>
      <c r="G11" s="758">
        <v>134.19999999999999</v>
      </c>
      <c r="H11" s="749">
        <v>135.69999999999999</v>
      </c>
      <c r="I11" s="759">
        <v>1.9666666666666668</v>
      </c>
      <c r="J11" s="760">
        <v>2.8</v>
      </c>
      <c r="K11" s="760">
        <v>2.4</v>
      </c>
      <c r="L11" s="753">
        <v>2.6</v>
      </c>
      <c r="M11" s="753">
        <v>1.4</v>
      </c>
      <c r="N11" s="753">
        <v>2.8</v>
      </c>
      <c r="O11" s="761">
        <v>1.1000000000000001</v>
      </c>
    </row>
    <row r="12" spans="1:18" ht="14.1" customHeight="1">
      <c r="A12" s="745" t="s">
        <v>675</v>
      </c>
      <c r="B12" s="660">
        <v>35.26</v>
      </c>
      <c r="C12" s="661">
        <v>122.34166666666668</v>
      </c>
      <c r="D12" s="762">
        <v>124.1</v>
      </c>
      <c r="E12" s="749">
        <v>124.4</v>
      </c>
      <c r="F12" s="749">
        <v>124.7</v>
      </c>
      <c r="G12" s="749">
        <v>124.6</v>
      </c>
      <c r="H12" s="749">
        <v>124.4</v>
      </c>
      <c r="I12" s="763">
        <v>4.4750000000000005</v>
      </c>
      <c r="J12" s="753">
        <v>4.3</v>
      </c>
      <c r="K12" s="753">
        <v>4.3</v>
      </c>
      <c r="L12" s="753">
        <v>4.9000000000000004</v>
      </c>
      <c r="M12" s="753">
        <v>3.8</v>
      </c>
      <c r="N12" s="753">
        <v>3.2</v>
      </c>
      <c r="O12" s="764">
        <v>-0.2</v>
      </c>
    </row>
    <row r="13" spans="1:18" ht="14.1" customHeight="1">
      <c r="A13" s="745" t="s">
        <v>676</v>
      </c>
      <c r="B13" s="660">
        <v>15.83</v>
      </c>
      <c r="C13" s="661">
        <v>118.98333333333335</v>
      </c>
      <c r="D13" s="762">
        <v>119.5</v>
      </c>
      <c r="E13" s="749">
        <v>119.7</v>
      </c>
      <c r="F13" s="749">
        <v>120.2</v>
      </c>
      <c r="G13" s="749">
        <v>119.6</v>
      </c>
      <c r="H13" s="749">
        <v>119.5</v>
      </c>
      <c r="I13" s="763">
        <v>2.6583333333333332</v>
      </c>
      <c r="J13" s="753">
        <v>1.4</v>
      </c>
      <c r="K13" s="753">
        <v>1.2</v>
      </c>
      <c r="L13" s="753">
        <v>2.6</v>
      </c>
      <c r="M13" s="753">
        <v>1.4</v>
      </c>
      <c r="N13" s="753">
        <v>1.7</v>
      </c>
      <c r="O13" s="764">
        <v>-0.1</v>
      </c>
    </row>
    <row r="14" spans="1:18" ht="14.1" customHeight="1">
      <c r="A14" s="745" t="s">
        <v>677</v>
      </c>
      <c r="B14" s="660">
        <v>19.43</v>
      </c>
      <c r="C14" s="661">
        <v>125.08333333333333</v>
      </c>
      <c r="D14" s="762">
        <v>127.8</v>
      </c>
      <c r="E14" s="749">
        <v>128.30000000000001</v>
      </c>
      <c r="F14" s="749">
        <v>128.19999999999999</v>
      </c>
      <c r="G14" s="749">
        <v>128.69999999999999</v>
      </c>
      <c r="H14" s="749">
        <v>128.5</v>
      </c>
      <c r="I14" s="763">
        <v>5.9666666666666677</v>
      </c>
      <c r="J14" s="753">
        <v>6.6</v>
      </c>
      <c r="K14" s="753">
        <v>6.8</v>
      </c>
      <c r="L14" s="753">
        <v>6.7</v>
      </c>
      <c r="M14" s="753">
        <v>5.8</v>
      </c>
      <c r="N14" s="753">
        <v>4.3</v>
      </c>
      <c r="O14" s="764">
        <v>-0.2</v>
      </c>
    </row>
    <row r="15" spans="1:18" ht="14.1" customHeight="1">
      <c r="A15" s="745" t="s">
        <v>678</v>
      </c>
      <c r="B15" s="660">
        <v>42.25</v>
      </c>
      <c r="C15" s="661">
        <v>109.31666666666666</v>
      </c>
      <c r="D15" s="765">
        <v>112</v>
      </c>
      <c r="E15" s="749">
        <v>112.7</v>
      </c>
      <c r="F15" s="749">
        <v>112.2</v>
      </c>
      <c r="G15" s="749">
        <v>106.6</v>
      </c>
      <c r="H15" s="749">
        <v>106.9</v>
      </c>
      <c r="I15" s="763">
        <v>3.0166666666666671</v>
      </c>
      <c r="J15" s="753">
        <v>2.2999999999999998</v>
      </c>
      <c r="K15" s="753">
        <v>3</v>
      </c>
      <c r="L15" s="753">
        <v>2.7</v>
      </c>
      <c r="M15" s="753">
        <v>2.9</v>
      </c>
      <c r="N15" s="753">
        <v>0.5</v>
      </c>
      <c r="O15" s="764">
        <v>0.3</v>
      </c>
    </row>
    <row r="16" spans="1:18" ht="14.1" customHeight="1">
      <c r="A16" s="766" t="s">
        <v>679</v>
      </c>
      <c r="B16" s="660">
        <v>259.25</v>
      </c>
      <c r="C16" s="661">
        <v>115.92500000000001</v>
      </c>
      <c r="D16" s="762">
        <v>116.3</v>
      </c>
      <c r="E16" s="749">
        <v>116.3</v>
      </c>
      <c r="F16" s="749">
        <v>116.4</v>
      </c>
      <c r="G16" s="749">
        <v>116.7</v>
      </c>
      <c r="H16" s="749">
        <v>116.9</v>
      </c>
      <c r="I16" s="763">
        <v>1.2249999999999999</v>
      </c>
      <c r="J16" s="753">
        <v>1.2</v>
      </c>
      <c r="K16" s="753">
        <v>1.6</v>
      </c>
      <c r="L16" s="753">
        <v>1.7</v>
      </c>
      <c r="M16" s="753">
        <v>1.3</v>
      </c>
      <c r="N16" s="753">
        <v>1.4</v>
      </c>
      <c r="O16" s="764">
        <v>0.2</v>
      </c>
    </row>
    <row r="17" spans="1:47" ht="14.1" customHeight="1">
      <c r="A17" s="766" t="s">
        <v>680</v>
      </c>
      <c r="B17" s="660">
        <v>75.56</v>
      </c>
      <c r="C17" s="661">
        <v>107.46666666666668</v>
      </c>
      <c r="D17" s="762">
        <v>108.1</v>
      </c>
      <c r="E17" s="749">
        <v>108.2</v>
      </c>
      <c r="F17" s="749">
        <v>108.4</v>
      </c>
      <c r="G17" s="749">
        <v>108.6</v>
      </c>
      <c r="H17" s="749">
        <v>108.8</v>
      </c>
      <c r="I17" s="763">
        <v>2.1749999999999998</v>
      </c>
      <c r="J17" s="753">
        <v>2.2000000000000002</v>
      </c>
      <c r="K17" s="753">
        <v>2.2000000000000002</v>
      </c>
      <c r="L17" s="753">
        <v>2.2000000000000002</v>
      </c>
      <c r="M17" s="753">
        <v>2.1</v>
      </c>
      <c r="N17" s="753">
        <v>2</v>
      </c>
      <c r="O17" s="764">
        <v>0.2</v>
      </c>
    </row>
    <row r="18" spans="1:47" ht="14.1" customHeight="1">
      <c r="A18" s="766" t="s">
        <v>681</v>
      </c>
      <c r="B18" s="660">
        <v>43.44</v>
      </c>
      <c r="C18" s="661">
        <v>150.32500000000002</v>
      </c>
      <c r="D18" s="765">
        <v>149.19999999999999</v>
      </c>
      <c r="E18" s="749">
        <v>148.80000000000001</v>
      </c>
      <c r="F18" s="749">
        <v>148.9</v>
      </c>
      <c r="G18" s="749">
        <v>148</v>
      </c>
      <c r="H18" s="749">
        <v>147.80000000000001</v>
      </c>
      <c r="I18" s="763">
        <v>-3.0833333333333335</v>
      </c>
      <c r="J18" s="753">
        <v>-3.2</v>
      </c>
      <c r="K18" s="753">
        <v>-1.8</v>
      </c>
      <c r="L18" s="753">
        <v>-0.5</v>
      </c>
      <c r="M18" s="753">
        <v>-2.5</v>
      </c>
      <c r="N18" s="753">
        <v>-2.2000000000000002</v>
      </c>
      <c r="O18" s="764">
        <v>-0.1</v>
      </c>
    </row>
    <row r="19" spans="1:47" ht="14.1" customHeight="1">
      <c r="A19" s="766" t="s">
        <v>682</v>
      </c>
      <c r="B19" s="660">
        <v>67.78</v>
      </c>
      <c r="C19" s="661">
        <v>117.99166666666667</v>
      </c>
      <c r="D19" s="762">
        <v>117.3</v>
      </c>
      <c r="E19" s="749">
        <v>117.7</v>
      </c>
      <c r="F19" s="749">
        <v>118.2</v>
      </c>
      <c r="G19" s="749">
        <v>117.6</v>
      </c>
      <c r="H19" s="749">
        <v>117.6</v>
      </c>
      <c r="I19" s="763">
        <v>0.29166666666666669</v>
      </c>
      <c r="J19" s="753">
        <v>-1</v>
      </c>
      <c r="K19" s="753">
        <v>-0.7</v>
      </c>
      <c r="L19" s="753">
        <v>-0.3</v>
      </c>
      <c r="M19" s="753">
        <v>-0.8</v>
      </c>
      <c r="N19" s="753">
        <v>-0.7</v>
      </c>
      <c r="O19" s="764">
        <v>0</v>
      </c>
    </row>
    <row r="20" spans="1:47" ht="14.1" customHeight="1">
      <c r="A20" s="766" t="s">
        <v>683</v>
      </c>
      <c r="B20" s="660">
        <v>55.49</v>
      </c>
      <c r="C20" s="661">
        <v>107.78333333333332</v>
      </c>
      <c r="D20" s="762">
        <v>108.2</v>
      </c>
      <c r="E20" s="749">
        <v>108.3</v>
      </c>
      <c r="F20" s="749">
        <v>108.5</v>
      </c>
      <c r="G20" s="749">
        <v>110.1</v>
      </c>
      <c r="H20" s="749">
        <v>110.3</v>
      </c>
      <c r="I20" s="763">
        <v>2.8083333333333331</v>
      </c>
      <c r="J20" s="753">
        <v>2.7</v>
      </c>
      <c r="K20" s="753">
        <v>2.8</v>
      </c>
      <c r="L20" s="753">
        <v>2.8</v>
      </c>
      <c r="M20" s="753">
        <v>3.1</v>
      </c>
      <c r="N20" s="753">
        <v>2.8</v>
      </c>
      <c r="O20" s="764">
        <v>0.2</v>
      </c>
    </row>
    <row r="21" spans="1:47" ht="14.1" customHeight="1">
      <c r="A21" s="766" t="s">
        <v>684</v>
      </c>
      <c r="B21" s="660">
        <v>138.22</v>
      </c>
      <c r="C21" s="661">
        <v>124.75833333333333</v>
      </c>
      <c r="D21" s="762">
        <v>124.9</v>
      </c>
      <c r="E21" s="749">
        <v>123.8</v>
      </c>
      <c r="F21" s="749">
        <v>125.6</v>
      </c>
      <c r="G21" s="749">
        <v>126.2</v>
      </c>
      <c r="H21" s="749">
        <v>126.7</v>
      </c>
      <c r="I21" s="763">
        <v>0.91666666666666685</v>
      </c>
      <c r="J21" s="753">
        <v>-0.3</v>
      </c>
      <c r="K21" s="753">
        <v>0.3</v>
      </c>
      <c r="L21" s="753">
        <v>1.5</v>
      </c>
      <c r="M21" s="753">
        <v>2.9</v>
      </c>
      <c r="N21" s="753">
        <v>2.4</v>
      </c>
      <c r="O21" s="764">
        <v>0.4</v>
      </c>
    </row>
    <row r="22" spans="1:47" ht="14.1" customHeight="1">
      <c r="A22" s="766" t="s">
        <v>685</v>
      </c>
      <c r="B22" s="660">
        <v>30.46</v>
      </c>
      <c r="C22" s="661">
        <v>140.95833333333334</v>
      </c>
      <c r="D22" s="762">
        <v>135.5</v>
      </c>
      <c r="E22" s="767">
        <v>135.4</v>
      </c>
      <c r="F22" s="749">
        <v>135.6</v>
      </c>
      <c r="G22" s="767">
        <v>141.4</v>
      </c>
      <c r="H22" s="749">
        <v>143</v>
      </c>
      <c r="I22" s="763">
        <v>-3.1999999999999997</v>
      </c>
      <c r="J22" s="753">
        <v>-8.9</v>
      </c>
      <c r="K22" s="753">
        <v>-6.6</v>
      </c>
      <c r="L22" s="753">
        <v>-3.3</v>
      </c>
      <c r="M22" s="753">
        <v>-0.1</v>
      </c>
      <c r="N22" s="753">
        <v>-0.7</v>
      </c>
      <c r="O22" s="764">
        <v>1.1000000000000001</v>
      </c>
    </row>
    <row r="23" spans="1:47" ht="14.1" customHeight="1">
      <c r="A23" s="766" t="s">
        <v>686</v>
      </c>
      <c r="B23" s="660">
        <v>23.19</v>
      </c>
      <c r="C23" s="661">
        <v>138.69999999999999</v>
      </c>
      <c r="D23" s="762">
        <v>133.5</v>
      </c>
      <c r="E23" s="749">
        <v>132.80000000000001</v>
      </c>
      <c r="F23" s="749">
        <v>133</v>
      </c>
      <c r="G23" s="749">
        <v>138.30000000000001</v>
      </c>
      <c r="H23" s="749">
        <v>140.4</v>
      </c>
      <c r="I23" s="763">
        <v>-2.8333333333333335</v>
      </c>
      <c r="J23" s="753">
        <v>-7.7</v>
      </c>
      <c r="K23" s="753">
        <v>-5.9</v>
      </c>
      <c r="L23" s="753">
        <v>-2.6</v>
      </c>
      <c r="M23" s="753">
        <v>0.1</v>
      </c>
      <c r="N23" s="753">
        <v>0.2</v>
      </c>
      <c r="O23" s="764">
        <v>1.5</v>
      </c>
    </row>
    <row r="24" spans="1:47" ht="14.1" customHeight="1">
      <c r="A24" s="766" t="s">
        <v>687</v>
      </c>
      <c r="B24" s="660">
        <v>6.92</v>
      </c>
      <c r="C24" s="661">
        <v>147.46666666666667</v>
      </c>
      <c r="D24" s="762">
        <v>140.80000000000001</v>
      </c>
      <c r="E24" s="749">
        <v>142.4</v>
      </c>
      <c r="F24" s="749">
        <v>142.69999999999999</v>
      </c>
      <c r="G24" s="749">
        <v>150.4</v>
      </c>
      <c r="H24" s="749">
        <v>150.80000000000001</v>
      </c>
      <c r="I24" s="763">
        <v>-3.8083333333333336</v>
      </c>
      <c r="J24" s="753">
        <v>-13.1</v>
      </c>
      <c r="K24" s="753">
        <v>-9.1999999999999993</v>
      </c>
      <c r="L24" s="753">
        <v>-5.5</v>
      </c>
      <c r="M24" s="753">
        <v>-0.9</v>
      </c>
      <c r="N24" s="753">
        <v>-3.4</v>
      </c>
      <c r="O24" s="764">
        <v>0.3</v>
      </c>
    </row>
    <row r="25" spans="1:47" ht="14.1" customHeight="1">
      <c r="A25" s="766" t="s">
        <v>688</v>
      </c>
      <c r="B25" s="660">
        <v>23.35</v>
      </c>
      <c r="C25" s="661">
        <v>99.074999999999989</v>
      </c>
      <c r="D25" s="765">
        <v>98.5</v>
      </c>
      <c r="E25" s="749">
        <v>98.4</v>
      </c>
      <c r="F25" s="749">
        <v>98.3</v>
      </c>
      <c r="G25" s="749">
        <v>99</v>
      </c>
      <c r="H25" s="749">
        <v>98.7</v>
      </c>
      <c r="I25" s="763">
        <v>-0.67499999999999993</v>
      </c>
      <c r="J25" s="753">
        <v>-1.6</v>
      </c>
      <c r="K25" s="753">
        <v>-1.6</v>
      </c>
      <c r="L25" s="753">
        <v>-1.7</v>
      </c>
      <c r="M25" s="753">
        <v>-0.9</v>
      </c>
      <c r="N25" s="753">
        <v>-1.2</v>
      </c>
      <c r="O25" s="764">
        <v>-0.3</v>
      </c>
    </row>
    <row r="26" spans="1:47" ht="14.1" customHeight="1">
      <c r="A26" s="766" t="s">
        <v>689</v>
      </c>
      <c r="B26" s="660">
        <v>104.23</v>
      </c>
      <c r="C26" s="661">
        <v>116.075</v>
      </c>
      <c r="D26" s="762">
        <v>117.8</v>
      </c>
      <c r="E26" s="749">
        <v>115.2</v>
      </c>
      <c r="F26" s="749">
        <v>117.1</v>
      </c>
      <c r="G26" s="749">
        <v>114.2</v>
      </c>
      <c r="H26" s="749">
        <v>115.1</v>
      </c>
      <c r="I26" s="763">
        <v>1.8333333333333337</v>
      </c>
      <c r="J26" s="753">
        <v>1.8</v>
      </c>
      <c r="K26" s="753">
        <v>1.3</v>
      </c>
      <c r="L26" s="753">
        <v>2.2999999999999998</v>
      </c>
      <c r="M26" s="753">
        <v>1.7</v>
      </c>
      <c r="N26" s="753">
        <v>1.1000000000000001</v>
      </c>
      <c r="O26" s="764">
        <v>0.8</v>
      </c>
    </row>
    <row r="27" spans="1:47" ht="14.1" customHeight="1">
      <c r="A27" s="766" t="s">
        <v>690</v>
      </c>
      <c r="B27" s="660">
        <v>9.06</v>
      </c>
      <c r="C27" s="661">
        <v>114.25833333333334</v>
      </c>
      <c r="D27" s="765">
        <v>116.2</v>
      </c>
      <c r="E27" s="749">
        <v>116.2</v>
      </c>
      <c r="F27" s="749">
        <v>116.2</v>
      </c>
      <c r="G27" s="749">
        <v>118.1</v>
      </c>
      <c r="H27" s="749">
        <v>118.5</v>
      </c>
      <c r="I27" s="763">
        <v>4.916666666666667</v>
      </c>
      <c r="J27" s="753">
        <v>5.2</v>
      </c>
      <c r="K27" s="753">
        <v>5.0999999999999996</v>
      </c>
      <c r="L27" s="753">
        <v>5</v>
      </c>
      <c r="M27" s="753">
        <v>4.7</v>
      </c>
      <c r="N27" s="753">
        <v>5</v>
      </c>
      <c r="O27" s="764">
        <v>0.3</v>
      </c>
    </row>
    <row r="28" spans="1:47" ht="14.1" customHeight="1">
      <c r="A28" s="766" t="s">
        <v>691</v>
      </c>
      <c r="B28" s="660">
        <v>47.2</v>
      </c>
      <c r="C28" s="661">
        <v>126.85000000000001</v>
      </c>
      <c r="D28" s="765">
        <v>128.4</v>
      </c>
      <c r="E28" s="758">
        <v>128.1</v>
      </c>
      <c r="F28" s="749">
        <v>128.30000000000001</v>
      </c>
      <c r="G28" s="758">
        <v>128.80000000000001</v>
      </c>
      <c r="H28" s="749">
        <v>129.4</v>
      </c>
      <c r="I28" s="763">
        <v>6.1916666666666673</v>
      </c>
      <c r="J28" s="753">
        <v>6.1</v>
      </c>
      <c r="K28" s="753">
        <v>5.9</v>
      </c>
      <c r="L28" s="753">
        <v>5.9</v>
      </c>
      <c r="M28" s="753">
        <v>4.4000000000000004</v>
      </c>
      <c r="N28" s="753">
        <v>4.2</v>
      </c>
      <c r="O28" s="764">
        <v>0.5</v>
      </c>
    </row>
    <row r="29" spans="1:47" ht="14.1" customHeight="1">
      <c r="A29" s="768" t="s">
        <v>692</v>
      </c>
      <c r="B29" s="687">
        <v>98.87</v>
      </c>
      <c r="C29" s="688">
        <v>120.2</v>
      </c>
      <c r="D29" s="769">
        <v>122.4</v>
      </c>
      <c r="E29" s="770">
        <v>122.7</v>
      </c>
      <c r="F29" s="771">
        <v>122.8</v>
      </c>
      <c r="G29" s="770">
        <v>124.1</v>
      </c>
      <c r="H29" s="771">
        <v>124.7</v>
      </c>
      <c r="I29" s="772">
        <v>6.3916666666666666</v>
      </c>
      <c r="J29" s="773">
        <v>6.9</v>
      </c>
      <c r="K29" s="773">
        <v>7.2</v>
      </c>
      <c r="L29" s="773">
        <v>7.2</v>
      </c>
      <c r="M29" s="773">
        <v>6.3</v>
      </c>
      <c r="N29" s="773">
        <v>6.4</v>
      </c>
      <c r="O29" s="774">
        <v>0.5</v>
      </c>
      <c r="P29" s="775"/>
    </row>
    <row r="30" spans="1:47" ht="12.95" customHeight="1">
      <c r="A30" s="693" t="s">
        <v>669</v>
      </c>
      <c r="B30" s="694"/>
      <c r="C30" s="644"/>
      <c r="D30" s="644"/>
      <c r="E30" s="644"/>
      <c r="F30" s="644"/>
      <c r="G30" s="644"/>
      <c r="H30" s="644"/>
      <c r="I30" s="776"/>
      <c r="J30" s="695"/>
      <c r="K30" s="696"/>
      <c r="L30" s="695"/>
      <c r="M30" s="695"/>
      <c r="N30" s="695"/>
      <c r="O30" s="696"/>
      <c r="P30" s="674"/>
      <c r="R30" s="674"/>
    </row>
    <row r="31" spans="1:47" ht="14.1" customHeight="1">
      <c r="A31" s="14" t="s">
        <v>87</v>
      </c>
      <c r="B31" s="694"/>
      <c r="C31" s="644"/>
      <c r="D31" s="644"/>
      <c r="E31" s="644"/>
      <c r="F31" s="644"/>
      <c r="G31" s="644"/>
      <c r="H31" s="644"/>
      <c r="I31" s="776"/>
      <c r="J31" s="695"/>
      <c r="K31" s="695"/>
      <c r="L31" s="695"/>
      <c r="M31" s="695"/>
      <c r="N31" s="695"/>
      <c r="O31" s="695"/>
      <c r="P31" s="695"/>
      <c r="Q31" s="674"/>
      <c r="R31" s="674"/>
      <c r="Y31" s="674"/>
      <c r="Z31" s="674"/>
      <c r="AA31" s="674"/>
      <c r="AB31" s="674"/>
      <c r="AC31" s="674"/>
      <c r="AD31" s="674"/>
      <c r="AE31" s="674"/>
      <c r="AF31" s="674"/>
      <c r="AG31" s="674"/>
      <c r="AH31" s="674"/>
      <c r="AI31" s="674"/>
      <c r="AJ31" s="674"/>
      <c r="AK31" s="674"/>
      <c r="AL31" s="674"/>
      <c r="AM31" s="674"/>
      <c r="AN31" s="674"/>
      <c r="AO31" s="674"/>
      <c r="AP31" s="674"/>
      <c r="AQ31" s="674"/>
      <c r="AR31" s="674"/>
      <c r="AS31" s="674"/>
      <c r="AT31" s="674"/>
      <c r="AU31" s="674"/>
    </row>
    <row r="32" spans="1:47" ht="9" customHeight="1">
      <c r="A32" s="693"/>
      <c r="B32" s="694"/>
      <c r="C32" s="644"/>
      <c r="D32" s="644"/>
      <c r="E32" s="644"/>
      <c r="F32" s="644"/>
      <c r="G32" s="644"/>
      <c r="H32" s="644"/>
      <c r="I32" s="776"/>
      <c r="J32" s="695"/>
      <c r="K32" s="695"/>
      <c r="L32" s="695"/>
      <c r="M32" s="695"/>
      <c r="N32" s="695"/>
      <c r="O32" s="695"/>
      <c r="P32" s="695"/>
      <c r="Q32" s="674"/>
      <c r="R32" s="674"/>
      <c r="Y32" s="674"/>
      <c r="Z32" s="674"/>
      <c r="AA32" s="674"/>
      <c r="AB32" s="674"/>
      <c r="AC32" s="674"/>
      <c r="AD32" s="674"/>
      <c r="AE32" s="674"/>
      <c r="AF32" s="674"/>
      <c r="AG32" s="674"/>
      <c r="AH32" s="674"/>
      <c r="AI32" s="674"/>
      <c r="AJ32" s="674"/>
      <c r="AK32" s="674"/>
      <c r="AL32" s="674"/>
      <c r="AM32" s="674"/>
      <c r="AN32" s="674"/>
      <c r="AO32" s="674"/>
      <c r="AP32" s="674"/>
      <c r="AQ32" s="674"/>
      <c r="AR32" s="674"/>
      <c r="AS32" s="674"/>
      <c r="AT32" s="674"/>
      <c r="AU32" s="674"/>
    </row>
    <row r="33" spans="1:46" ht="9" customHeight="1">
      <c r="A33" s="775"/>
      <c r="M33" s="674"/>
      <c r="N33" s="674"/>
      <c r="O33" s="674"/>
      <c r="P33" s="674"/>
      <c r="Q33" s="674"/>
      <c r="R33" s="674"/>
      <c r="S33" s="674"/>
      <c r="T33" s="674"/>
      <c r="U33" s="674"/>
      <c r="V33" s="674"/>
      <c r="W33" s="674"/>
      <c r="X33" s="674"/>
      <c r="Y33" s="674"/>
      <c r="Z33" s="674"/>
      <c r="AA33" s="674"/>
      <c r="AB33" s="674"/>
      <c r="AC33" s="674"/>
    </row>
    <row r="34" spans="1:46" s="777" customFormat="1" ht="9" customHeight="1"/>
    <row r="35" spans="1:46" s="782" customFormat="1" ht="9" customHeight="1">
      <c r="A35" s="778"/>
      <c r="B35" s="779"/>
      <c r="C35" s="778"/>
      <c r="D35" s="778"/>
      <c r="E35" s="778"/>
      <c r="F35" s="780"/>
      <c r="G35" s="778"/>
      <c r="H35" s="778"/>
      <c r="I35" s="778"/>
      <c r="J35" s="778"/>
      <c r="K35" s="778"/>
      <c r="L35" s="778"/>
      <c r="M35" s="778"/>
      <c r="N35" s="778"/>
      <c r="O35" s="778"/>
      <c r="P35" s="778"/>
      <c r="Q35" s="778"/>
      <c r="R35" s="778"/>
      <c r="S35" s="778"/>
      <c r="T35" s="778"/>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81"/>
    </row>
    <row r="36" spans="1:46" s="782" customFormat="1" ht="9" customHeight="1">
      <c r="A36" s="778"/>
      <c r="B36" s="779"/>
      <c r="C36" s="778"/>
      <c r="D36" s="778"/>
      <c r="E36" s="783"/>
      <c r="F36" s="784"/>
      <c r="G36" s="783"/>
      <c r="H36" s="778"/>
      <c r="I36" s="778"/>
      <c r="J36" s="778"/>
      <c r="K36" s="778"/>
      <c r="L36" s="778"/>
      <c r="M36" s="778"/>
      <c r="N36" s="778"/>
      <c r="O36" s="778"/>
      <c r="P36" s="785"/>
      <c r="Q36" s="785"/>
      <c r="R36" s="786"/>
      <c r="S36" s="786"/>
      <c r="T36" s="785"/>
      <c r="U36" s="785"/>
      <c r="V36" s="785"/>
      <c r="W36" s="785"/>
      <c r="X36" s="785"/>
      <c r="Y36" s="785"/>
      <c r="Z36" s="778"/>
      <c r="AA36" s="778"/>
      <c r="AB36" s="778"/>
      <c r="AC36" s="778"/>
      <c r="AD36" s="778"/>
      <c r="AE36" s="778"/>
      <c r="AF36" s="778"/>
      <c r="AG36" s="778"/>
      <c r="AH36" s="778"/>
      <c r="AI36" s="778"/>
      <c r="AJ36" s="785"/>
      <c r="AK36" s="778"/>
      <c r="AL36" s="785"/>
      <c r="AM36" s="785"/>
      <c r="AN36" s="785"/>
      <c r="AO36" s="785"/>
      <c r="AP36" s="785"/>
      <c r="AQ36" s="785"/>
      <c r="AR36" s="785"/>
      <c r="AS36" s="785"/>
      <c r="AT36" s="785"/>
    </row>
    <row r="37" spans="1:46" s="782" customFormat="1" ht="9" customHeight="1">
      <c r="A37" s="778"/>
      <c r="B37" s="779"/>
      <c r="C37" s="778"/>
      <c r="D37" s="778"/>
      <c r="E37" s="778"/>
      <c r="F37" s="784"/>
      <c r="G37" s="778"/>
      <c r="H37" s="778"/>
      <c r="I37" s="778"/>
      <c r="J37" s="778"/>
      <c r="K37" s="778"/>
      <c r="L37" s="778"/>
      <c r="M37" s="778"/>
      <c r="N37" s="778"/>
      <c r="O37" s="778"/>
      <c r="P37" s="785"/>
      <c r="Q37" s="785"/>
      <c r="R37" s="785"/>
      <c r="S37" s="785"/>
      <c r="T37" s="785"/>
      <c r="U37" s="785"/>
      <c r="V37" s="785"/>
      <c r="W37" s="785"/>
      <c r="X37" s="785"/>
      <c r="Y37" s="785"/>
      <c r="Z37" s="785"/>
      <c r="AA37" s="785"/>
      <c r="AB37" s="785"/>
      <c r="AC37" s="785"/>
      <c r="AD37" s="785"/>
      <c r="AE37" s="785"/>
      <c r="AF37" s="785"/>
      <c r="AG37" s="785"/>
      <c r="AH37" s="785"/>
      <c r="AI37" s="785"/>
      <c r="AJ37" s="785"/>
      <c r="AK37" s="785"/>
      <c r="AL37" s="785"/>
      <c r="AM37" s="785"/>
      <c r="AN37" s="785"/>
      <c r="AO37" s="785"/>
      <c r="AP37" s="785"/>
      <c r="AQ37" s="785"/>
      <c r="AR37" s="785"/>
      <c r="AS37" s="785"/>
      <c r="AT37" s="785"/>
    </row>
    <row r="38" spans="1:46" s="782" customFormat="1" ht="9" customHeight="1">
      <c r="A38" s="778"/>
      <c r="B38" s="779"/>
      <c r="C38" s="787"/>
      <c r="D38" s="787"/>
      <c r="E38" s="787"/>
      <c r="F38" s="784"/>
      <c r="G38" s="787"/>
      <c r="H38" s="787"/>
      <c r="I38" s="787"/>
      <c r="J38" s="787"/>
      <c r="K38" s="787"/>
      <c r="L38" s="787"/>
      <c r="M38" s="787"/>
      <c r="N38" s="787"/>
      <c r="O38" s="787"/>
      <c r="P38" s="785"/>
      <c r="Q38" s="785"/>
      <c r="R38" s="785"/>
      <c r="S38" s="785"/>
      <c r="T38" s="785"/>
      <c r="U38" s="785"/>
      <c r="V38" s="785"/>
      <c r="W38" s="785"/>
      <c r="X38" s="785"/>
      <c r="Y38" s="785"/>
      <c r="Z38" s="788"/>
      <c r="AA38" s="788"/>
      <c r="AB38" s="788"/>
      <c r="AC38" s="788"/>
      <c r="AD38" s="788"/>
      <c r="AE38" s="788"/>
      <c r="AF38" s="788"/>
      <c r="AG38" s="788"/>
      <c r="AH38" s="788"/>
      <c r="AI38" s="788"/>
      <c r="AJ38" s="788"/>
      <c r="AK38" s="788"/>
      <c r="AL38" s="788"/>
      <c r="AM38" s="788"/>
      <c r="AN38" s="788"/>
      <c r="AO38" s="788"/>
      <c r="AP38" s="788"/>
      <c r="AQ38" s="785"/>
      <c r="AR38" s="785"/>
      <c r="AS38" s="785"/>
      <c r="AT38" s="788"/>
    </row>
    <row r="39" spans="1:46" s="782" customFormat="1" ht="9" customHeight="1">
      <c r="A39" s="778"/>
      <c r="B39" s="779"/>
      <c r="C39" s="778"/>
      <c r="D39" s="778"/>
      <c r="E39" s="778"/>
      <c r="F39" s="784"/>
      <c r="G39" s="778"/>
      <c r="H39" s="778"/>
      <c r="I39" s="778"/>
      <c r="J39" s="778"/>
      <c r="K39" s="778"/>
      <c r="L39" s="778"/>
      <c r="M39" s="778"/>
      <c r="N39" s="778"/>
      <c r="O39" s="778"/>
      <c r="P39" s="785"/>
      <c r="Q39" s="785"/>
      <c r="R39" s="785"/>
      <c r="S39" s="785"/>
      <c r="T39" s="785"/>
      <c r="U39" s="785"/>
      <c r="V39" s="785"/>
      <c r="W39" s="785"/>
      <c r="X39" s="785"/>
      <c r="Y39" s="785"/>
      <c r="Z39" s="788"/>
      <c r="AA39" s="788"/>
      <c r="AB39" s="788"/>
      <c r="AC39" s="788"/>
      <c r="AD39" s="788"/>
      <c r="AE39" s="788"/>
      <c r="AF39" s="788"/>
      <c r="AG39" s="788"/>
      <c r="AH39" s="788"/>
      <c r="AI39" s="788"/>
      <c r="AJ39" s="788"/>
      <c r="AK39" s="788"/>
      <c r="AL39" s="788"/>
      <c r="AM39" s="788"/>
      <c r="AN39" s="788"/>
      <c r="AO39" s="788"/>
      <c r="AP39" s="788"/>
      <c r="AQ39" s="785"/>
      <c r="AR39" s="785"/>
      <c r="AS39" s="785"/>
      <c r="AT39" s="788"/>
    </row>
    <row r="40" spans="1:46" s="782" customFormat="1" ht="9" customHeight="1">
      <c r="A40" s="778"/>
      <c r="B40" s="779"/>
      <c r="C40" s="778"/>
      <c r="D40" s="778"/>
      <c r="E40" s="778"/>
      <c r="F40" s="784"/>
      <c r="G40" s="778"/>
      <c r="H40" s="778"/>
      <c r="I40" s="778"/>
      <c r="J40" s="778"/>
      <c r="K40" s="778"/>
      <c r="L40" s="778"/>
      <c r="M40" s="778"/>
      <c r="N40" s="778"/>
      <c r="O40" s="778"/>
      <c r="P40" s="785"/>
      <c r="Q40" s="785"/>
      <c r="R40" s="785"/>
      <c r="S40" s="785"/>
      <c r="T40" s="785"/>
      <c r="U40" s="785"/>
      <c r="V40" s="785"/>
      <c r="W40" s="785"/>
      <c r="X40" s="785"/>
      <c r="Y40" s="785"/>
      <c r="Z40" s="788"/>
      <c r="AA40" s="788"/>
      <c r="AB40" s="788"/>
      <c r="AC40" s="788"/>
      <c r="AD40" s="788"/>
      <c r="AE40" s="788"/>
      <c r="AF40" s="788"/>
      <c r="AG40" s="788"/>
      <c r="AH40" s="788"/>
      <c r="AI40" s="788"/>
      <c r="AJ40" s="788"/>
      <c r="AK40" s="788"/>
      <c r="AL40" s="788"/>
      <c r="AM40" s="788"/>
      <c r="AN40" s="788"/>
      <c r="AO40" s="788"/>
      <c r="AP40" s="788"/>
      <c r="AQ40" s="785"/>
      <c r="AR40" s="785"/>
      <c r="AS40" s="785"/>
      <c r="AT40" s="788"/>
    </row>
    <row r="41" spans="1:46" s="782" customFormat="1" ht="9" customHeight="1">
      <c r="A41" s="693"/>
      <c r="B41" s="789"/>
      <c r="C41" s="644"/>
      <c r="D41" s="644"/>
      <c r="E41" s="644"/>
      <c r="F41" s="644"/>
      <c r="G41" s="644"/>
      <c r="H41" s="644"/>
      <c r="I41" s="644"/>
      <c r="J41" s="644"/>
      <c r="K41" s="790"/>
      <c r="L41" s="644"/>
      <c r="M41" s="644"/>
      <c r="N41" s="644"/>
      <c r="O41" s="644"/>
      <c r="P41" s="644"/>
      <c r="Q41" s="644"/>
      <c r="R41" s="776"/>
      <c r="S41" s="776"/>
      <c r="T41" s="791"/>
      <c r="U41" s="792"/>
      <c r="V41" s="792"/>
      <c r="W41" s="792"/>
      <c r="X41" s="792"/>
      <c r="Y41" s="792"/>
      <c r="Z41" s="793"/>
      <c r="AA41" s="793"/>
      <c r="AB41" s="793"/>
      <c r="AC41" s="793"/>
      <c r="AD41" s="793"/>
      <c r="AE41" s="793"/>
      <c r="AF41" s="793"/>
      <c r="AG41" s="793"/>
      <c r="AH41" s="793"/>
      <c r="AI41" s="793"/>
      <c r="AJ41" s="794"/>
      <c r="AK41" s="795"/>
      <c r="AL41" s="795"/>
      <c r="AM41" s="796"/>
      <c r="AN41" s="796"/>
      <c r="AO41" s="796"/>
      <c r="AP41" s="796"/>
      <c r="AQ41" s="796"/>
      <c r="AR41" s="796"/>
      <c r="AS41" s="796"/>
      <c r="AT41" s="794"/>
    </row>
    <row r="42" spans="1:46" s="777" customFormat="1" ht="9" customHeight="1">
      <c r="A42" s="797"/>
      <c r="B42" s="798"/>
      <c r="C42" s="799"/>
      <c r="D42" s="799"/>
      <c r="E42" s="799"/>
      <c r="F42" s="799"/>
      <c r="G42" s="799"/>
      <c r="H42" s="799"/>
      <c r="I42" s="799"/>
      <c r="J42" s="799"/>
      <c r="K42" s="800"/>
      <c r="L42" s="799"/>
      <c r="M42" s="799"/>
      <c r="N42" s="799"/>
      <c r="O42" s="799"/>
      <c r="P42" s="799"/>
      <c r="Q42" s="799"/>
      <c r="R42" s="801"/>
      <c r="S42" s="801"/>
      <c r="T42" s="792"/>
      <c r="U42" s="792"/>
      <c r="V42" s="792"/>
      <c r="W42" s="792"/>
      <c r="X42" s="792"/>
      <c r="Y42" s="792"/>
      <c r="Z42" s="802"/>
      <c r="AA42" s="802"/>
      <c r="AB42" s="802"/>
      <c r="AC42" s="802"/>
      <c r="AD42" s="802"/>
      <c r="AE42" s="802"/>
      <c r="AF42" s="802"/>
      <c r="AG42" s="802"/>
      <c r="AH42" s="802"/>
      <c r="AI42" s="802"/>
      <c r="AJ42" s="803"/>
      <c r="AK42" s="804"/>
      <c r="AL42" s="804"/>
      <c r="AM42" s="805"/>
      <c r="AN42" s="805"/>
      <c r="AO42" s="805"/>
      <c r="AP42" s="805"/>
      <c r="AQ42" s="805"/>
      <c r="AR42" s="805"/>
      <c r="AS42" s="805"/>
      <c r="AT42" s="803"/>
    </row>
    <row r="43" spans="1:46" s="777" customFormat="1" ht="9" customHeight="1">
      <c r="A43" s="693"/>
      <c r="B43" s="806"/>
      <c r="C43" s="807"/>
      <c r="D43" s="807"/>
      <c r="E43" s="807"/>
      <c r="F43" s="807"/>
      <c r="G43" s="807"/>
      <c r="H43" s="807"/>
      <c r="I43" s="807"/>
      <c r="J43" s="807"/>
      <c r="K43" s="800"/>
      <c r="L43" s="807"/>
      <c r="M43" s="807"/>
      <c r="N43" s="807"/>
      <c r="O43" s="807"/>
      <c r="P43" s="644"/>
      <c r="Q43" s="644"/>
      <c r="R43" s="776"/>
      <c r="S43" s="776"/>
      <c r="T43" s="791"/>
      <c r="U43" s="792"/>
      <c r="V43" s="792"/>
      <c r="W43" s="792"/>
      <c r="X43" s="792"/>
      <c r="Y43" s="792"/>
      <c r="Z43" s="793"/>
      <c r="AA43" s="793"/>
      <c r="AB43" s="793"/>
      <c r="AC43" s="793"/>
      <c r="AD43" s="793"/>
      <c r="AE43" s="793"/>
      <c r="AF43" s="793"/>
      <c r="AG43" s="793"/>
      <c r="AH43" s="793"/>
      <c r="AI43" s="793"/>
      <c r="AJ43" s="794"/>
      <c r="AK43" s="794"/>
      <c r="AL43" s="794"/>
      <c r="AM43" s="805"/>
      <c r="AN43" s="805"/>
      <c r="AO43" s="805"/>
      <c r="AP43" s="805"/>
      <c r="AQ43" s="805"/>
      <c r="AR43" s="805"/>
      <c r="AS43" s="805"/>
      <c r="AT43" s="794"/>
    </row>
    <row r="44" spans="1:46" s="777" customFormat="1" ht="9" customHeight="1">
      <c r="A44" s="693"/>
      <c r="B44" s="806"/>
      <c r="C44" s="807"/>
      <c r="D44" s="807"/>
      <c r="E44" s="807"/>
      <c r="F44" s="807"/>
      <c r="G44" s="807"/>
      <c r="H44" s="807"/>
      <c r="I44" s="807"/>
      <c r="J44" s="807"/>
      <c r="K44" s="800"/>
      <c r="L44" s="807"/>
      <c r="M44" s="807"/>
      <c r="N44" s="807"/>
      <c r="O44" s="807"/>
      <c r="P44" s="644"/>
      <c r="Q44" s="644"/>
      <c r="R44" s="776"/>
      <c r="S44" s="776"/>
      <c r="T44" s="791"/>
      <c r="U44" s="792"/>
      <c r="V44" s="792"/>
      <c r="W44" s="792"/>
      <c r="X44" s="792"/>
      <c r="Y44" s="792"/>
      <c r="Z44" s="793"/>
      <c r="AA44" s="793"/>
      <c r="AB44" s="793"/>
      <c r="AC44" s="793"/>
      <c r="AD44" s="793"/>
      <c r="AE44" s="793"/>
      <c r="AF44" s="793"/>
      <c r="AG44" s="793"/>
      <c r="AH44" s="793"/>
      <c r="AI44" s="793"/>
      <c r="AJ44" s="794"/>
      <c r="AK44" s="794"/>
      <c r="AL44" s="794"/>
      <c r="AM44" s="805"/>
      <c r="AN44" s="805"/>
      <c r="AO44" s="805"/>
      <c r="AP44" s="805"/>
      <c r="AQ44" s="805"/>
      <c r="AR44" s="805"/>
      <c r="AS44" s="805"/>
      <c r="AT44" s="794"/>
    </row>
    <row r="45" spans="1:46" s="777" customFormat="1" ht="9" customHeight="1">
      <c r="A45" s="693"/>
      <c r="B45" s="806"/>
      <c r="C45" s="644"/>
      <c r="D45" s="644"/>
      <c r="E45" s="644"/>
      <c r="F45" s="644"/>
      <c r="G45" s="644"/>
      <c r="H45" s="644"/>
      <c r="I45" s="644"/>
      <c r="J45" s="644"/>
      <c r="K45" s="800"/>
      <c r="L45" s="644"/>
      <c r="M45" s="644"/>
      <c r="N45" s="644"/>
      <c r="O45" s="644"/>
      <c r="P45" s="644"/>
      <c r="Q45" s="644"/>
      <c r="R45" s="776"/>
      <c r="S45" s="776"/>
      <c r="T45" s="791"/>
      <c r="U45" s="792"/>
      <c r="V45" s="792"/>
      <c r="W45" s="792"/>
      <c r="X45" s="792"/>
      <c r="Y45" s="792"/>
      <c r="Z45" s="793"/>
      <c r="AA45" s="793"/>
      <c r="AB45" s="793"/>
      <c r="AC45" s="793"/>
      <c r="AD45" s="793"/>
      <c r="AE45" s="793"/>
      <c r="AF45" s="793"/>
      <c r="AG45" s="793"/>
      <c r="AH45" s="793"/>
      <c r="AI45" s="793"/>
      <c r="AJ45" s="794"/>
      <c r="AK45" s="804"/>
      <c r="AL45" s="804"/>
      <c r="AM45" s="805"/>
      <c r="AN45" s="805"/>
      <c r="AO45" s="805"/>
      <c r="AP45" s="805"/>
      <c r="AQ45" s="805"/>
      <c r="AR45" s="805"/>
      <c r="AS45" s="805"/>
      <c r="AT45" s="794"/>
    </row>
    <row r="46" spans="1:46" s="777" customFormat="1" ht="9" customHeight="1">
      <c r="A46" s="693"/>
      <c r="B46" s="806"/>
      <c r="C46" s="644"/>
      <c r="D46" s="644"/>
      <c r="E46" s="644"/>
      <c r="F46" s="644"/>
      <c r="G46" s="644"/>
      <c r="H46" s="644"/>
      <c r="I46" s="644"/>
      <c r="J46" s="644"/>
      <c r="K46" s="800"/>
      <c r="L46" s="644"/>
      <c r="M46" s="644"/>
      <c r="N46" s="644"/>
      <c r="O46" s="644"/>
      <c r="P46" s="644"/>
      <c r="Q46" s="644"/>
      <c r="R46" s="808"/>
      <c r="S46" s="808"/>
      <c r="T46" s="791"/>
      <c r="U46" s="792"/>
      <c r="V46" s="792"/>
      <c r="W46" s="792"/>
      <c r="X46" s="792"/>
      <c r="Y46" s="792"/>
      <c r="Z46" s="793"/>
      <c r="AA46" s="793"/>
      <c r="AB46" s="793"/>
      <c r="AC46" s="793"/>
      <c r="AD46" s="793"/>
      <c r="AE46" s="793"/>
      <c r="AF46" s="793"/>
      <c r="AG46" s="793"/>
      <c r="AH46" s="793"/>
      <c r="AI46" s="793"/>
      <c r="AJ46" s="794"/>
      <c r="AK46" s="804"/>
      <c r="AL46" s="804"/>
      <c r="AM46" s="805"/>
      <c r="AN46" s="805"/>
      <c r="AO46" s="805"/>
      <c r="AP46" s="805"/>
      <c r="AQ46" s="805"/>
      <c r="AR46" s="805"/>
      <c r="AS46" s="805"/>
      <c r="AT46" s="794"/>
    </row>
    <row r="47" spans="1:46" s="777" customFormat="1" ht="9" customHeight="1">
      <c r="A47" s="809"/>
      <c r="B47" s="806"/>
      <c r="C47" s="807"/>
      <c r="D47" s="807"/>
      <c r="E47" s="807"/>
      <c r="F47" s="807"/>
      <c r="G47" s="807"/>
      <c r="H47" s="807"/>
      <c r="I47" s="807"/>
      <c r="J47" s="807"/>
      <c r="K47" s="800"/>
      <c r="L47" s="807"/>
      <c r="M47" s="807"/>
      <c r="N47" s="807"/>
      <c r="O47" s="807"/>
      <c r="P47" s="644"/>
      <c r="Q47" s="644"/>
      <c r="T47" s="791"/>
      <c r="U47" s="792"/>
      <c r="V47" s="792"/>
      <c r="W47" s="792"/>
      <c r="X47" s="792"/>
      <c r="Y47" s="792"/>
      <c r="Z47" s="793"/>
      <c r="AA47" s="793"/>
      <c r="AB47" s="793"/>
      <c r="AC47" s="793"/>
      <c r="AD47" s="793"/>
      <c r="AE47" s="793"/>
      <c r="AF47" s="793"/>
      <c r="AG47" s="793"/>
      <c r="AH47" s="793"/>
      <c r="AI47" s="793"/>
      <c r="AJ47" s="794"/>
      <c r="AK47" s="804"/>
      <c r="AL47" s="804"/>
      <c r="AM47" s="805"/>
      <c r="AN47" s="805"/>
      <c r="AO47" s="805"/>
      <c r="AP47" s="805"/>
      <c r="AQ47" s="805"/>
      <c r="AR47" s="805"/>
      <c r="AS47" s="805"/>
      <c r="AT47" s="794"/>
    </row>
    <row r="48" spans="1:46" s="777" customFormat="1" ht="9" customHeight="1">
      <c r="A48" s="809"/>
      <c r="B48" s="806"/>
      <c r="C48" s="644"/>
      <c r="D48" s="644"/>
      <c r="E48" s="644"/>
      <c r="F48" s="644"/>
      <c r="G48" s="644"/>
      <c r="H48" s="644"/>
      <c r="I48" s="644"/>
      <c r="J48" s="644"/>
      <c r="K48" s="800"/>
      <c r="L48" s="644"/>
      <c r="M48" s="644"/>
      <c r="N48" s="644"/>
      <c r="O48" s="644"/>
      <c r="P48" s="644"/>
      <c r="Q48" s="644"/>
      <c r="R48" s="776"/>
      <c r="S48" s="776"/>
      <c r="T48" s="791"/>
      <c r="U48" s="792"/>
      <c r="V48" s="792"/>
      <c r="W48" s="792"/>
      <c r="X48" s="792"/>
      <c r="Y48" s="792"/>
      <c r="Z48" s="793"/>
      <c r="AA48" s="793"/>
      <c r="AB48" s="793"/>
      <c r="AC48" s="793"/>
      <c r="AD48" s="793"/>
      <c r="AE48" s="793"/>
      <c r="AF48" s="793"/>
      <c r="AG48" s="793"/>
      <c r="AH48" s="793"/>
      <c r="AI48" s="793"/>
      <c r="AJ48" s="794"/>
      <c r="AK48" s="804"/>
      <c r="AL48" s="804"/>
      <c r="AM48" s="805"/>
      <c r="AN48" s="805"/>
      <c r="AO48" s="805"/>
      <c r="AP48" s="805"/>
      <c r="AQ48" s="805"/>
      <c r="AR48" s="805"/>
      <c r="AS48" s="805"/>
      <c r="AT48" s="794"/>
    </row>
    <row r="49" spans="1:46" s="777" customFormat="1" ht="9" customHeight="1">
      <c r="A49" s="809"/>
      <c r="B49" s="806"/>
      <c r="C49" s="644"/>
      <c r="D49" s="644"/>
      <c r="E49" s="644"/>
      <c r="F49" s="644"/>
      <c r="G49" s="644"/>
      <c r="H49" s="644"/>
      <c r="I49" s="644"/>
      <c r="J49" s="644"/>
      <c r="K49" s="800"/>
      <c r="L49" s="644"/>
      <c r="M49" s="644"/>
      <c r="N49" s="644"/>
      <c r="O49" s="644"/>
      <c r="P49" s="644"/>
      <c r="Q49" s="644"/>
      <c r="R49" s="776"/>
      <c r="S49" s="776"/>
      <c r="T49" s="791"/>
      <c r="U49" s="792"/>
      <c r="V49" s="792"/>
      <c r="W49" s="792"/>
      <c r="X49" s="792"/>
      <c r="Y49" s="792"/>
      <c r="Z49" s="793"/>
      <c r="AA49" s="793"/>
      <c r="AB49" s="793"/>
      <c r="AC49" s="793"/>
      <c r="AD49" s="793"/>
      <c r="AE49" s="793"/>
      <c r="AF49" s="793"/>
      <c r="AG49" s="793"/>
      <c r="AH49" s="793"/>
      <c r="AI49" s="793"/>
      <c r="AJ49" s="794"/>
      <c r="AK49" s="804"/>
      <c r="AL49" s="804"/>
      <c r="AM49" s="805"/>
      <c r="AN49" s="805"/>
      <c r="AO49" s="805"/>
      <c r="AP49" s="805"/>
      <c r="AQ49" s="805"/>
      <c r="AR49" s="805"/>
      <c r="AS49" s="805"/>
      <c r="AT49" s="794"/>
    </row>
    <row r="50" spans="1:46" s="777" customFormat="1" ht="9" customHeight="1">
      <c r="A50" s="809"/>
      <c r="B50" s="806"/>
      <c r="C50" s="644"/>
      <c r="D50" s="644"/>
      <c r="E50" s="644"/>
      <c r="F50" s="644"/>
      <c r="G50" s="644"/>
      <c r="H50" s="644"/>
      <c r="I50" s="644"/>
      <c r="J50" s="644"/>
      <c r="K50" s="800"/>
      <c r="L50" s="644"/>
      <c r="M50" s="644"/>
      <c r="N50" s="644"/>
      <c r="O50" s="644"/>
      <c r="P50" s="644"/>
      <c r="Q50" s="644"/>
      <c r="R50" s="808"/>
      <c r="S50" s="808"/>
      <c r="T50" s="791"/>
      <c r="U50" s="792"/>
      <c r="V50" s="792"/>
      <c r="W50" s="792"/>
      <c r="X50" s="792"/>
      <c r="Y50" s="792"/>
      <c r="Z50" s="793"/>
      <c r="AA50" s="793"/>
      <c r="AB50" s="793"/>
      <c r="AC50" s="793"/>
      <c r="AD50" s="793"/>
      <c r="AE50" s="793"/>
      <c r="AF50" s="793"/>
      <c r="AG50" s="793"/>
      <c r="AH50" s="793"/>
      <c r="AI50" s="793"/>
      <c r="AJ50" s="794"/>
      <c r="AK50" s="810"/>
      <c r="AL50" s="810"/>
      <c r="AM50" s="805"/>
      <c r="AN50" s="805"/>
      <c r="AO50" s="805"/>
      <c r="AP50" s="805"/>
      <c r="AQ50" s="805"/>
      <c r="AR50" s="805"/>
      <c r="AS50" s="805"/>
      <c r="AT50" s="794"/>
    </row>
    <row r="51" spans="1:46" s="782" customFormat="1" ht="9" customHeight="1">
      <c r="A51" s="809"/>
      <c r="B51" s="806"/>
      <c r="C51" s="644"/>
      <c r="D51" s="644"/>
      <c r="E51" s="644"/>
      <c r="F51" s="644"/>
      <c r="G51" s="644"/>
      <c r="H51" s="644"/>
      <c r="I51" s="644"/>
      <c r="J51" s="644"/>
      <c r="L51" s="644"/>
      <c r="M51" s="644"/>
      <c r="N51" s="644"/>
      <c r="O51" s="644"/>
      <c r="P51" s="644"/>
      <c r="Q51" s="644"/>
      <c r="R51" s="776"/>
      <c r="S51" s="776"/>
      <c r="T51" s="791"/>
      <c r="U51" s="792"/>
      <c r="V51" s="792"/>
      <c r="W51" s="792"/>
      <c r="X51" s="792"/>
      <c r="Y51" s="792"/>
      <c r="Z51" s="793"/>
      <c r="AA51" s="793"/>
      <c r="AB51" s="793"/>
      <c r="AC51" s="793"/>
      <c r="AD51" s="793"/>
      <c r="AE51" s="793"/>
      <c r="AF51" s="793"/>
      <c r="AG51" s="793"/>
      <c r="AH51" s="793"/>
      <c r="AI51" s="793"/>
      <c r="AJ51" s="794"/>
      <c r="AK51" s="804"/>
      <c r="AL51" s="804"/>
      <c r="AM51" s="805"/>
      <c r="AN51" s="805"/>
      <c r="AO51" s="805"/>
      <c r="AP51" s="805"/>
      <c r="AQ51" s="805"/>
      <c r="AR51" s="805"/>
      <c r="AS51" s="805"/>
      <c r="AT51" s="794"/>
    </row>
    <row r="52" spans="1:46" s="811" customFormat="1" ht="9" customHeight="1">
      <c r="A52" s="809"/>
      <c r="B52" s="806"/>
      <c r="C52" s="807"/>
      <c r="D52" s="807"/>
      <c r="E52" s="807"/>
      <c r="F52" s="807"/>
      <c r="G52" s="807"/>
      <c r="H52" s="807"/>
      <c r="I52" s="807"/>
      <c r="J52" s="807"/>
      <c r="L52" s="807"/>
      <c r="M52" s="807"/>
      <c r="N52" s="807"/>
      <c r="O52" s="807"/>
      <c r="P52" s="644"/>
      <c r="Q52" s="644"/>
      <c r="R52" s="776"/>
      <c r="S52" s="776"/>
      <c r="T52" s="791"/>
      <c r="U52" s="792"/>
      <c r="V52" s="792"/>
      <c r="W52" s="792"/>
      <c r="X52" s="792"/>
      <c r="Y52" s="792"/>
      <c r="Z52" s="793"/>
      <c r="AA52" s="793"/>
      <c r="AB52" s="793"/>
      <c r="AC52" s="793"/>
      <c r="AD52" s="793"/>
      <c r="AE52" s="793"/>
      <c r="AF52" s="793"/>
      <c r="AG52" s="793"/>
      <c r="AH52" s="793"/>
      <c r="AI52" s="793"/>
      <c r="AJ52" s="794"/>
      <c r="AK52" s="804"/>
      <c r="AL52" s="804"/>
      <c r="AM52" s="805"/>
      <c r="AN52" s="805"/>
      <c r="AO52" s="805"/>
      <c r="AP52" s="805"/>
      <c r="AQ52" s="805"/>
      <c r="AR52" s="805"/>
      <c r="AS52" s="805"/>
      <c r="AT52" s="794"/>
    </row>
    <row r="53" spans="1:46" s="777" customFormat="1" ht="9" customHeight="1">
      <c r="A53" s="809"/>
      <c r="B53" s="806"/>
      <c r="C53" s="644"/>
      <c r="D53" s="644"/>
      <c r="E53" s="644"/>
      <c r="F53" s="644"/>
      <c r="G53" s="644"/>
      <c r="H53" s="644"/>
      <c r="I53" s="644"/>
      <c r="J53" s="644"/>
      <c r="L53" s="644"/>
      <c r="M53" s="644"/>
      <c r="N53" s="644"/>
      <c r="O53" s="644"/>
      <c r="P53" s="644"/>
      <c r="Q53" s="644"/>
      <c r="T53" s="791"/>
      <c r="U53" s="792"/>
      <c r="V53" s="792"/>
      <c r="W53" s="792"/>
      <c r="X53" s="792"/>
      <c r="Y53" s="792"/>
      <c r="Z53" s="793"/>
      <c r="AA53" s="793"/>
      <c r="AB53" s="793"/>
      <c r="AC53" s="793"/>
      <c r="AD53" s="793"/>
      <c r="AE53" s="793"/>
      <c r="AF53" s="793"/>
      <c r="AG53" s="793"/>
      <c r="AH53" s="793"/>
      <c r="AI53" s="793"/>
      <c r="AJ53" s="794"/>
      <c r="AK53" s="810"/>
      <c r="AL53" s="810"/>
      <c r="AM53" s="805"/>
      <c r="AN53" s="805"/>
      <c r="AO53" s="805"/>
      <c r="AP53" s="805"/>
      <c r="AQ53" s="805"/>
      <c r="AR53" s="805"/>
      <c r="AS53" s="805"/>
      <c r="AT53" s="794"/>
    </row>
    <row r="54" spans="1:46" s="777" customFormat="1" ht="9" customHeight="1">
      <c r="A54" s="809"/>
      <c r="B54" s="806"/>
      <c r="C54" s="644"/>
      <c r="D54" s="644"/>
      <c r="E54" s="644"/>
      <c r="F54" s="644"/>
      <c r="G54" s="644"/>
      <c r="H54" s="644"/>
      <c r="I54" s="644"/>
      <c r="J54" s="644"/>
      <c r="K54" s="800"/>
      <c r="L54" s="644"/>
      <c r="M54" s="644"/>
      <c r="N54" s="644"/>
      <c r="O54" s="644"/>
      <c r="P54" s="644"/>
      <c r="Q54" s="644"/>
      <c r="R54" s="776"/>
      <c r="S54" s="776"/>
      <c r="T54" s="791"/>
      <c r="U54" s="792"/>
      <c r="V54" s="792"/>
      <c r="W54" s="792"/>
      <c r="X54" s="792"/>
      <c r="Y54" s="792"/>
      <c r="Z54" s="793"/>
      <c r="AA54" s="793"/>
      <c r="AB54" s="793"/>
      <c r="AC54" s="793"/>
      <c r="AD54" s="793"/>
      <c r="AE54" s="793"/>
      <c r="AF54" s="793"/>
      <c r="AG54" s="793"/>
      <c r="AH54" s="793"/>
      <c r="AI54" s="793"/>
      <c r="AJ54" s="794"/>
      <c r="AK54" s="804"/>
      <c r="AL54" s="804"/>
      <c r="AM54" s="805"/>
      <c r="AN54" s="805"/>
      <c r="AO54" s="805"/>
      <c r="AP54" s="805"/>
      <c r="AQ54" s="805"/>
      <c r="AR54" s="805"/>
      <c r="AS54" s="805"/>
      <c r="AT54" s="794"/>
    </row>
    <row r="55" spans="1:46" s="777" customFormat="1" ht="9" customHeight="1">
      <c r="A55" s="809"/>
      <c r="B55" s="806"/>
      <c r="C55" s="644"/>
      <c r="D55" s="644"/>
      <c r="E55" s="644"/>
      <c r="F55" s="644"/>
      <c r="G55" s="644"/>
      <c r="H55" s="644"/>
      <c r="I55" s="644"/>
      <c r="J55" s="644"/>
      <c r="K55" s="800"/>
      <c r="L55" s="644"/>
      <c r="M55" s="644"/>
      <c r="N55" s="644"/>
      <c r="O55" s="644"/>
      <c r="P55" s="644"/>
      <c r="Q55" s="644"/>
      <c r="R55" s="776"/>
      <c r="S55" s="776"/>
      <c r="T55" s="791"/>
      <c r="U55" s="792"/>
      <c r="V55" s="792"/>
      <c r="W55" s="792"/>
      <c r="X55" s="792"/>
      <c r="Y55" s="792"/>
      <c r="Z55" s="793"/>
      <c r="AA55" s="793"/>
      <c r="AB55" s="793"/>
      <c r="AC55" s="793"/>
      <c r="AD55" s="793"/>
      <c r="AE55" s="793"/>
      <c r="AF55" s="793"/>
      <c r="AG55" s="793"/>
      <c r="AH55" s="793"/>
      <c r="AI55" s="793"/>
      <c r="AJ55" s="794"/>
      <c r="AK55" s="804"/>
      <c r="AL55" s="804"/>
      <c r="AM55" s="805"/>
      <c r="AN55" s="805"/>
      <c r="AO55" s="805"/>
      <c r="AP55" s="805"/>
      <c r="AQ55" s="805"/>
      <c r="AR55" s="805"/>
      <c r="AS55" s="805"/>
      <c r="AT55" s="794"/>
    </row>
    <row r="56" spans="1:46" s="777" customFormat="1" ht="9" customHeight="1">
      <c r="A56" s="809"/>
      <c r="B56" s="806"/>
      <c r="C56" s="807"/>
      <c r="D56" s="807"/>
      <c r="E56" s="807"/>
      <c r="F56" s="807"/>
      <c r="G56" s="807"/>
      <c r="H56" s="807"/>
      <c r="I56" s="807"/>
      <c r="J56" s="807"/>
      <c r="K56" s="800"/>
      <c r="L56" s="807"/>
      <c r="M56" s="807"/>
      <c r="N56" s="807"/>
      <c r="O56" s="807"/>
      <c r="P56" s="644"/>
      <c r="Q56" s="644"/>
      <c r="R56" s="776"/>
      <c r="S56" s="776"/>
      <c r="T56" s="791"/>
      <c r="U56" s="792"/>
      <c r="V56" s="792"/>
      <c r="W56" s="792"/>
      <c r="X56" s="792"/>
      <c r="Y56" s="792"/>
      <c r="Z56" s="793"/>
      <c r="AA56" s="793"/>
      <c r="AB56" s="793"/>
      <c r="AC56" s="793"/>
      <c r="AD56" s="793"/>
      <c r="AE56" s="793"/>
      <c r="AF56" s="793"/>
      <c r="AG56" s="793"/>
      <c r="AH56" s="793"/>
      <c r="AI56" s="793"/>
      <c r="AJ56" s="794"/>
      <c r="AK56" s="804"/>
      <c r="AL56" s="804"/>
      <c r="AM56" s="805"/>
      <c r="AN56" s="805"/>
      <c r="AO56" s="805"/>
      <c r="AP56" s="805"/>
      <c r="AQ56" s="805"/>
      <c r="AR56" s="805"/>
      <c r="AS56" s="805"/>
      <c r="AT56" s="794"/>
    </row>
    <row r="57" spans="1:46" s="777" customFormat="1" ht="9" customHeight="1">
      <c r="A57" s="809"/>
      <c r="B57" s="806"/>
      <c r="C57" s="644"/>
      <c r="D57" s="644"/>
      <c r="E57" s="644"/>
      <c r="F57" s="644"/>
      <c r="G57" s="644"/>
      <c r="H57" s="644"/>
      <c r="I57" s="644"/>
      <c r="J57" s="644"/>
      <c r="K57" s="800"/>
      <c r="L57" s="644"/>
      <c r="M57" s="644"/>
      <c r="N57" s="644"/>
      <c r="O57" s="644"/>
      <c r="P57" s="644"/>
      <c r="Q57" s="644"/>
      <c r="R57" s="776"/>
      <c r="S57" s="776"/>
      <c r="T57" s="791"/>
      <c r="U57" s="792"/>
      <c r="V57" s="792"/>
      <c r="W57" s="792"/>
      <c r="X57" s="792"/>
      <c r="Y57" s="792"/>
      <c r="Z57" s="793"/>
      <c r="AA57" s="793"/>
      <c r="AB57" s="793"/>
      <c r="AC57" s="793"/>
      <c r="AD57" s="793"/>
      <c r="AE57" s="793"/>
      <c r="AF57" s="793"/>
      <c r="AG57" s="793"/>
      <c r="AH57" s="793"/>
      <c r="AI57" s="793"/>
      <c r="AJ57" s="794"/>
      <c r="AK57" s="804"/>
      <c r="AL57" s="804"/>
      <c r="AM57" s="805"/>
      <c r="AN57" s="805"/>
      <c r="AO57" s="805"/>
      <c r="AP57" s="805"/>
      <c r="AQ57" s="805"/>
      <c r="AR57" s="805"/>
      <c r="AS57" s="805"/>
      <c r="AT57" s="794"/>
    </row>
    <row r="58" spans="1:46" s="777" customFormat="1" ht="9" customHeight="1">
      <c r="A58" s="809"/>
      <c r="B58" s="806"/>
      <c r="C58" s="644"/>
      <c r="D58" s="644"/>
      <c r="E58" s="644"/>
      <c r="F58" s="644"/>
      <c r="G58" s="644"/>
      <c r="H58" s="644"/>
      <c r="I58" s="644"/>
      <c r="J58" s="644"/>
      <c r="K58" s="800"/>
      <c r="L58" s="644"/>
      <c r="M58" s="644"/>
      <c r="N58" s="644"/>
      <c r="O58" s="644"/>
      <c r="P58" s="644"/>
      <c r="Q58" s="644"/>
      <c r="R58" s="776"/>
      <c r="S58" s="776"/>
      <c r="T58" s="791"/>
      <c r="U58" s="792"/>
      <c r="V58" s="792"/>
      <c r="W58" s="792"/>
      <c r="X58" s="792"/>
      <c r="Y58" s="792"/>
      <c r="Z58" s="793"/>
      <c r="AA58" s="793"/>
      <c r="AB58" s="793"/>
      <c r="AC58" s="793"/>
      <c r="AD58" s="793"/>
      <c r="AE58" s="793"/>
      <c r="AF58" s="793"/>
      <c r="AG58" s="793"/>
      <c r="AH58" s="793"/>
      <c r="AI58" s="793"/>
      <c r="AJ58" s="794"/>
      <c r="AK58" s="804"/>
      <c r="AL58" s="804"/>
      <c r="AM58" s="805"/>
      <c r="AN58" s="805"/>
      <c r="AO58" s="805"/>
      <c r="AP58" s="805"/>
      <c r="AQ58" s="805"/>
      <c r="AR58" s="805"/>
      <c r="AS58" s="805"/>
      <c r="AT58" s="794"/>
    </row>
    <row r="59" spans="1:46" s="777" customFormat="1" ht="9" customHeight="1">
      <c r="A59" s="809"/>
      <c r="B59" s="806"/>
      <c r="C59" s="644"/>
      <c r="D59" s="644"/>
      <c r="E59" s="644"/>
      <c r="F59" s="644"/>
      <c r="G59" s="644"/>
      <c r="H59" s="644"/>
      <c r="I59" s="644"/>
      <c r="J59" s="644"/>
      <c r="K59" s="800"/>
      <c r="L59" s="644"/>
      <c r="M59" s="644"/>
      <c r="N59" s="644"/>
      <c r="O59" s="644"/>
      <c r="P59" s="644"/>
      <c r="Q59" s="644"/>
      <c r="R59" s="776"/>
      <c r="S59" s="776"/>
      <c r="T59" s="791"/>
      <c r="U59" s="792"/>
      <c r="V59" s="792"/>
      <c r="W59" s="792"/>
      <c r="X59" s="792"/>
      <c r="Y59" s="792"/>
      <c r="Z59" s="793"/>
      <c r="AA59" s="793"/>
      <c r="AB59" s="793"/>
      <c r="AC59" s="793"/>
      <c r="AD59" s="793"/>
      <c r="AE59" s="793"/>
      <c r="AF59" s="793"/>
      <c r="AG59" s="793"/>
      <c r="AH59" s="793"/>
      <c r="AI59" s="793"/>
      <c r="AJ59" s="794"/>
      <c r="AK59" s="804"/>
      <c r="AL59" s="804"/>
      <c r="AM59" s="805"/>
      <c r="AN59" s="805"/>
      <c r="AO59" s="805"/>
      <c r="AP59" s="805"/>
      <c r="AQ59" s="805"/>
      <c r="AR59" s="805"/>
      <c r="AS59" s="805"/>
      <c r="AT59" s="794"/>
    </row>
    <row r="60" spans="1:46" s="777" customFormat="1" ht="9" customHeight="1">
      <c r="A60" s="809"/>
      <c r="B60" s="806"/>
      <c r="C60" s="644"/>
      <c r="D60" s="644"/>
      <c r="E60" s="644"/>
      <c r="F60" s="644"/>
      <c r="G60" s="644"/>
      <c r="H60" s="644"/>
      <c r="I60" s="644"/>
      <c r="J60" s="644"/>
      <c r="K60" s="800"/>
      <c r="L60" s="644"/>
      <c r="M60" s="644"/>
      <c r="N60" s="644"/>
      <c r="O60" s="644"/>
      <c r="P60" s="644"/>
      <c r="Q60" s="644"/>
      <c r="R60" s="808"/>
      <c r="S60" s="808"/>
      <c r="T60" s="792"/>
      <c r="U60" s="792"/>
      <c r="V60" s="792"/>
      <c r="W60" s="792"/>
      <c r="X60" s="792"/>
      <c r="Y60" s="792"/>
      <c r="Z60" s="793"/>
      <c r="AA60" s="793"/>
      <c r="AB60" s="793"/>
      <c r="AC60" s="793"/>
      <c r="AD60" s="793"/>
      <c r="AE60" s="793"/>
      <c r="AF60" s="793"/>
      <c r="AG60" s="793"/>
      <c r="AH60" s="793"/>
      <c r="AI60" s="793"/>
      <c r="AJ60" s="794"/>
      <c r="AK60" s="810"/>
      <c r="AL60" s="810"/>
      <c r="AM60" s="805"/>
      <c r="AN60" s="805"/>
      <c r="AO60" s="805"/>
      <c r="AP60" s="805"/>
      <c r="AQ60" s="805"/>
      <c r="AR60" s="805"/>
      <c r="AS60" s="805"/>
      <c r="AT60" s="794"/>
    </row>
    <row r="61" spans="1:46" s="777" customFormat="1" ht="9" customHeight="1">
      <c r="A61" s="809"/>
      <c r="B61" s="806"/>
      <c r="C61" s="807"/>
      <c r="D61" s="807"/>
      <c r="E61" s="807"/>
      <c r="F61" s="807"/>
      <c r="G61" s="807"/>
      <c r="H61" s="807"/>
      <c r="I61" s="807"/>
      <c r="J61" s="807"/>
      <c r="K61" s="800"/>
      <c r="L61" s="807"/>
      <c r="M61" s="807"/>
      <c r="N61" s="807"/>
      <c r="O61" s="807"/>
      <c r="P61" s="644"/>
      <c r="Q61" s="644"/>
      <c r="T61" s="791"/>
      <c r="U61" s="792"/>
      <c r="V61" s="792"/>
      <c r="W61" s="792"/>
      <c r="X61" s="792"/>
      <c r="Y61" s="792"/>
      <c r="Z61" s="793"/>
      <c r="AA61" s="793"/>
      <c r="AB61" s="793"/>
      <c r="AC61" s="793"/>
      <c r="AD61" s="793"/>
      <c r="AE61" s="793"/>
      <c r="AF61" s="793"/>
      <c r="AG61" s="793"/>
      <c r="AH61" s="793"/>
      <c r="AI61" s="793"/>
      <c r="AJ61" s="794"/>
      <c r="AK61" s="810"/>
      <c r="AL61" s="810"/>
      <c r="AM61" s="805"/>
      <c r="AN61" s="805"/>
      <c r="AO61" s="805"/>
      <c r="AP61" s="805"/>
      <c r="AQ61" s="805"/>
      <c r="AR61" s="805"/>
      <c r="AS61" s="805"/>
      <c r="AT61" s="794"/>
    </row>
    <row r="62" spans="1:46" s="777" customFormat="1" ht="9" customHeight="1">
      <c r="A62" s="809"/>
      <c r="B62" s="806"/>
      <c r="C62" s="644"/>
      <c r="D62" s="644"/>
      <c r="E62" s="644"/>
      <c r="F62" s="644"/>
      <c r="G62" s="644"/>
      <c r="H62" s="644"/>
      <c r="I62" s="644"/>
      <c r="J62" s="644"/>
      <c r="K62" s="800"/>
      <c r="L62" s="644"/>
      <c r="M62" s="644"/>
      <c r="N62" s="644"/>
      <c r="O62" s="644"/>
      <c r="P62" s="644"/>
      <c r="Q62" s="644"/>
      <c r="R62" s="776"/>
      <c r="S62" s="776"/>
      <c r="T62" s="791"/>
      <c r="U62" s="792"/>
      <c r="V62" s="792"/>
      <c r="W62" s="792"/>
      <c r="X62" s="792"/>
      <c r="Y62" s="792"/>
      <c r="Z62" s="793"/>
      <c r="AA62" s="793"/>
      <c r="AB62" s="793"/>
      <c r="AC62" s="793"/>
      <c r="AD62" s="793"/>
      <c r="AE62" s="793"/>
      <c r="AF62" s="793"/>
      <c r="AG62" s="793"/>
      <c r="AH62" s="793"/>
      <c r="AI62" s="793"/>
      <c r="AJ62" s="794"/>
      <c r="AK62" s="804"/>
      <c r="AL62" s="804"/>
      <c r="AM62" s="805"/>
      <c r="AN62" s="805"/>
      <c r="AO62" s="805"/>
      <c r="AP62" s="805"/>
      <c r="AQ62" s="805"/>
      <c r="AR62" s="805"/>
      <c r="AS62" s="805"/>
      <c r="AT62" s="794"/>
    </row>
    <row r="63" spans="1:46" s="777" customFormat="1" ht="9" customHeight="1">
      <c r="A63" s="809"/>
      <c r="B63" s="806"/>
      <c r="C63" s="644"/>
      <c r="D63" s="644"/>
      <c r="E63" s="644"/>
      <c r="F63" s="644"/>
      <c r="G63" s="644"/>
      <c r="H63" s="644"/>
      <c r="I63" s="644"/>
      <c r="J63" s="644"/>
      <c r="K63" s="800"/>
      <c r="L63" s="644"/>
      <c r="M63" s="644"/>
      <c r="N63" s="644"/>
      <c r="O63" s="644"/>
      <c r="P63" s="644"/>
      <c r="Q63" s="644"/>
      <c r="R63" s="776"/>
      <c r="S63" s="808"/>
      <c r="T63" s="791"/>
      <c r="U63" s="792"/>
      <c r="V63" s="792"/>
      <c r="W63" s="792"/>
      <c r="X63" s="792"/>
      <c r="Y63" s="792"/>
      <c r="Z63" s="793"/>
      <c r="AA63" s="793"/>
      <c r="AB63" s="793"/>
      <c r="AC63" s="793"/>
      <c r="AD63" s="793"/>
      <c r="AE63" s="793"/>
      <c r="AF63" s="793"/>
      <c r="AG63" s="793"/>
      <c r="AH63" s="793"/>
      <c r="AI63" s="793"/>
      <c r="AJ63" s="794"/>
      <c r="AK63" s="810"/>
      <c r="AL63" s="810"/>
      <c r="AM63" s="805"/>
      <c r="AN63" s="805"/>
      <c r="AO63" s="805"/>
      <c r="AP63" s="805"/>
      <c r="AQ63" s="805"/>
      <c r="AR63" s="805"/>
      <c r="AS63" s="805"/>
      <c r="AT63" s="794"/>
    </row>
    <row r="64" spans="1:46" s="777" customFormat="1" ht="9" customHeight="1">
      <c r="A64" s="809"/>
      <c r="B64" s="806"/>
      <c r="C64" s="776"/>
      <c r="D64" s="776"/>
      <c r="E64" s="776"/>
      <c r="F64" s="776"/>
      <c r="G64" s="776"/>
      <c r="H64" s="776"/>
      <c r="I64" s="776"/>
      <c r="J64" s="776"/>
      <c r="K64" s="800"/>
      <c r="L64" s="776"/>
      <c r="M64" s="776"/>
      <c r="N64" s="776"/>
      <c r="O64" s="776"/>
      <c r="P64" s="776"/>
      <c r="Q64" s="776"/>
      <c r="T64" s="791"/>
      <c r="U64" s="792"/>
      <c r="V64" s="792"/>
      <c r="W64" s="792"/>
      <c r="X64" s="792"/>
      <c r="Y64" s="792"/>
      <c r="Z64" s="793"/>
      <c r="AA64" s="793"/>
      <c r="AB64" s="793"/>
      <c r="AC64" s="793"/>
      <c r="AD64" s="793"/>
      <c r="AE64" s="793"/>
      <c r="AF64" s="793"/>
      <c r="AG64" s="793"/>
      <c r="AH64" s="793"/>
      <c r="AI64" s="793"/>
      <c r="AJ64" s="794"/>
      <c r="AK64" s="810"/>
      <c r="AL64" s="810"/>
      <c r="AM64" s="805"/>
      <c r="AN64" s="805"/>
      <c r="AO64" s="805"/>
      <c r="AP64" s="805"/>
      <c r="AQ64" s="805"/>
      <c r="AR64" s="805"/>
      <c r="AS64" s="805"/>
      <c r="AT64" s="794"/>
    </row>
    <row r="65" spans="1:47" s="777" customFormat="1" ht="9" customHeight="1">
      <c r="A65" s="809"/>
      <c r="B65" s="806"/>
      <c r="C65" s="644"/>
      <c r="D65" s="644"/>
      <c r="E65" s="644"/>
      <c r="F65" s="644"/>
      <c r="G65" s="644"/>
      <c r="H65" s="644"/>
      <c r="I65" s="644"/>
      <c r="J65" s="644"/>
      <c r="K65" s="800"/>
      <c r="L65" s="644"/>
      <c r="M65" s="644"/>
      <c r="N65" s="644"/>
      <c r="O65" s="644"/>
      <c r="P65" s="644"/>
      <c r="Q65" s="644"/>
      <c r="R65" s="808"/>
      <c r="S65" s="808"/>
      <c r="T65" s="808"/>
      <c r="U65" s="800"/>
      <c r="V65" s="800"/>
      <c r="W65" s="800"/>
      <c r="X65" s="800"/>
      <c r="Y65" s="800"/>
      <c r="Z65" s="793"/>
      <c r="AA65" s="793"/>
      <c r="AB65" s="793"/>
      <c r="AC65" s="793"/>
      <c r="AD65" s="793"/>
      <c r="AE65" s="793"/>
      <c r="AF65" s="793"/>
      <c r="AG65" s="793"/>
      <c r="AH65" s="793"/>
      <c r="AI65" s="793"/>
      <c r="AJ65" s="794"/>
      <c r="AK65" s="810"/>
      <c r="AL65" s="810"/>
      <c r="AM65" s="805"/>
      <c r="AN65" s="805"/>
      <c r="AO65" s="805"/>
      <c r="AP65" s="805"/>
      <c r="AQ65" s="805"/>
      <c r="AR65" s="805"/>
      <c r="AS65" s="805"/>
      <c r="AT65" s="794"/>
    </row>
    <row r="66" spans="1:47" s="777" customFormat="1" ht="9" customHeight="1">
      <c r="A66" s="809"/>
      <c r="B66" s="806"/>
      <c r="C66" s="644"/>
      <c r="D66" s="644"/>
      <c r="E66" s="644"/>
      <c r="F66" s="644"/>
      <c r="G66" s="644"/>
      <c r="H66" s="644"/>
      <c r="I66" s="644"/>
      <c r="J66" s="644"/>
      <c r="K66" s="800"/>
      <c r="L66" s="644"/>
      <c r="M66" s="644"/>
      <c r="N66" s="644"/>
      <c r="O66" s="644"/>
      <c r="P66" s="644"/>
      <c r="Q66" s="644"/>
      <c r="T66" s="791"/>
      <c r="U66" s="792"/>
      <c r="V66" s="792"/>
      <c r="W66" s="792"/>
      <c r="X66" s="792"/>
      <c r="Y66" s="792"/>
      <c r="Z66" s="793"/>
      <c r="AA66" s="793"/>
      <c r="AB66" s="793"/>
      <c r="AC66" s="793"/>
      <c r="AD66" s="793"/>
      <c r="AE66" s="793"/>
      <c r="AF66" s="793"/>
      <c r="AG66" s="793"/>
      <c r="AH66" s="793"/>
      <c r="AI66" s="793"/>
      <c r="AJ66" s="794"/>
      <c r="AK66" s="810"/>
      <c r="AL66" s="810"/>
      <c r="AM66" s="805"/>
      <c r="AN66" s="805"/>
      <c r="AO66" s="805"/>
      <c r="AP66" s="805"/>
      <c r="AQ66" s="805"/>
      <c r="AR66" s="805"/>
      <c r="AS66" s="805"/>
      <c r="AT66" s="794"/>
    </row>
    <row r="67" spans="1:47" s="777" customFormat="1" ht="9" customHeight="1">
      <c r="A67" s="809"/>
      <c r="B67" s="806"/>
      <c r="C67" s="644"/>
      <c r="D67" s="644"/>
      <c r="E67" s="644"/>
      <c r="F67" s="644"/>
      <c r="G67" s="644"/>
      <c r="H67" s="644"/>
      <c r="I67" s="644"/>
      <c r="J67" s="644"/>
      <c r="K67" s="800"/>
      <c r="L67" s="644"/>
      <c r="M67" s="644"/>
      <c r="N67" s="644"/>
      <c r="O67" s="644"/>
      <c r="P67" s="644"/>
      <c r="Q67" s="644"/>
      <c r="R67" s="776"/>
      <c r="S67" s="776"/>
      <c r="T67" s="791"/>
      <c r="U67" s="792"/>
      <c r="V67" s="792"/>
      <c r="W67" s="792"/>
      <c r="X67" s="792"/>
      <c r="Y67" s="792"/>
      <c r="Z67" s="793"/>
      <c r="AA67" s="793"/>
      <c r="AB67" s="793"/>
      <c r="AC67" s="793"/>
      <c r="AD67" s="793"/>
      <c r="AE67" s="793"/>
      <c r="AF67" s="793"/>
      <c r="AG67" s="793"/>
      <c r="AH67" s="793"/>
      <c r="AI67" s="793"/>
      <c r="AJ67" s="794"/>
      <c r="AK67" s="804"/>
      <c r="AL67" s="804"/>
      <c r="AM67" s="805"/>
      <c r="AN67" s="805"/>
      <c r="AO67" s="805"/>
      <c r="AP67" s="805"/>
      <c r="AQ67" s="805"/>
      <c r="AR67" s="805"/>
      <c r="AS67" s="805"/>
      <c r="AT67" s="794"/>
    </row>
    <row r="68" spans="1:47" s="777" customFormat="1" ht="9" customHeight="1">
      <c r="A68" s="693"/>
      <c r="B68" s="806"/>
      <c r="C68" s="776"/>
      <c r="D68" s="776"/>
      <c r="E68" s="776"/>
      <c r="F68" s="776"/>
      <c r="G68" s="776"/>
      <c r="H68" s="776"/>
      <c r="I68" s="776"/>
      <c r="J68" s="776"/>
      <c r="K68" s="776"/>
      <c r="L68" s="776"/>
      <c r="M68" s="776"/>
      <c r="N68" s="776"/>
      <c r="O68" s="776"/>
      <c r="P68" s="776"/>
      <c r="Q68" s="776"/>
      <c r="R68" s="776"/>
      <c r="S68" s="776"/>
      <c r="T68" s="776"/>
      <c r="U68" s="776"/>
      <c r="V68" s="776"/>
      <c r="W68" s="776"/>
      <c r="X68" s="776"/>
      <c r="Y68" s="776"/>
      <c r="Z68" s="776"/>
      <c r="AA68" s="776"/>
      <c r="AB68" s="776"/>
      <c r="AC68" s="776"/>
      <c r="AD68" s="776"/>
      <c r="AE68" s="776"/>
      <c r="AF68" s="776"/>
      <c r="AG68" s="776"/>
      <c r="AH68" s="776"/>
      <c r="AI68" s="776"/>
      <c r="AJ68" s="812"/>
      <c r="AK68" s="812"/>
      <c r="AL68" s="812"/>
      <c r="AM68" s="812"/>
      <c r="AN68" s="812"/>
      <c r="AO68" s="812"/>
      <c r="AP68" s="812"/>
      <c r="AQ68" s="812"/>
      <c r="AR68" s="812"/>
      <c r="AS68" s="812"/>
      <c r="AT68" s="812"/>
      <c r="AU68" s="812"/>
    </row>
    <row r="69" spans="1:47" s="777" customFormat="1"/>
    <row r="70" spans="1:47" s="777" customFormat="1">
      <c r="B70" s="813"/>
    </row>
    <row r="71" spans="1:47" s="777" customFormat="1">
      <c r="B71" s="813"/>
    </row>
    <row r="72" spans="1:47" s="777" customFormat="1">
      <c r="A72" s="693"/>
    </row>
    <row r="73" spans="1:47" s="777" customFormat="1"/>
    <row r="76" spans="1:47">
      <c r="AF76" s="814"/>
    </row>
  </sheetData>
  <mergeCells count="10">
    <mergeCell ref="A4:A9"/>
    <mergeCell ref="B4:B9"/>
    <mergeCell ref="N4:O4"/>
    <mergeCell ref="C5:C9"/>
    <mergeCell ref="D5:F9"/>
    <mergeCell ref="G5:H9"/>
    <mergeCell ref="J5:M5"/>
    <mergeCell ref="N5:O5"/>
    <mergeCell ref="I7:N9"/>
    <mergeCell ref="O7:O9"/>
  </mergeCells>
  <hyperlinks>
    <hyperlink ref="A31"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&amp;L&amp;D / &amp;T&amp;R&amp;F</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80CDEC"/>
    <pageSetUpPr fitToPage="1"/>
  </sheetPr>
  <dimension ref="A1:Q47"/>
  <sheetViews>
    <sheetView showGridLines="0" zoomScaleNormal="100" workbookViewId="0"/>
  </sheetViews>
  <sheetFormatPr baseColWidth="10" defaultRowHeight="16.5"/>
  <cols>
    <col min="1" max="1" width="18.28515625" style="496" customWidth="1"/>
    <col min="2" max="2" width="12" style="496" customWidth="1"/>
    <col min="3" max="3" width="7.140625" style="496" customWidth="1"/>
    <col min="4" max="16" width="7.42578125" style="496" customWidth="1"/>
    <col min="17" max="16384" width="11.42578125" style="496"/>
  </cols>
  <sheetData>
    <row r="1" spans="1:17" ht="30" customHeight="1">
      <c r="A1" s="396" t="s">
        <v>482</v>
      </c>
      <c r="B1" s="397"/>
      <c r="C1" s="397"/>
      <c r="D1" s="397"/>
      <c r="E1" s="397"/>
      <c r="F1" s="397"/>
      <c r="G1" s="397"/>
      <c r="H1" s="397"/>
      <c r="I1" s="397"/>
      <c r="J1" s="397"/>
      <c r="K1" s="397"/>
      <c r="L1" s="397"/>
      <c r="M1" s="397"/>
      <c r="N1" s="397"/>
      <c r="O1" s="397"/>
      <c r="P1" s="397"/>
    </row>
    <row r="2" spans="1:17" ht="20.100000000000001" customHeight="1">
      <c r="A2" s="401" t="s">
        <v>2413</v>
      </c>
      <c r="B2" s="397"/>
      <c r="C2" s="397"/>
      <c r="D2" s="397"/>
      <c r="E2" s="397"/>
      <c r="F2" s="397"/>
      <c r="G2" s="397"/>
      <c r="H2" s="397"/>
      <c r="I2" s="397"/>
      <c r="J2" s="397"/>
      <c r="K2" s="397"/>
      <c r="L2" s="397"/>
      <c r="M2" s="397"/>
      <c r="N2" s="397"/>
      <c r="O2" s="397"/>
      <c r="P2" s="397"/>
    </row>
    <row r="3" spans="1:17" ht="24.75" customHeight="1">
      <c r="A3" s="233" t="s">
        <v>483</v>
      </c>
      <c r="B3" s="507" t="s">
        <v>484</v>
      </c>
      <c r="C3" s="508" t="s">
        <v>150</v>
      </c>
      <c r="D3" s="509" t="s">
        <v>467</v>
      </c>
      <c r="E3" s="509" t="s">
        <v>485</v>
      </c>
      <c r="F3" s="509" t="s">
        <v>486</v>
      </c>
      <c r="G3" s="509" t="s">
        <v>487</v>
      </c>
      <c r="H3" s="509" t="s">
        <v>155</v>
      </c>
      <c r="I3" s="509" t="s">
        <v>488</v>
      </c>
      <c r="J3" s="509" t="s">
        <v>462</v>
      </c>
      <c r="K3" s="509" t="s">
        <v>463</v>
      </c>
      <c r="L3" s="509" t="s">
        <v>464</v>
      </c>
      <c r="M3" s="509" t="s">
        <v>465</v>
      </c>
      <c r="N3" s="509" t="s">
        <v>466</v>
      </c>
      <c r="O3" s="509" t="s">
        <v>481</v>
      </c>
      <c r="P3" s="509" t="s">
        <v>461</v>
      </c>
    </row>
    <row r="4" spans="1:17" ht="9.75" customHeight="1">
      <c r="A4" s="510" t="s">
        <v>489</v>
      </c>
      <c r="B4" s="511" t="s">
        <v>490</v>
      </c>
      <c r="C4" s="511">
        <v>2024</v>
      </c>
      <c r="D4" s="512">
        <v>7.4572000000000003</v>
      </c>
      <c r="E4" s="513">
        <v>7.4550000000000001</v>
      </c>
      <c r="F4" s="513">
        <v>7.4565999999999999</v>
      </c>
      <c r="G4" s="513">
        <v>7.4596</v>
      </c>
      <c r="H4" s="513">
        <v>7.4606000000000003</v>
      </c>
      <c r="I4" s="513">
        <v>7.4592000000000001</v>
      </c>
      <c r="J4" s="513">
        <v>7.4606000000000003</v>
      </c>
      <c r="K4" s="513">
        <v>7.4614000000000003</v>
      </c>
      <c r="L4" s="513">
        <v>7.46</v>
      </c>
      <c r="M4" s="513">
        <v>7.4592999999999998</v>
      </c>
      <c r="N4" s="513">
        <v>7.4583000000000004</v>
      </c>
      <c r="O4" s="514">
        <v>7.4588999999999999</v>
      </c>
      <c r="P4" s="513">
        <v>7.4588999999999999</v>
      </c>
      <c r="Q4" s="501"/>
    </row>
    <row r="5" spans="1:17" ht="9.75" customHeight="1">
      <c r="A5" s="515" t="s">
        <v>489</v>
      </c>
      <c r="B5" s="516" t="s">
        <v>490</v>
      </c>
      <c r="C5" s="511">
        <f>C4+1</f>
        <v>2025</v>
      </c>
      <c r="D5" s="512">
        <v>7.4608999999999996</v>
      </c>
      <c r="E5" s="513">
        <v>7.4592000000000001</v>
      </c>
      <c r="F5" s="513"/>
      <c r="G5" s="513"/>
      <c r="H5" s="513"/>
      <c r="I5" s="513"/>
      <c r="J5" s="513"/>
      <c r="K5" s="513"/>
      <c r="L5" s="513"/>
      <c r="M5" s="513"/>
      <c r="N5" s="513"/>
      <c r="O5" s="514"/>
      <c r="P5" s="513"/>
      <c r="Q5" s="501"/>
    </row>
    <row r="6" spans="1:17" ht="9.75" customHeight="1">
      <c r="A6" s="510" t="s">
        <v>491</v>
      </c>
      <c r="B6" s="511" t="s">
        <v>492</v>
      </c>
      <c r="C6" s="511">
        <f t="shared" ref="C6:C23" si="0">C4</f>
        <v>2024</v>
      </c>
      <c r="D6" s="512">
        <v>11.2834</v>
      </c>
      <c r="E6" s="513">
        <v>11.25</v>
      </c>
      <c r="F6" s="513">
        <v>11.305400000000001</v>
      </c>
      <c r="G6" s="513">
        <v>11.590999999999999</v>
      </c>
      <c r="H6" s="513">
        <v>11.618600000000001</v>
      </c>
      <c r="I6" s="513">
        <v>11.2851</v>
      </c>
      <c r="J6" s="513">
        <v>11.532400000000001</v>
      </c>
      <c r="K6" s="513">
        <v>11.4557</v>
      </c>
      <c r="L6" s="513">
        <v>11.357699999999999</v>
      </c>
      <c r="M6" s="513">
        <v>11.4048</v>
      </c>
      <c r="N6" s="513">
        <v>11.582800000000001</v>
      </c>
      <c r="O6" s="513">
        <v>11.504</v>
      </c>
      <c r="P6" s="512">
        <v>11.432499999999999</v>
      </c>
      <c r="Q6" s="501"/>
    </row>
    <row r="7" spans="1:17" ht="9.75" customHeight="1">
      <c r="A7" s="515" t="s">
        <v>491</v>
      </c>
      <c r="B7" s="516" t="s">
        <v>492</v>
      </c>
      <c r="C7" s="511">
        <f t="shared" si="0"/>
        <v>2025</v>
      </c>
      <c r="D7" s="512">
        <v>11.479699999999999</v>
      </c>
      <c r="E7" s="513">
        <v>11.247400000000001</v>
      </c>
      <c r="F7" s="513"/>
      <c r="G7" s="513"/>
      <c r="H7" s="513"/>
      <c r="I7" s="513"/>
      <c r="J7" s="513"/>
      <c r="K7" s="513"/>
      <c r="L7" s="513"/>
      <c r="M7" s="513"/>
      <c r="N7" s="513"/>
      <c r="O7" s="514"/>
      <c r="P7" s="513"/>
      <c r="Q7" s="501"/>
    </row>
    <row r="8" spans="1:17" ht="9.75" customHeight="1">
      <c r="A8" s="510" t="s">
        <v>493</v>
      </c>
      <c r="B8" s="511" t="s">
        <v>494</v>
      </c>
      <c r="C8" s="511">
        <f t="shared" si="0"/>
        <v>2024</v>
      </c>
      <c r="D8" s="517">
        <v>0.85872999999999999</v>
      </c>
      <c r="E8" s="518">
        <v>0.85465999999999998</v>
      </c>
      <c r="F8" s="518">
        <v>0.85524</v>
      </c>
      <c r="G8" s="518">
        <v>0.85658000000000001</v>
      </c>
      <c r="H8" s="518">
        <v>0.85563999999999996</v>
      </c>
      <c r="I8" s="518">
        <v>0.84643000000000002</v>
      </c>
      <c r="J8" s="518">
        <v>0.84331999999999996</v>
      </c>
      <c r="K8" s="518">
        <v>0.85150000000000003</v>
      </c>
      <c r="L8" s="518">
        <v>0.84021000000000001</v>
      </c>
      <c r="M8" s="518">
        <v>0.83496000000000004</v>
      </c>
      <c r="N8" s="518">
        <v>0.83379000000000003</v>
      </c>
      <c r="O8" s="518">
        <v>0.82804</v>
      </c>
      <c r="P8" s="519">
        <v>0.84662000000000004</v>
      </c>
      <c r="Q8" s="501"/>
    </row>
    <row r="9" spans="1:17" ht="9.75" customHeight="1">
      <c r="A9" s="515" t="s">
        <v>493</v>
      </c>
      <c r="B9" s="516" t="s">
        <v>494</v>
      </c>
      <c r="C9" s="511">
        <f t="shared" si="0"/>
        <v>2025</v>
      </c>
      <c r="D9" s="517">
        <v>0.83908000000000005</v>
      </c>
      <c r="E9" s="520">
        <v>0.83070999999999995</v>
      </c>
      <c r="F9" s="521"/>
      <c r="G9" s="520"/>
      <c r="H9" s="520"/>
      <c r="I9" s="520"/>
      <c r="J9" s="520"/>
      <c r="K9" s="520"/>
      <c r="L9" s="520"/>
      <c r="M9" s="520"/>
      <c r="N9" s="520"/>
      <c r="O9" s="520"/>
      <c r="P9" s="519"/>
      <c r="Q9" s="501"/>
    </row>
    <row r="10" spans="1:17" ht="9.75" customHeight="1">
      <c r="A10" s="510" t="s">
        <v>495</v>
      </c>
      <c r="B10" s="511" t="s">
        <v>496</v>
      </c>
      <c r="C10" s="511">
        <f t="shared" si="0"/>
        <v>2024</v>
      </c>
      <c r="D10" s="512">
        <v>11.350099999999999</v>
      </c>
      <c r="E10" s="513">
        <v>11.3843</v>
      </c>
      <c r="F10" s="513">
        <v>11.5214</v>
      </c>
      <c r="G10" s="513">
        <v>11.6828</v>
      </c>
      <c r="H10" s="513">
        <v>11.598800000000001</v>
      </c>
      <c r="I10" s="513">
        <v>11.4178</v>
      </c>
      <c r="J10" s="513">
        <v>11.715999999999999</v>
      </c>
      <c r="K10" s="513">
        <v>11.7895</v>
      </c>
      <c r="L10" s="513">
        <v>11.7852</v>
      </c>
      <c r="M10" s="513">
        <v>11.790699999999999</v>
      </c>
      <c r="N10" s="513">
        <v>11.7408</v>
      </c>
      <c r="O10" s="514">
        <v>11.7447</v>
      </c>
      <c r="P10" s="513">
        <v>11.629</v>
      </c>
      <c r="Q10" s="501"/>
    </row>
    <row r="11" spans="1:17" ht="9.75" customHeight="1">
      <c r="A11" s="515" t="s">
        <v>495</v>
      </c>
      <c r="B11" s="516" t="s">
        <v>496</v>
      </c>
      <c r="C11" s="511">
        <f t="shared" si="0"/>
        <v>2025</v>
      </c>
      <c r="D11" s="512">
        <v>11.7456</v>
      </c>
      <c r="E11" s="513">
        <v>11.657400000000001</v>
      </c>
      <c r="F11" s="513"/>
      <c r="G11" s="513"/>
      <c r="H11" s="513"/>
      <c r="I11" s="513"/>
      <c r="J11" s="513"/>
      <c r="K11" s="513"/>
      <c r="L11" s="513"/>
      <c r="M11" s="513"/>
      <c r="N11" s="513"/>
      <c r="O11" s="514"/>
      <c r="P11" s="513"/>
      <c r="Q11" s="501"/>
    </row>
    <row r="12" spans="1:17" ht="9.75" customHeight="1">
      <c r="A12" s="510" t="s">
        <v>497</v>
      </c>
      <c r="B12" s="511" t="s">
        <v>498</v>
      </c>
      <c r="C12" s="511">
        <f t="shared" si="0"/>
        <v>2024</v>
      </c>
      <c r="D12" s="522">
        <v>0.93679999999999997</v>
      </c>
      <c r="E12" s="513">
        <v>0.94620000000000004</v>
      </c>
      <c r="F12" s="523">
        <v>0.96560000000000001</v>
      </c>
      <c r="G12" s="513">
        <v>0.97609999999999997</v>
      </c>
      <c r="H12" s="513">
        <v>0.98299999999999998</v>
      </c>
      <c r="I12" s="513">
        <v>0.96160000000000001</v>
      </c>
      <c r="J12" s="513">
        <v>0.96760000000000002</v>
      </c>
      <c r="K12" s="513">
        <v>0.94499999999999995</v>
      </c>
      <c r="L12" s="513">
        <v>0.94140000000000001</v>
      </c>
      <c r="M12" s="513">
        <v>0.93859999999999999</v>
      </c>
      <c r="N12" s="513">
        <v>0.9355</v>
      </c>
      <c r="O12" s="514">
        <v>0.93389999999999995</v>
      </c>
      <c r="P12" s="513">
        <v>0.9526</v>
      </c>
      <c r="Q12" s="501"/>
    </row>
    <row r="13" spans="1:17" ht="9.75" customHeight="1">
      <c r="A13" s="515" t="s">
        <v>497</v>
      </c>
      <c r="B13" s="516" t="s">
        <v>498</v>
      </c>
      <c r="C13" s="511">
        <f t="shared" si="0"/>
        <v>2025</v>
      </c>
      <c r="D13" s="522">
        <v>0.94140000000000001</v>
      </c>
      <c r="E13" s="513">
        <v>0.94130000000000003</v>
      </c>
      <c r="F13" s="523"/>
      <c r="G13" s="513"/>
      <c r="H13" s="513"/>
      <c r="I13" s="513"/>
      <c r="J13" s="513"/>
      <c r="K13" s="513"/>
      <c r="L13" s="513"/>
      <c r="M13" s="513"/>
      <c r="N13" s="513"/>
      <c r="O13" s="514"/>
      <c r="P13" s="513"/>
      <c r="Q13" s="501"/>
    </row>
    <row r="14" spans="1:17" ht="9.75" customHeight="1">
      <c r="A14" s="510" t="s">
        <v>499</v>
      </c>
      <c r="B14" s="511" t="s">
        <v>500</v>
      </c>
      <c r="C14" s="511">
        <f t="shared" si="0"/>
        <v>2024</v>
      </c>
      <c r="D14" s="522">
        <v>1.0905</v>
      </c>
      <c r="E14" s="513">
        <v>1.0794999999999999</v>
      </c>
      <c r="F14" s="523">
        <v>1.0871999999999999</v>
      </c>
      <c r="G14" s="513">
        <v>1.0728</v>
      </c>
      <c r="H14" s="513">
        <v>1.0811999999999999</v>
      </c>
      <c r="I14" s="513">
        <v>1.0759000000000001</v>
      </c>
      <c r="J14" s="513">
        <v>1.0844</v>
      </c>
      <c r="K14" s="513">
        <v>1.1012</v>
      </c>
      <c r="L14" s="513">
        <v>1.1106</v>
      </c>
      <c r="M14" s="513">
        <v>1.0904</v>
      </c>
      <c r="N14" s="513">
        <v>1.0629999999999999</v>
      </c>
      <c r="O14" s="514">
        <v>1.0479000000000001</v>
      </c>
      <c r="P14" s="513">
        <v>1.0824</v>
      </c>
      <c r="Q14" s="501"/>
    </row>
    <row r="15" spans="1:17" ht="9.75" customHeight="1">
      <c r="A15" s="515" t="s">
        <v>499</v>
      </c>
      <c r="B15" s="516" t="s">
        <v>500</v>
      </c>
      <c r="C15" s="511">
        <f t="shared" si="0"/>
        <v>2025</v>
      </c>
      <c r="D15" s="522">
        <v>1.0354000000000001</v>
      </c>
      <c r="E15" s="513">
        <v>1.0412999999999999</v>
      </c>
      <c r="F15" s="523"/>
      <c r="G15" s="513"/>
      <c r="H15" s="513"/>
      <c r="I15" s="513"/>
      <c r="J15" s="513"/>
      <c r="K15" s="513"/>
      <c r="L15" s="513"/>
      <c r="M15" s="513"/>
      <c r="N15" s="513"/>
      <c r="O15" s="514"/>
      <c r="P15" s="513"/>
      <c r="Q15" s="501"/>
    </row>
    <row r="16" spans="1:17" ht="9.75" customHeight="1">
      <c r="A16" s="510" t="s">
        <v>501</v>
      </c>
      <c r="B16" s="511" t="s">
        <v>502</v>
      </c>
      <c r="C16" s="511">
        <f t="shared" si="0"/>
        <v>2024</v>
      </c>
      <c r="D16" s="524">
        <v>159.46</v>
      </c>
      <c r="E16" s="525">
        <v>161.38</v>
      </c>
      <c r="F16" s="525">
        <v>162.77000000000001</v>
      </c>
      <c r="G16" s="525">
        <v>165.03</v>
      </c>
      <c r="H16" s="525">
        <v>168.54</v>
      </c>
      <c r="I16" s="525">
        <v>169.81</v>
      </c>
      <c r="J16" s="525">
        <v>171.17</v>
      </c>
      <c r="K16" s="525">
        <v>161.06</v>
      </c>
      <c r="L16" s="525">
        <v>159.08000000000001</v>
      </c>
      <c r="M16" s="525">
        <v>163.19999999999999</v>
      </c>
      <c r="N16" s="525">
        <v>163.22999999999999</v>
      </c>
      <c r="O16" s="526">
        <v>161.08000000000001</v>
      </c>
      <c r="P16" s="525">
        <v>163.85</v>
      </c>
      <c r="Q16" s="501"/>
    </row>
    <row r="17" spans="1:17" ht="9.75" customHeight="1">
      <c r="A17" s="515" t="s">
        <v>501</v>
      </c>
      <c r="B17" s="516" t="s">
        <v>502</v>
      </c>
      <c r="C17" s="511">
        <f t="shared" si="0"/>
        <v>2025</v>
      </c>
      <c r="D17" s="524">
        <v>161.91999999999999</v>
      </c>
      <c r="E17" s="525">
        <v>158.09</v>
      </c>
      <c r="F17" s="525"/>
      <c r="G17" s="525"/>
      <c r="H17" s="525"/>
      <c r="I17" s="525"/>
      <c r="J17" s="525"/>
      <c r="K17" s="525"/>
      <c r="L17" s="525"/>
      <c r="M17" s="525"/>
      <c r="N17" s="525"/>
      <c r="O17" s="526"/>
      <c r="P17" s="525"/>
      <c r="Q17" s="501"/>
    </row>
    <row r="18" spans="1:17" ht="9.75" customHeight="1">
      <c r="A18" s="510" t="s">
        <v>503</v>
      </c>
      <c r="B18" s="511" t="s">
        <v>504</v>
      </c>
      <c r="C18" s="511">
        <f t="shared" si="0"/>
        <v>2024</v>
      </c>
      <c r="D18" s="527">
        <v>24.716000000000001</v>
      </c>
      <c r="E18" s="528">
        <v>25.231999999999999</v>
      </c>
      <c r="F18" s="528">
        <v>25.292000000000002</v>
      </c>
      <c r="G18" s="528">
        <v>25.277999999999999</v>
      </c>
      <c r="H18" s="528">
        <v>24.818999999999999</v>
      </c>
      <c r="I18" s="528">
        <v>24.779</v>
      </c>
      <c r="J18" s="528">
        <v>25.298999999999999</v>
      </c>
      <c r="K18" s="528">
        <v>25.178999999999998</v>
      </c>
      <c r="L18" s="528">
        <v>25.099</v>
      </c>
      <c r="M18" s="528">
        <v>25.297999999999998</v>
      </c>
      <c r="N18" s="528">
        <v>25.300999999999998</v>
      </c>
      <c r="O18" s="529">
        <v>25.135999999999999</v>
      </c>
      <c r="P18" s="528">
        <v>25.12</v>
      </c>
      <c r="Q18" s="501"/>
    </row>
    <row r="19" spans="1:17" ht="9.75" customHeight="1">
      <c r="A19" s="515" t="s">
        <v>503</v>
      </c>
      <c r="B19" s="516" t="s">
        <v>504</v>
      </c>
      <c r="C19" s="511">
        <f t="shared" si="0"/>
        <v>2025</v>
      </c>
      <c r="D19" s="527">
        <v>25.163</v>
      </c>
      <c r="E19" s="528">
        <v>25.077000000000002</v>
      </c>
      <c r="F19" s="528"/>
      <c r="G19" s="528"/>
      <c r="H19" s="528"/>
      <c r="I19" s="528"/>
      <c r="J19" s="528"/>
      <c r="K19" s="528"/>
      <c r="L19" s="528"/>
      <c r="M19" s="528"/>
      <c r="N19" s="528"/>
      <c r="O19" s="529"/>
      <c r="P19" s="528"/>
      <c r="Q19" s="501"/>
    </row>
    <row r="20" spans="1:17" ht="9.75" customHeight="1">
      <c r="A20" s="510" t="s">
        <v>505</v>
      </c>
      <c r="B20" s="511" t="s">
        <v>506</v>
      </c>
      <c r="C20" s="511">
        <f t="shared" si="0"/>
        <v>2024</v>
      </c>
      <c r="D20" s="524">
        <v>382.04</v>
      </c>
      <c r="E20" s="525">
        <v>388.04</v>
      </c>
      <c r="F20" s="525">
        <v>395.09</v>
      </c>
      <c r="G20" s="525">
        <v>392.41</v>
      </c>
      <c r="H20" s="525">
        <v>387.18</v>
      </c>
      <c r="I20" s="525">
        <v>394.76</v>
      </c>
      <c r="J20" s="525">
        <v>392.84</v>
      </c>
      <c r="K20" s="525">
        <v>394.7</v>
      </c>
      <c r="L20" s="525">
        <v>394.86</v>
      </c>
      <c r="M20" s="525">
        <v>401.9</v>
      </c>
      <c r="N20" s="525">
        <v>409.25</v>
      </c>
      <c r="O20" s="526">
        <v>411.99</v>
      </c>
      <c r="P20" s="525">
        <v>395.3</v>
      </c>
      <c r="Q20" s="501"/>
    </row>
    <row r="21" spans="1:17" ht="9.75" customHeight="1">
      <c r="A21" s="515" t="s">
        <v>505</v>
      </c>
      <c r="B21" s="516" t="s">
        <v>506</v>
      </c>
      <c r="C21" s="511">
        <f t="shared" si="0"/>
        <v>2025</v>
      </c>
      <c r="D21" s="524">
        <v>411.73</v>
      </c>
      <c r="E21" s="525">
        <v>403.13</v>
      </c>
      <c r="F21" s="525"/>
      <c r="G21" s="525"/>
      <c r="H21" s="525"/>
      <c r="I21" s="525"/>
      <c r="J21" s="525"/>
      <c r="K21" s="525"/>
      <c r="L21" s="525"/>
      <c r="M21" s="525"/>
      <c r="N21" s="525"/>
      <c r="O21" s="526"/>
      <c r="P21" s="525"/>
      <c r="Q21" s="501"/>
    </row>
    <row r="22" spans="1:17" ht="9.75" customHeight="1">
      <c r="A22" s="510" t="s">
        <v>507</v>
      </c>
      <c r="B22" s="511" t="s">
        <v>508</v>
      </c>
      <c r="C22" s="511">
        <f t="shared" si="0"/>
        <v>2024</v>
      </c>
      <c r="D22" s="512">
        <v>4.3647999999999998</v>
      </c>
      <c r="E22" s="513">
        <v>4.3255999999999997</v>
      </c>
      <c r="F22" s="513">
        <v>4.3068999999999997</v>
      </c>
      <c r="G22" s="513">
        <v>4.3026</v>
      </c>
      <c r="H22" s="513">
        <v>4.2796000000000003</v>
      </c>
      <c r="I22" s="513">
        <v>4.3209</v>
      </c>
      <c r="J22" s="513">
        <v>4.2816999999999998</v>
      </c>
      <c r="K22" s="513">
        <v>4.2916999999999996</v>
      </c>
      <c r="L22" s="513">
        <v>4.2760999999999996</v>
      </c>
      <c r="M22" s="513">
        <v>4.3170000000000002</v>
      </c>
      <c r="N22" s="513">
        <v>4.3316999999999997</v>
      </c>
      <c r="O22" s="514">
        <v>4.2704000000000004</v>
      </c>
      <c r="P22" s="513">
        <v>4.3057999999999996</v>
      </c>
      <c r="Q22" s="501"/>
    </row>
    <row r="23" spans="1:17" ht="9.75" customHeight="1">
      <c r="A23" s="502" t="s">
        <v>507</v>
      </c>
      <c r="B23" s="503" t="s">
        <v>508</v>
      </c>
      <c r="C23" s="497">
        <f t="shared" si="0"/>
        <v>2025</v>
      </c>
      <c r="D23" s="498">
        <v>4.2466999999999997</v>
      </c>
      <c r="E23" s="499">
        <v>4.1722000000000001</v>
      </c>
      <c r="F23" s="499"/>
      <c r="G23" s="499"/>
      <c r="H23" s="499"/>
      <c r="I23" s="499"/>
      <c r="J23" s="499"/>
      <c r="K23" s="499"/>
      <c r="L23" s="499"/>
      <c r="M23" s="499"/>
      <c r="N23" s="499"/>
      <c r="O23" s="500"/>
      <c r="P23" s="499"/>
      <c r="Q23" s="501"/>
    </row>
    <row r="24" spans="1:17" ht="14.1" customHeight="1">
      <c r="A24" s="504" t="s">
        <v>509</v>
      </c>
      <c r="B24" s="252"/>
      <c r="C24" s="252"/>
      <c r="D24" s="252"/>
      <c r="E24" s="252"/>
      <c r="F24" s="252"/>
      <c r="G24" s="252"/>
      <c r="H24" s="252"/>
      <c r="I24" s="353"/>
      <c r="J24" s="353"/>
      <c r="K24" s="353"/>
      <c r="L24" s="252"/>
      <c r="M24" s="252"/>
      <c r="N24" s="252"/>
      <c r="O24" s="252"/>
      <c r="P24" s="252"/>
      <c r="Q24" s="253"/>
    </row>
    <row r="25" spans="1:17" ht="14.1" customHeight="1">
      <c r="A25" s="504" t="s">
        <v>510</v>
      </c>
      <c r="B25" s="252"/>
      <c r="C25" s="252"/>
      <c r="D25" s="252"/>
      <c r="E25" s="252"/>
      <c r="F25" s="252"/>
      <c r="G25" s="252"/>
      <c r="H25" s="252"/>
      <c r="I25" s="353"/>
      <c r="J25" s="353"/>
      <c r="K25" s="353"/>
      <c r="L25" s="252"/>
      <c r="M25" s="252"/>
      <c r="N25" s="252"/>
      <c r="O25" s="252"/>
      <c r="P25" s="252"/>
      <c r="Q25" s="253"/>
    </row>
    <row r="26" spans="1:17" ht="14.1" customHeight="1">
      <c r="A26" s="252" t="s">
        <v>511</v>
      </c>
      <c r="B26" s="252"/>
      <c r="C26" s="252"/>
      <c r="D26" s="252"/>
      <c r="E26" s="252"/>
      <c r="F26" s="252"/>
      <c r="G26" s="252"/>
      <c r="H26" s="252"/>
      <c r="I26" s="252"/>
      <c r="J26" s="252"/>
      <c r="K26" s="252"/>
      <c r="L26" s="252"/>
      <c r="M26" s="252"/>
      <c r="N26" s="252"/>
      <c r="O26" s="252"/>
      <c r="P26" s="252"/>
      <c r="Q26" s="253"/>
    </row>
    <row r="27" spans="1:17" ht="14.1" customHeight="1">
      <c r="A27" s="252" t="s">
        <v>512</v>
      </c>
      <c r="B27" s="252" t="s">
        <v>513</v>
      </c>
      <c r="C27" s="252"/>
      <c r="D27" s="252"/>
      <c r="E27" s="252"/>
      <c r="F27" s="253"/>
      <c r="G27" s="253"/>
      <c r="H27" s="253"/>
      <c r="I27" s="252"/>
      <c r="J27" s="252"/>
      <c r="K27" s="253"/>
      <c r="L27" s="253"/>
      <c r="M27" s="253"/>
      <c r="N27" s="252"/>
      <c r="O27" s="252"/>
      <c r="P27" s="252"/>
      <c r="Q27" s="253"/>
    </row>
    <row r="28" spans="1:17" ht="14.1" customHeight="1">
      <c r="A28" s="252" t="s">
        <v>514</v>
      </c>
      <c r="B28" s="252" t="s">
        <v>515</v>
      </c>
      <c r="C28" s="252"/>
      <c r="D28" s="252"/>
      <c r="E28" s="252"/>
      <c r="F28" s="253"/>
      <c r="G28" s="253"/>
      <c r="H28" s="253"/>
      <c r="I28" s="252"/>
      <c r="J28" s="252"/>
      <c r="K28" s="253"/>
      <c r="L28" s="253"/>
      <c r="M28" s="253"/>
      <c r="N28" s="353"/>
      <c r="O28" s="252"/>
      <c r="P28" s="252"/>
      <c r="Q28" s="253"/>
    </row>
    <row r="29" spans="1:17" ht="14.1" customHeight="1">
      <c r="A29" s="252" t="s">
        <v>516</v>
      </c>
      <c r="B29" s="252" t="s">
        <v>517</v>
      </c>
      <c r="C29" s="252"/>
      <c r="D29" s="252"/>
      <c r="E29" s="252"/>
      <c r="F29" s="253"/>
      <c r="G29" s="253"/>
      <c r="H29" s="253"/>
      <c r="I29" s="252"/>
      <c r="J29" s="252"/>
      <c r="K29" s="253"/>
      <c r="L29" s="253"/>
      <c r="M29" s="253"/>
      <c r="N29" s="353"/>
      <c r="O29" s="252"/>
      <c r="P29" s="252"/>
      <c r="Q29" s="253"/>
    </row>
    <row r="30" spans="1:17" ht="14.1" customHeight="1">
      <c r="A30" s="252" t="s">
        <v>518</v>
      </c>
      <c r="B30" s="252" t="s">
        <v>519</v>
      </c>
      <c r="C30" s="252"/>
      <c r="D30" s="252"/>
      <c r="E30" s="252"/>
      <c r="F30" s="253"/>
      <c r="G30" s="253"/>
      <c r="H30" s="253"/>
      <c r="I30" s="252"/>
      <c r="J30" s="252"/>
      <c r="K30" s="253"/>
      <c r="L30" s="253"/>
      <c r="M30" s="253"/>
      <c r="N30" s="353"/>
      <c r="O30" s="252"/>
      <c r="P30" s="253"/>
      <c r="Q30" s="253"/>
    </row>
    <row r="31" spans="1:17" ht="14.1" customHeight="1">
      <c r="A31" s="353" t="s">
        <v>520</v>
      </c>
      <c r="B31" s="353" t="s">
        <v>521</v>
      </c>
      <c r="C31" s="353"/>
      <c r="D31" s="353"/>
      <c r="E31" s="353"/>
      <c r="F31" s="253"/>
      <c r="G31" s="253"/>
      <c r="H31" s="253"/>
      <c r="I31" s="252"/>
      <c r="J31" s="252"/>
      <c r="K31" s="253"/>
      <c r="L31" s="253"/>
      <c r="M31" s="253"/>
      <c r="N31" s="353"/>
      <c r="O31" s="252"/>
      <c r="P31" s="253"/>
      <c r="Q31" s="253"/>
    </row>
    <row r="32" spans="1:17" ht="14.1" customHeight="1">
      <c r="A32" s="252" t="s">
        <v>522</v>
      </c>
      <c r="B32" s="252" t="s">
        <v>523</v>
      </c>
      <c r="C32" s="252"/>
      <c r="D32" s="252"/>
      <c r="E32" s="253"/>
      <c r="F32" s="253"/>
      <c r="G32" s="253"/>
      <c r="H32" s="253"/>
      <c r="I32" s="252"/>
      <c r="J32" s="253"/>
      <c r="K32" s="253"/>
      <c r="L32" s="253"/>
      <c r="M32" s="253"/>
      <c r="N32" s="252"/>
      <c r="O32" s="252"/>
      <c r="P32" s="505"/>
      <c r="Q32" s="253"/>
    </row>
    <row r="33" spans="1:17" ht="14.1" customHeight="1">
      <c r="A33" s="252" t="s">
        <v>524</v>
      </c>
      <c r="B33" s="252" t="s">
        <v>525</v>
      </c>
      <c r="C33" s="253"/>
      <c r="D33" s="253"/>
      <c r="E33" s="253"/>
      <c r="F33" s="253"/>
      <c r="G33" s="253"/>
      <c r="H33" s="253"/>
      <c r="I33" s="253"/>
      <c r="J33" s="253"/>
      <c r="K33" s="253"/>
      <c r="L33" s="253"/>
      <c r="M33" s="253"/>
      <c r="N33" s="253"/>
      <c r="O33" s="253"/>
      <c r="P33" s="253"/>
      <c r="Q33" s="253"/>
    </row>
    <row r="34" spans="1:17" ht="14.1" customHeight="1">
      <c r="A34" s="252" t="s">
        <v>526</v>
      </c>
      <c r="B34" s="252" t="s">
        <v>527</v>
      </c>
      <c r="C34" s="253"/>
      <c r="D34" s="253"/>
      <c r="E34" s="253"/>
      <c r="F34" s="253"/>
      <c r="G34" s="253"/>
      <c r="H34" s="253"/>
      <c r="I34" s="253"/>
      <c r="J34" s="253"/>
      <c r="K34" s="253"/>
      <c r="L34" s="253"/>
      <c r="M34" s="253"/>
      <c r="N34" s="253"/>
      <c r="O34" s="253"/>
      <c r="P34" s="253"/>
      <c r="Q34" s="253"/>
    </row>
    <row r="35" spans="1:17" ht="14.1" customHeight="1">
      <c r="A35" s="252" t="s">
        <v>528</v>
      </c>
      <c r="B35" s="252" t="s">
        <v>529</v>
      </c>
      <c r="C35" s="253"/>
      <c r="D35" s="253"/>
      <c r="E35" s="253"/>
      <c r="F35" s="253"/>
      <c r="G35" s="253"/>
      <c r="H35" s="253"/>
      <c r="I35" s="253"/>
      <c r="J35" s="253"/>
      <c r="K35" s="253"/>
      <c r="L35" s="253"/>
      <c r="M35" s="253"/>
      <c r="N35" s="253"/>
      <c r="O35" s="253"/>
      <c r="P35" s="253"/>
      <c r="Q35" s="253"/>
    </row>
    <row r="36" spans="1:17" ht="14.1" customHeight="1">
      <c r="A36" s="506" t="s">
        <v>530</v>
      </c>
      <c r="B36" s="353" t="s">
        <v>531</v>
      </c>
      <c r="C36" s="253"/>
      <c r="D36" s="253"/>
      <c r="E36" s="253"/>
      <c r="F36" s="253"/>
      <c r="G36" s="253"/>
      <c r="H36" s="253"/>
      <c r="I36" s="253"/>
      <c r="J36" s="253"/>
      <c r="K36" s="253"/>
      <c r="L36" s="253"/>
      <c r="M36" s="253" t="s">
        <v>532</v>
      </c>
      <c r="N36" s="253"/>
      <c r="O36" s="253"/>
      <c r="P36" s="253"/>
      <c r="Q36" s="253"/>
    </row>
    <row r="37" spans="1:17" ht="14.1" customHeight="1">
      <c r="A37" s="252" t="s">
        <v>533</v>
      </c>
      <c r="B37" s="252" t="s">
        <v>534</v>
      </c>
      <c r="C37" s="253"/>
      <c r="D37" s="253"/>
      <c r="E37" s="253"/>
      <c r="F37" s="253"/>
      <c r="G37" s="253"/>
      <c r="H37" s="253"/>
      <c r="I37" s="253"/>
      <c r="J37" s="253"/>
      <c r="K37" s="253"/>
      <c r="L37" s="253"/>
      <c r="M37" s="253"/>
      <c r="N37" s="253"/>
      <c r="O37" s="253"/>
      <c r="P37" s="253"/>
      <c r="Q37" s="253"/>
    </row>
    <row r="38" spans="1:17" ht="14.1" customHeight="1">
      <c r="A38" s="252" t="s">
        <v>535</v>
      </c>
      <c r="B38" s="252" t="s">
        <v>536</v>
      </c>
      <c r="C38" s="253"/>
      <c r="D38" s="253"/>
      <c r="E38" s="253"/>
      <c r="F38" s="253"/>
      <c r="G38" s="253"/>
      <c r="H38" s="253"/>
      <c r="I38" s="253"/>
      <c r="J38" s="253"/>
      <c r="K38" s="253"/>
      <c r="L38" s="253"/>
      <c r="M38" s="253"/>
      <c r="N38" s="253"/>
      <c r="O38" s="253"/>
      <c r="P38" s="253"/>
      <c r="Q38" s="253"/>
    </row>
    <row r="39" spans="1:17" ht="14.1" customHeight="1">
      <c r="A39" s="252" t="s">
        <v>537</v>
      </c>
      <c r="B39" s="252" t="s">
        <v>538</v>
      </c>
      <c r="C39" s="253"/>
      <c r="D39" s="253"/>
      <c r="E39" s="253"/>
      <c r="F39" s="253"/>
      <c r="G39" s="253"/>
      <c r="H39" s="253"/>
      <c r="I39" s="253"/>
      <c r="J39" s="253"/>
      <c r="K39" s="253"/>
      <c r="L39" s="253"/>
      <c r="M39" s="253"/>
      <c r="N39" s="253"/>
      <c r="O39" s="253"/>
      <c r="P39" s="253"/>
      <c r="Q39" s="253"/>
    </row>
    <row r="40" spans="1:17" ht="14.1" customHeight="1">
      <c r="A40" s="353" t="s">
        <v>539</v>
      </c>
      <c r="B40" s="353" t="s">
        <v>540</v>
      </c>
      <c r="C40" s="253"/>
      <c r="D40" s="253"/>
      <c r="E40" s="253"/>
      <c r="F40" s="253"/>
      <c r="G40" s="253"/>
      <c r="H40" s="253"/>
      <c r="I40" s="253"/>
      <c r="J40" s="253"/>
      <c r="K40" s="253"/>
      <c r="L40" s="253"/>
      <c r="M40" s="253"/>
      <c r="N40" s="253"/>
      <c r="O40" s="253"/>
      <c r="P40" s="253"/>
      <c r="Q40" s="253"/>
    </row>
    <row r="41" spans="1:17" ht="14.1" customHeight="1">
      <c r="A41" s="353" t="s">
        <v>541</v>
      </c>
      <c r="B41" s="353" t="s">
        <v>542</v>
      </c>
      <c r="C41" s="253"/>
      <c r="D41" s="253"/>
      <c r="E41" s="253"/>
      <c r="F41" s="253"/>
      <c r="G41" s="253"/>
      <c r="H41" s="253"/>
      <c r="I41" s="253"/>
      <c r="J41" s="253"/>
      <c r="K41" s="253"/>
      <c r="L41" s="253"/>
      <c r="M41" s="253"/>
      <c r="N41" s="253"/>
      <c r="O41" s="253"/>
      <c r="P41" s="253"/>
      <c r="Q41" s="253"/>
    </row>
    <row r="42" spans="1:17" ht="14.1" customHeight="1">
      <c r="A42" s="353" t="s">
        <v>543</v>
      </c>
      <c r="B42" s="353" t="s">
        <v>544</v>
      </c>
      <c r="C42" s="253"/>
      <c r="D42" s="253"/>
      <c r="E42" s="253"/>
      <c r="F42" s="253"/>
      <c r="G42" s="253"/>
      <c r="H42" s="253"/>
      <c r="I42" s="253"/>
      <c r="J42" s="253"/>
      <c r="K42" s="253"/>
      <c r="L42" s="253"/>
      <c r="M42" s="253"/>
      <c r="N42" s="253"/>
      <c r="O42" s="253"/>
      <c r="P42" s="253"/>
      <c r="Q42" s="253"/>
    </row>
    <row r="43" spans="1:17" ht="14.1" customHeight="1">
      <c r="A43" s="353" t="s">
        <v>545</v>
      </c>
      <c r="B43" s="353" t="s">
        <v>546</v>
      </c>
      <c r="C43" s="253"/>
      <c r="D43" s="253"/>
      <c r="E43" s="253"/>
      <c r="F43" s="253"/>
      <c r="G43" s="253"/>
      <c r="H43" s="253"/>
      <c r="I43" s="253"/>
      <c r="J43" s="253"/>
      <c r="K43" s="253"/>
      <c r="L43" s="253"/>
      <c r="M43" s="253"/>
      <c r="N43" s="253"/>
      <c r="O43" s="253"/>
      <c r="P43" s="253"/>
      <c r="Q43" s="253"/>
    </row>
    <row r="44" spans="1:17" ht="14.1" customHeight="1">
      <c r="A44" s="353" t="s">
        <v>547</v>
      </c>
      <c r="B44" s="353" t="s">
        <v>548</v>
      </c>
      <c r="C44" s="253"/>
      <c r="D44" s="253"/>
      <c r="E44" s="253"/>
      <c r="F44" s="253"/>
      <c r="G44" s="253"/>
      <c r="H44" s="253"/>
      <c r="I44" s="253"/>
      <c r="J44" s="253"/>
      <c r="K44" s="253"/>
      <c r="L44" s="253"/>
      <c r="M44" s="253"/>
      <c r="N44" s="253"/>
      <c r="O44" s="253"/>
      <c r="P44" s="253"/>
      <c r="Q44" s="253"/>
    </row>
    <row r="45" spans="1:17" ht="14.1" customHeight="1">
      <c r="A45" s="14" t="s">
        <v>87</v>
      </c>
      <c r="B45" s="253"/>
      <c r="C45" s="253"/>
      <c r="D45" s="253"/>
      <c r="E45" s="253"/>
      <c r="F45" s="253"/>
      <c r="G45" s="253"/>
      <c r="H45" s="253"/>
      <c r="I45" s="253"/>
      <c r="J45" s="253"/>
      <c r="K45" s="253"/>
      <c r="L45" s="253"/>
      <c r="M45" s="253"/>
      <c r="N45" s="253"/>
      <c r="O45" s="253"/>
      <c r="P45" s="253"/>
      <c r="Q45" s="253"/>
    </row>
    <row r="46" spans="1:17" ht="17.25">
      <c r="A46" s="253"/>
      <c r="B46" s="253"/>
      <c r="C46" s="253"/>
      <c r="D46" s="253"/>
      <c r="E46" s="253"/>
      <c r="F46" s="253"/>
      <c r="G46" s="253"/>
      <c r="H46" s="253"/>
      <c r="I46" s="253"/>
      <c r="J46" s="253"/>
      <c r="K46" s="253"/>
      <c r="L46" s="253"/>
      <c r="M46" s="253"/>
      <c r="N46" s="253"/>
      <c r="O46" s="253"/>
      <c r="P46" s="253"/>
      <c r="Q46" s="253"/>
    </row>
    <row r="47" spans="1:17" ht="17.25">
      <c r="A47" s="253"/>
      <c r="B47" s="253"/>
      <c r="C47" s="253"/>
      <c r="D47" s="253"/>
      <c r="E47" s="253"/>
      <c r="F47" s="253"/>
      <c r="G47" s="253"/>
      <c r="H47" s="253"/>
      <c r="I47" s="253"/>
      <c r="J47" s="253"/>
      <c r="K47" s="253"/>
      <c r="L47" s="253"/>
      <c r="M47" s="253"/>
      <c r="N47" s="253"/>
      <c r="O47" s="253"/>
      <c r="P47" s="253"/>
      <c r="Q47" s="253"/>
    </row>
  </sheetData>
  <hyperlinks>
    <hyperlink ref="A45" location="Inhaltsverzeichnis!A1" display="Zurück zum Inhaltsverzeichnis"/>
  </hyperlinks>
  <pageMargins left="0.78740157480314965" right="0.78740157480314965" top="0.39370078740157483" bottom="0.19685039370078741" header="0.19685039370078741" footer="0.19685039370078741"/>
  <pageSetup paperSize="9" scale="47" orientation="portrait" verticalDpi="300" r:id="rId1"/>
  <headerFooter alignWithMargins="0">
    <oddFooter>&amp;L&amp;D / &amp;T&amp;R&amp;F / &amp;A</oddFooter>
  </headerFooter>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597C39"/>
    <pageSetUpPr fitToPage="1"/>
  </sheetPr>
  <dimension ref="A1:EN65"/>
  <sheetViews>
    <sheetView showGridLines="0" zoomScaleNormal="100" workbookViewId="0"/>
  </sheetViews>
  <sheetFormatPr baseColWidth="10" defaultColWidth="11.42578125" defaultRowHeight="16.5"/>
  <cols>
    <col min="1" max="1" width="25.42578125" style="600" customWidth="1"/>
    <col min="2" max="2" width="8.5703125" style="542" customWidth="1"/>
    <col min="3" max="17" width="5.85546875" style="542" customWidth="1"/>
    <col min="18" max="18" width="5.28515625" style="542" customWidth="1"/>
    <col min="19" max="16384" width="11.42578125" style="542"/>
  </cols>
  <sheetData>
    <row r="1" spans="1:144" s="532" customFormat="1" ht="30" customHeight="1">
      <c r="A1" s="530" t="s">
        <v>549</v>
      </c>
      <c r="B1" s="531"/>
      <c r="C1" s="531"/>
      <c r="D1" s="531"/>
      <c r="E1" s="531"/>
      <c r="F1" s="531"/>
      <c r="G1" s="531"/>
      <c r="H1" s="531"/>
      <c r="I1" s="531"/>
      <c r="J1" s="531"/>
      <c r="K1" s="531"/>
      <c r="L1" s="531"/>
      <c r="M1" s="531"/>
      <c r="N1" s="531"/>
      <c r="O1" s="531"/>
      <c r="P1" s="531"/>
      <c r="Q1" s="531"/>
    </row>
    <row r="2" spans="1:144" s="535" customFormat="1" ht="20.100000000000001" customHeight="1">
      <c r="A2" s="533" t="s">
        <v>550</v>
      </c>
      <c r="B2" s="534"/>
      <c r="C2" s="534"/>
      <c r="D2" s="534"/>
      <c r="E2" s="534"/>
      <c r="F2" s="534"/>
      <c r="G2" s="534"/>
      <c r="H2" s="534"/>
      <c r="I2" s="534"/>
      <c r="J2" s="534"/>
      <c r="K2" s="534"/>
      <c r="L2" s="534"/>
      <c r="M2" s="534"/>
      <c r="N2" s="534"/>
      <c r="O2" s="534"/>
      <c r="P2" s="534"/>
      <c r="Q2" s="534"/>
    </row>
    <row r="3" spans="1:144" s="543" customFormat="1" ht="15" customHeight="1">
      <c r="A3" s="3468" t="s">
        <v>551</v>
      </c>
      <c r="B3" s="3471" t="s">
        <v>552</v>
      </c>
      <c r="C3" s="536" t="s">
        <v>150</v>
      </c>
      <c r="D3" s="537"/>
      <c r="E3" s="538" t="s">
        <v>464</v>
      </c>
      <c r="F3" s="538" t="s">
        <v>465</v>
      </c>
      <c r="G3" s="538" t="s">
        <v>466</v>
      </c>
      <c r="H3" s="538" t="s">
        <v>481</v>
      </c>
      <c r="I3" s="538" t="s">
        <v>467</v>
      </c>
      <c r="J3" s="536" t="s">
        <v>150</v>
      </c>
      <c r="K3" s="539"/>
      <c r="L3" s="540" t="s">
        <v>464</v>
      </c>
      <c r="M3" s="540" t="s">
        <v>465</v>
      </c>
      <c r="N3" s="540" t="s">
        <v>466</v>
      </c>
      <c r="O3" s="540" t="s">
        <v>481</v>
      </c>
      <c r="P3" s="541" t="s">
        <v>467</v>
      </c>
      <c r="Q3" s="3471" t="s">
        <v>553</v>
      </c>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row>
    <row r="4" spans="1:144" s="543" customFormat="1" ht="11.1" customHeight="1">
      <c r="A4" s="3469"/>
      <c r="B4" s="3472"/>
      <c r="C4" s="544">
        <v>2023</v>
      </c>
      <c r="D4" s="544">
        <v>2024</v>
      </c>
      <c r="E4" s="545">
        <v>2024</v>
      </c>
      <c r="F4" s="546"/>
      <c r="G4" s="546"/>
      <c r="H4" s="546"/>
      <c r="I4" s="546">
        <v>2025</v>
      </c>
      <c r="J4" s="547">
        <v>2023</v>
      </c>
      <c r="K4" s="547">
        <v>2024</v>
      </c>
      <c r="L4" s="545">
        <v>2024</v>
      </c>
      <c r="M4" s="548"/>
      <c r="N4" s="549"/>
      <c r="O4" s="549"/>
      <c r="P4" s="548">
        <v>2025</v>
      </c>
      <c r="Q4" s="347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c r="CR4" s="542"/>
      <c r="CS4" s="542"/>
      <c r="CT4" s="542"/>
      <c r="CU4" s="542"/>
      <c r="CV4" s="542"/>
      <c r="CW4" s="542"/>
      <c r="CX4" s="542"/>
      <c r="CY4" s="542"/>
      <c r="CZ4" s="542"/>
      <c r="DA4" s="542"/>
      <c r="DB4" s="542"/>
      <c r="DC4" s="542"/>
      <c r="DD4" s="542"/>
      <c r="DE4" s="542"/>
      <c r="DF4" s="542"/>
      <c r="DG4" s="542"/>
      <c r="DH4" s="542"/>
      <c r="DI4" s="542"/>
      <c r="DJ4" s="542"/>
      <c r="DK4" s="542"/>
      <c r="DL4" s="542"/>
      <c r="DM4" s="542"/>
      <c r="DN4" s="542"/>
      <c r="DO4" s="542"/>
      <c r="DP4" s="542"/>
      <c r="DQ4" s="542"/>
      <c r="DR4" s="542"/>
      <c r="DS4" s="542"/>
      <c r="DT4" s="542"/>
      <c r="DU4" s="542"/>
      <c r="DV4" s="542"/>
      <c r="DW4" s="542"/>
      <c r="DX4" s="542"/>
      <c r="DY4" s="542"/>
      <c r="DZ4" s="542"/>
      <c r="EA4" s="542"/>
      <c r="EB4" s="542"/>
      <c r="EC4" s="542"/>
      <c r="ED4" s="542"/>
      <c r="EE4" s="542"/>
      <c r="EF4" s="542"/>
      <c r="EG4" s="542"/>
      <c r="EH4" s="542"/>
      <c r="EI4" s="542"/>
      <c r="EJ4" s="542"/>
      <c r="EK4" s="542"/>
      <c r="EL4" s="542"/>
      <c r="EM4" s="542"/>
      <c r="EN4" s="542"/>
    </row>
    <row r="5" spans="1:144" s="543" customFormat="1" ht="17.25" customHeight="1">
      <c r="A5" s="3470"/>
      <c r="B5" s="3473"/>
      <c r="C5" s="550" t="s">
        <v>554</v>
      </c>
      <c r="D5" s="551"/>
      <c r="E5" s="551"/>
      <c r="F5" s="551"/>
      <c r="G5" s="551"/>
      <c r="H5" s="551"/>
      <c r="I5" s="551"/>
      <c r="J5" s="545" t="s">
        <v>555</v>
      </c>
      <c r="K5" s="552"/>
      <c r="L5" s="552"/>
      <c r="M5" s="552"/>
      <c r="N5" s="552"/>
      <c r="O5" s="552"/>
      <c r="P5" s="553"/>
      <c r="Q5" s="3473"/>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c r="DY5" s="542"/>
      <c r="DZ5" s="542"/>
      <c r="EA5" s="542"/>
      <c r="EB5" s="542"/>
      <c r="EC5" s="542"/>
      <c r="ED5" s="542"/>
      <c r="EE5" s="542"/>
      <c r="EF5" s="542"/>
      <c r="EG5" s="542"/>
      <c r="EH5" s="542"/>
      <c r="EI5" s="542"/>
      <c r="EJ5" s="542"/>
      <c r="EK5" s="542"/>
      <c r="EL5" s="542"/>
      <c r="EM5" s="542"/>
      <c r="EN5" s="542"/>
    </row>
    <row r="6" spans="1:144" s="543" customFormat="1" ht="12.95" customHeight="1">
      <c r="A6" s="554" t="s">
        <v>556</v>
      </c>
      <c r="B6" s="555">
        <v>1000</v>
      </c>
      <c r="C6" s="556">
        <v>111.3</v>
      </c>
      <c r="D6" s="557">
        <v>106</v>
      </c>
      <c r="E6" s="558">
        <v>105.6</v>
      </c>
      <c r="F6" s="557">
        <v>106.8</v>
      </c>
      <c r="G6" s="559">
        <v>108.2</v>
      </c>
      <c r="H6" s="559">
        <v>108.8</v>
      </c>
      <c r="I6" s="559">
        <v>109.8</v>
      </c>
      <c r="J6" s="560">
        <v>6.2022900763358848</v>
      </c>
      <c r="K6" s="561">
        <v>-4.7619047619047592</v>
      </c>
      <c r="L6" s="562">
        <v>-1.7674418604651265</v>
      </c>
      <c r="M6" s="563">
        <v>0.37593984962404647</v>
      </c>
      <c r="N6" s="563">
        <v>2.8517110266159591</v>
      </c>
      <c r="O6" s="563">
        <v>2.9328287606433321</v>
      </c>
      <c r="P6" s="564">
        <v>4.3726235741444697</v>
      </c>
      <c r="Q6" s="565">
        <v>0.91911764705882604</v>
      </c>
      <c r="R6" s="542"/>
      <c r="S6" s="542" t="s">
        <v>557</v>
      </c>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row>
    <row r="7" spans="1:144" s="543" customFormat="1" ht="12.95" customHeight="1">
      <c r="A7" s="554" t="s">
        <v>558</v>
      </c>
      <c r="B7" s="555">
        <v>746.11</v>
      </c>
      <c r="C7" s="556">
        <v>107.1</v>
      </c>
      <c r="D7" s="557">
        <v>103.2</v>
      </c>
      <c r="E7" s="558">
        <v>103.3</v>
      </c>
      <c r="F7" s="557">
        <v>104.9</v>
      </c>
      <c r="G7" s="557">
        <v>106.4</v>
      </c>
      <c r="H7" s="557">
        <v>107</v>
      </c>
      <c r="I7" s="557">
        <v>107.3</v>
      </c>
      <c r="J7" s="560">
        <v>1.4204545454545467</v>
      </c>
      <c r="K7" s="561">
        <v>-3.6414565826330403</v>
      </c>
      <c r="L7" s="562">
        <v>9.689922480620794E-2</v>
      </c>
      <c r="M7" s="563">
        <v>2.742409402546528</v>
      </c>
      <c r="N7" s="563">
        <v>5.4509415262636196</v>
      </c>
      <c r="O7" s="563">
        <v>5.8358061325420465</v>
      </c>
      <c r="P7" s="566">
        <v>5.9230009871668301</v>
      </c>
      <c r="Q7" s="565">
        <v>0.28037383177570518</v>
      </c>
      <c r="R7" s="542"/>
      <c r="S7" s="542" t="s">
        <v>557</v>
      </c>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row>
    <row r="8" spans="1:144" s="543" customFormat="1" ht="12.95" customHeight="1">
      <c r="A8" s="554" t="s">
        <v>559</v>
      </c>
      <c r="B8" s="555">
        <v>29.44</v>
      </c>
      <c r="C8" s="556">
        <v>143.1</v>
      </c>
      <c r="D8" s="557">
        <v>129.6</v>
      </c>
      <c r="E8" s="558">
        <v>124.9</v>
      </c>
      <c r="F8" s="557">
        <v>131.6</v>
      </c>
      <c r="G8" s="557">
        <v>130.19999999999999</v>
      </c>
      <c r="H8" s="557">
        <v>131.6</v>
      </c>
      <c r="I8" s="557">
        <v>134.4</v>
      </c>
      <c r="J8" s="560">
        <v>10.587326120556398</v>
      </c>
      <c r="K8" s="561">
        <v>-9.4339622641509351</v>
      </c>
      <c r="L8" s="562">
        <v>-11.039886039886042</v>
      </c>
      <c r="M8" s="563">
        <v>-7.5193253689388797</v>
      </c>
      <c r="N8" s="563">
        <v>-7.0663811563169219</v>
      </c>
      <c r="O8" s="563">
        <v>-4.7067342505430929</v>
      </c>
      <c r="P8" s="566">
        <v>-7.434944237917307E-2</v>
      </c>
      <c r="Q8" s="565">
        <v>2.1276595744680975</v>
      </c>
      <c r="R8" s="542"/>
      <c r="S8" s="542" t="s">
        <v>557</v>
      </c>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c r="EF8" s="542"/>
      <c r="EG8" s="542"/>
      <c r="EH8" s="542"/>
      <c r="EI8" s="542"/>
      <c r="EJ8" s="542"/>
      <c r="EK8" s="542"/>
      <c r="EL8" s="542"/>
      <c r="EM8" s="542"/>
      <c r="EN8" s="542"/>
    </row>
    <row r="9" spans="1:144" s="543" customFormat="1" ht="12.95" customHeight="1">
      <c r="A9" s="554" t="s">
        <v>560</v>
      </c>
      <c r="B9" s="555">
        <v>5.19</v>
      </c>
      <c r="C9" s="556">
        <v>104.5</v>
      </c>
      <c r="D9" s="557" t="s">
        <v>228</v>
      </c>
      <c r="E9" s="558" t="s">
        <v>228</v>
      </c>
      <c r="F9" s="557" t="s">
        <v>228</v>
      </c>
      <c r="G9" s="557" t="s">
        <v>228</v>
      </c>
      <c r="H9" s="557" t="s">
        <v>228</v>
      </c>
      <c r="I9" s="557" t="s">
        <v>228</v>
      </c>
      <c r="J9" s="560">
        <v>4.7094188376753436</v>
      </c>
      <c r="K9" s="561" t="s">
        <v>228</v>
      </c>
      <c r="L9" s="560" t="s">
        <v>228</v>
      </c>
      <c r="M9" s="563" t="s">
        <v>228</v>
      </c>
      <c r="N9" s="563" t="s">
        <v>228</v>
      </c>
      <c r="O9" s="567" t="s">
        <v>228</v>
      </c>
      <c r="P9" s="566" t="s">
        <v>228</v>
      </c>
      <c r="Q9" s="565" t="s">
        <v>228</v>
      </c>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c r="EF9" s="542"/>
      <c r="EG9" s="542"/>
      <c r="EH9" s="542"/>
      <c r="EI9" s="542"/>
      <c r="EJ9" s="542"/>
      <c r="EK9" s="542"/>
      <c r="EL9" s="542"/>
      <c r="EM9" s="542"/>
      <c r="EN9" s="542"/>
    </row>
    <row r="10" spans="1:144" s="543" customFormat="1" ht="12.95" customHeight="1">
      <c r="A10" s="554" t="s">
        <v>561</v>
      </c>
      <c r="B10" s="555">
        <v>7.61</v>
      </c>
      <c r="C10" s="556">
        <v>148.9</v>
      </c>
      <c r="D10" s="557">
        <v>140</v>
      </c>
      <c r="E10" s="558">
        <v>138.6</v>
      </c>
      <c r="F10" s="557">
        <v>143.69999999999999</v>
      </c>
      <c r="G10" s="557">
        <v>138.1</v>
      </c>
      <c r="H10" s="557">
        <v>138.80000000000001</v>
      </c>
      <c r="I10" s="557">
        <v>143.80000000000001</v>
      </c>
      <c r="J10" s="560">
        <v>11.954887218045116</v>
      </c>
      <c r="K10" s="561">
        <v>-5.9771658831430585</v>
      </c>
      <c r="L10" s="562">
        <v>-3.8167938931297698</v>
      </c>
      <c r="M10" s="563">
        <v>-2.7081922816520034</v>
      </c>
      <c r="N10" s="563">
        <v>-6.1820652173912976</v>
      </c>
      <c r="O10" s="563">
        <v>-5.6424201223657207</v>
      </c>
      <c r="P10" s="566">
        <v>0.62981105668301041</v>
      </c>
      <c r="Q10" s="565">
        <v>3.6023054755043233</v>
      </c>
      <c r="R10" s="542"/>
      <c r="S10" s="542" t="s">
        <v>557</v>
      </c>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c r="EF10" s="542"/>
      <c r="EG10" s="542"/>
      <c r="EH10" s="542"/>
      <c r="EI10" s="542"/>
      <c r="EJ10" s="542"/>
      <c r="EK10" s="542"/>
      <c r="EL10" s="542"/>
      <c r="EM10" s="542"/>
      <c r="EN10" s="542"/>
    </row>
    <row r="11" spans="1:144" s="543" customFormat="1" ht="12.95" customHeight="1">
      <c r="A11" s="554" t="s">
        <v>562</v>
      </c>
      <c r="B11" s="555">
        <v>16.64</v>
      </c>
      <c r="C11" s="556">
        <v>152.5</v>
      </c>
      <c r="D11" s="557">
        <v>138.30000000000001</v>
      </c>
      <c r="E11" s="558">
        <v>131.69999999999999</v>
      </c>
      <c r="F11" s="557">
        <v>138.9</v>
      </c>
      <c r="G11" s="557">
        <v>139</v>
      </c>
      <c r="H11" s="557">
        <v>140.1</v>
      </c>
      <c r="I11" s="557">
        <v>144.19999999999999</v>
      </c>
      <c r="J11" s="560">
        <v>11.395178962746527</v>
      </c>
      <c r="K11" s="561">
        <v>-9.3114754098360493</v>
      </c>
      <c r="L11" s="562">
        <v>-12.316910785619172</v>
      </c>
      <c r="M11" s="563">
        <v>-9.0373280943025378</v>
      </c>
      <c r="N11" s="563">
        <v>-6.5232010759919206</v>
      </c>
      <c r="O11" s="563">
        <v>-3.9094650205761354</v>
      </c>
      <c r="P11" s="566">
        <v>1.3352073085031435</v>
      </c>
      <c r="Q11" s="565">
        <v>2.9264810849393115</v>
      </c>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c r="EF11" s="542"/>
      <c r="EG11" s="542"/>
      <c r="EH11" s="542"/>
      <c r="EI11" s="542"/>
      <c r="EJ11" s="542"/>
      <c r="EK11" s="542"/>
      <c r="EL11" s="542"/>
      <c r="EM11" s="542"/>
      <c r="EN11" s="542"/>
    </row>
    <row r="12" spans="1:144" s="543" customFormat="1" ht="12.95" customHeight="1">
      <c r="A12" s="554" t="s">
        <v>563</v>
      </c>
      <c r="B12" s="555">
        <v>62.03</v>
      </c>
      <c r="C12" s="556">
        <v>133.5</v>
      </c>
      <c r="D12" s="557">
        <v>123.9</v>
      </c>
      <c r="E12" s="558">
        <v>128.4</v>
      </c>
      <c r="F12" s="557">
        <v>130.80000000000001</v>
      </c>
      <c r="G12" s="557">
        <v>129.4</v>
      </c>
      <c r="H12" s="557">
        <v>128.30000000000001</v>
      </c>
      <c r="I12" s="557">
        <v>128.30000000000001</v>
      </c>
      <c r="J12" s="560">
        <v>14.297945205479451</v>
      </c>
      <c r="K12" s="561">
        <v>-7.1910112359550453</v>
      </c>
      <c r="L12" s="562">
        <v>-0.38789759503491439</v>
      </c>
      <c r="M12" s="563">
        <v>2.1875000000000142</v>
      </c>
      <c r="N12" s="563">
        <v>3.6028823058446733</v>
      </c>
      <c r="O12" s="563">
        <v>2.9695024077046668</v>
      </c>
      <c r="P12" s="566">
        <v>2.1496815286624411</v>
      </c>
      <c r="Q12" s="565">
        <v>0</v>
      </c>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row>
    <row r="13" spans="1:144" s="543" customFormat="1" ht="12.95" customHeight="1">
      <c r="A13" s="554" t="s">
        <v>564</v>
      </c>
      <c r="B13" s="555">
        <v>11.76</v>
      </c>
      <c r="C13" s="556">
        <v>127.9</v>
      </c>
      <c r="D13" s="557">
        <v>121.1</v>
      </c>
      <c r="E13" s="558">
        <v>118.4</v>
      </c>
      <c r="F13" s="557">
        <v>118.1</v>
      </c>
      <c r="G13" s="557">
        <v>122</v>
      </c>
      <c r="H13" s="557">
        <v>121.3</v>
      </c>
      <c r="I13" s="557">
        <v>121.1</v>
      </c>
      <c r="J13" s="560">
        <v>9.4097519247219736</v>
      </c>
      <c r="K13" s="561">
        <v>-5.3166536356528553</v>
      </c>
      <c r="L13" s="562">
        <v>-3.3469387755101963</v>
      </c>
      <c r="M13" s="563">
        <v>-6.2698412698412653</v>
      </c>
      <c r="N13" s="563">
        <v>8.2034454470885976E-2</v>
      </c>
      <c r="O13" s="563">
        <v>-1.5422077922077904</v>
      </c>
      <c r="P13" s="566">
        <v>-0.65627563576703096</v>
      </c>
      <c r="Q13" s="565">
        <v>-0.16488046166529102</v>
      </c>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row>
    <row r="14" spans="1:144" s="543" customFormat="1" ht="12.95" customHeight="1">
      <c r="A14" s="554" t="s">
        <v>565</v>
      </c>
      <c r="B14" s="555">
        <v>31.35</v>
      </c>
      <c r="C14" s="556">
        <v>133.30000000000001</v>
      </c>
      <c r="D14" s="557">
        <v>122.4</v>
      </c>
      <c r="E14" s="558">
        <v>129.69999999999999</v>
      </c>
      <c r="F14" s="557">
        <v>128.9</v>
      </c>
      <c r="G14" s="557">
        <v>129.4</v>
      </c>
      <c r="H14" s="557">
        <v>128.19999999999999</v>
      </c>
      <c r="I14" s="557">
        <v>128.19999999999999</v>
      </c>
      <c r="J14" s="560">
        <v>16.520979020979027</v>
      </c>
      <c r="K14" s="561">
        <v>-8.1770442610652765</v>
      </c>
      <c r="L14" s="562">
        <v>-0.91673032849504921</v>
      </c>
      <c r="M14" s="563">
        <v>1.3364779874213752</v>
      </c>
      <c r="N14" s="563">
        <v>2.8616852146263909</v>
      </c>
      <c r="O14" s="563">
        <v>4.6530612244897895</v>
      </c>
      <c r="P14" s="566">
        <v>3.7216828478964459</v>
      </c>
      <c r="Q14" s="565">
        <v>0</v>
      </c>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c r="EG14" s="542"/>
      <c r="EH14" s="542"/>
      <c r="EI14" s="542"/>
      <c r="EJ14" s="542"/>
      <c r="EK14" s="542"/>
      <c r="EL14" s="542"/>
      <c r="EM14" s="542"/>
      <c r="EN14" s="542"/>
    </row>
    <row r="15" spans="1:144" s="543" customFormat="1" ht="12.95" customHeight="1">
      <c r="A15" s="554" t="s">
        <v>566</v>
      </c>
      <c r="B15" s="555">
        <v>18.920000000000002</v>
      </c>
      <c r="C15" s="556">
        <v>137.4</v>
      </c>
      <c r="D15" s="557">
        <v>127.9</v>
      </c>
      <c r="E15" s="558">
        <v>132.4</v>
      </c>
      <c r="F15" s="557">
        <v>141.80000000000001</v>
      </c>
      <c r="G15" s="557">
        <v>134.1</v>
      </c>
      <c r="H15" s="557">
        <v>132.9</v>
      </c>
      <c r="I15" s="557">
        <v>133</v>
      </c>
      <c r="J15" s="560">
        <v>13.930348258706474</v>
      </c>
      <c r="K15" s="561">
        <v>-6.9141193595342116</v>
      </c>
      <c r="L15" s="562">
        <v>2.1604938271605079</v>
      </c>
      <c r="M15" s="563">
        <v>8.5758039816232952</v>
      </c>
      <c r="N15" s="563">
        <v>7.1942446043165518</v>
      </c>
      <c r="O15" s="563">
        <v>3.183229813664596</v>
      </c>
      <c r="P15" s="566">
        <v>1.3719512195122121</v>
      </c>
      <c r="Q15" s="565">
        <v>7.5244544770498578E-2</v>
      </c>
      <c r="R15" s="542"/>
      <c r="S15" s="542" t="s">
        <v>557</v>
      </c>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542"/>
      <c r="DC15" s="542"/>
      <c r="DD15" s="542"/>
      <c r="DE15" s="542"/>
      <c r="DF15" s="542"/>
      <c r="DG15" s="542"/>
      <c r="DH15" s="542"/>
      <c r="DI15" s="542"/>
      <c r="DJ15" s="542"/>
      <c r="DK15" s="542"/>
      <c r="DL15" s="542"/>
      <c r="DM15" s="542"/>
      <c r="DN15" s="542"/>
      <c r="DO15" s="542"/>
      <c r="DP15" s="542"/>
      <c r="DQ15" s="542"/>
      <c r="DR15" s="542"/>
      <c r="DS15" s="542"/>
      <c r="DT15" s="542"/>
      <c r="DU15" s="542"/>
      <c r="DV15" s="542"/>
      <c r="DW15" s="542"/>
      <c r="DX15" s="542"/>
      <c r="DY15" s="542"/>
      <c r="DZ15" s="542"/>
      <c r="EA15" s="542"/>
      <c r="EB15" s="542"/>
      <c r="EC15" s="542"/>
      <c r="ED15" s="542"/>
      <c r="EE15" s="542"/>
      <c r="EF15" s="542"/>
      <c r="EG15" s="542"/>
      <c r="EH15" s="542"/>
      <c r="EI15" s="542"/>
      <c r="EJ15" s="542"/>
      <c r="EK15" s="542"/>
      <c r="EL15" s="542"/>
      <c r="EM15" s="542"/>
      <c r="EN15" s="542"/>
    </row>
    <row r="16" spans="1:144" s="543" customFormat="1" ht="12.95" customHeight="1">
      <c r="A16" s="554" t="s">
        <v>567</v>
      </c>
      <c r="B16" s="555">
        <v>483.96</v>
      </c>
      <c r="C16" s="556">
        <v>106.5</v>
      </c>
      <c r="D16" s="557">
        <v>103.1</v>
      </c>
      <c r="E16" s="558">
        <v>103.1</v>
      </c>
      <c r="F16" s="557">
        <v>104.7</v>
      </c>
      <c r="G16" s="557">
        <v>106.6</v>
      </c>
      <c r="H16" s="557">
        <v>107.4</v>
      </c>
      <c r="I16" s="557">
        <v>107.8</v>
      </c>
      <c r="J16" s="560">
        <v>-0.83798882681564635</v>
      </c>
      <c r="K16" s="561">
        <v>-3.192488262910814</v>
      </c>
      <c r="L16" s="562">
        <v>1.1776251226692835</v>
      </c>
      <c r="M16" s="563">
        <v>4.0755467196819097</v>
      </c>
      <c r="N16" s="563">
        <v>7.1356783919597859</v>
      </c>
      <c r="O16" s="563">
        <v>7.5075075075075119</v>
      </c>
      <c r="P16" s="566">
        <v>7.907907907907898</v>
      </c>
      <c r="Q16" s="565">
        <v>0.37243947858472382</v>
      </c>
      <c r="R16" s="542"/>
      <c r="S16" s="542"/>
      <c r="T16" s="542"/>
      <c r="U16" s="542"/>
      <c r="V16" s="542"/>
      <c r="W16" s="542"/>
      <c r="X16" s="542"/>
      <c r="Y16" s="542"/>
      <c r="Z16" s="542"/>
      <c r="AA16" s="542"/>
      <c r="AB16" s="542" t="s">
        <v>557</v>
      </c>
      <c r="AC16" s="542"/>
      <c r="AD16" s="542" t="s">
        <v>557</v>
      </c>
      <c r="AE16" s="542"/>
      <c r="AF16" s="542"/>
      <c r="AG16" s="542"/>
      <c r="AH16" s="542" t="s">
        <v>557</v>
      </c>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c r="DI16" s="542"/>
      <c r="DJ16" s="542"/>
      <c r="DK16" s="542"/>
      <c r="DL16" s="542"/>
      <c r="DM16" s="542"/>
      <c r="DN16" s="542"/>
      <c r="DO16" s="542"/>
      <c r="DP16" s="542"/>
      <c r="DQ16" s="542"/>
      <c r="DR16" s="542"/>
      <c r="DS16" s="542"/>
      <c r="DT16" s="542"/>
      <c r="DU16" s="542"/>
      <c r="DV16" s="542"/>
      <c r="DW16" s="542"/>
      <c r="DX16" s="542"/>
      <c r="DY16" s="542"/>
      <c r="DZ16" s="542"/>
      <c r="EA16" s="542"/>
      <c r="EB16" s="542"/>
      <c r="EC16" s="542"/>
      <c r="ED16" s="542"/>
      <c r="EE16" s="542"/>
      <c r="EF16" s="542"/>
      <c r="EG16" s="542"/>
      <c r="EH16" s="542"/>
      <c r="EI16" s="542"/>
      <c r="EJ16" s="542"/>
      <c r="EK16" s="542"/>
      <c r="EL16" s="542"/>
      <c r="EM16" s="542"/>
      <c r="EN16" s="542"/>
    </row>
    <row r="17" spans="1:144" s="543" customFormat="1" ht="12.95" customHeight="1">
      <c r="A17" s="554" t="s">
        <v>568</v>
      </c>
      <c r="B17" s="555">
        <v>215.19</v>
      </c>
      <c r="C17" s="556">
        <v>101.6</v>
      </c>
      <c r="D17" s="557">
        <v>100.2</v>
      </c>
      <c r="E17" s="558">
        <v>99.8</v>
      </c>
      <c r="F17" s="557">
        <v>102.1</v>
      </c>
      <c r="G17" s="557">
        <v>103.3</v>
      </c>
      <c r="H17" s="557">
        <v>104.3</v>
      </c>
      <c r="I17" s="557">
        <v>102.7</v>
      </c>
      <c r="J17" s="560">
        <v>-0.48971596474045498</v>
      </c>
      <c r="K17" s="561">
        <v>-1.3779527559054969</v>
      </c>
      <c r="L17" s="562">
        <v>3.2057911065149938</v>
      </c>
      <c r="M17" s="563">
        <v>7.0230607966456944</v>
      </c>
      <c r="N17" s="563">
        <v>8.3945435466946492</v>
      </c>
      <c r="O17" s="563">
        <v>7.6367389060887376</v>
      </c>
      <c r="P17" s="566">
        <v>5.767250257466543</v>
      </c>
      <c r="Q17" s="565">
        <v>-1.5340364333652872</v>
      </c>
      <c r="R17" s="542"/>
      <c r="S17" s="542" t="s">
        <v>557</v>
      </c>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row>
    <row r="18" spans="1:144" s="543" customFormat="1" ht="12.95" customHeight="1">
      <c r="A18" s="554" t="s">
        <v>569</v>
      </c>
      <c r="B18" s="555">
        <v>106.7</v>
      </c>
      <c r="C18" s="556">
        <v>105.1</v>
      </c>
      <c r="D18" s="557">
        <v>103</v>
      </c>
      <c r="E18" s="558">
        <v>102.7</v>
      </c>
      <c r="F18" s="557">
        <v>104.1</v>
      </c>
      <c r="G18" s="557">
        <v>105</v>
      </c>
      <c r="H18" s="557">
        <v>106</v>
      </c>
      <c r="I18" s="557">
        <v>105.6</v>
      </c>
      <c r="J18" s="560">
        <v>0.86372360844528373</v>
      </c>
      <c r="K18" s="561">
        <v>-1.9980970504281572</v>
      </c>
      <c r="L18" s="562">
        <v>1.3820335636722518</v>
      </c>
      <c r="M18" s="563">
        <v>3.7886340977068613</v>
      </c>
      <c r="N18" s="563">
        <v>7.1428571428571388</v>
      </c>
      <c r="O18" s="563">
        <v>4.3307086614173329</v>
      </c>
      <c r="P18" s="566">
        <v>6.6666666666666714</v>
      </c>
      <c r="Q18" s="565">
        <v>-0.37735849056603854</v>
      </c>
      <c r="R18" s="542"/>
      <c r="S18" s="542" t="s">
        <v>557</v>
      </c>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542"/>
      <c r="BN18" s="542"/>
      <c r="BO18" s="542"/>
      <c r="BP18" s="542"/>
      <c r="BQ18" s="542"/>
      <c r="BR18" s="542"/>
      <c r="BS18" s="542"/>
      <c r="BT18" s="542"/>
      <c r="BU18" s="542"/>
      <c r="BV18" s="542"/>
      <c r="BW18" s="542"/>
      <c r="BX18" s="542"/>
      <c r="BY18" s="542"/>
      <c r="BZ18" s="542"/>
      <c r="CA18" s="542"/>
      <c r="CB18" s="542"/>
      <c r="CC18" s="542"/>
      <c r="CD18" s="542"/>
      <c r="CE18" s="542"/>
      <c r="CF18" s="542"/>
      <c r="CG18" s="542"/>
      <c r="CH18" s="542"/>
      <c r="CI18" s="542"/>
      <c r="CJ18" s="542"/>
      <c r="CK18" s="542"/>
      <c r="CL18" s="542"/>
      <c r="CM18" s="542"/>
      <c r="CN18" s="542"/>
      <c r="CO18" s="542"/>
      <c r="CP18" s="542"/>
      <c r="CQ18" s="542"/>
      <c r="CR18" s="542"/>
      <c r="CS18" s="542"/>
      <c r="CT18" s="542"/>
      <c r="CU18" s="542"/>
      <c r="CV18" s="542"/>
      <c r="CW18" s="542"/>
      <c r="CX18" s="542"/>
      <c r="CY18" s="542"/>
      <c r="CZ18" s="542"/>
      <c r="DA18" s="542"/>
      <c r="DB18" s="542"/>
      <c r="DC18" s="542"/>
      <c r="DD18" s="542"/>
      <c r="DE18" s="542"/>
      <c r="DF18" s="542"/>
      <c r="DG18" s="542"/>
      <c r="DH18" s="542"/>
      <c r="DI18" s="542"/>
      <c r="DJ18" s="542"/>
      <c r="DK18" s="542"/>
      <c r="DL18" s="542"/>
      <c r="DM18" s="542"/>
      <c r="DN18" s="542"/>
      <c r="DO18" s="542"/>
      <c r="DP18" s="542"/>
      <c r="DQ18" s="542"/>
      <c r="DR18" s="542"/>
      <c r="DS18" s="542"/>
      <c r="DT18" s="542"/>
      <c r="DU18" s="542"/>
      <c r="DV18" s="542"/>
      <c r="DW18" s="542"/>
      <c r="DX18" s="542"/>
      <c r="DY18" s="542"/>
      <c r="DZ18" s="542"/>
      <c r="EA18" s="542"/>
      <c r="EB18" s="542"/>
      <c r="EC18" s="542"/>
      <c r="ED18" s="542"/>
      <c r="EE18" s="542"/>
      <c r="EF18" s="542"/>
      <c r="EG18" s="542"/>
      <c r="EH18" s="542"/>
      <c r="EI18" s="542"/>
      <c r="EJ18" s="542"/>
      <c r="EK18" s="542"/>
      <c r="EL18" s="542"/>
      <c r="EM18" s="542"/>
      <c r="EN18" s="542"/>
    </row>
    <row r="19" spans="1:144" s="543" customFormat="1" ht="12.95" customHeight="1">
      <c r="A19" s="554" t="s">
        <v>570</v>
      </c>
      <c r="B19" s="555">
        <v>37.369999999999997</v>
      </c>
      <c r="C19" s="556">
        <v>93.2</v>
      </c>
      <c r="D19" s="557">
        <v>85.8</v>
      </c>
      <c r="E19" s="558">
        <v>79.099999999999994</v>
      </c>
      <c r="F19" s="557">
        <v>88.5</v>
      </c>
      <c r="G19" s="557">
        <v>90.2</v>
      </c>
      <c r="H19" s="557">
        <v>93.5</v>
      </c>
      <c r="I19" s="557">
        <v>92.5</v>
      </c>
      <c r="J19" s="560">
        <v>-0.95642933049946066</v>
      </c>
      <c r="K19" s="561">
        <v>-7.9399141630901369</v>
      </c>
      <c r="L19" s="562">
        <v>-12.789415656008828</v>
      </c>
      <c r="M19" s="563">
        <v>1.8411967779056368</v>
      </c>
      <c r="N19" s="563">
        <v>3.2036613272311172</v>
      </c>
      <c r="O19" s="563">
        <v>7.3478760045924361</v>
      </c>
      <c r="P19" s="566">
        <v>8.0607476635514104</v>
      </c>
      <c r="Q19" s="565">
        <v>-1.0695187165775479</v>
      </c>
      <c r="R19" s="542"/>
      <c r="S19" s="542" t="s">
        <v>557</v>
      </c>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c r="DF19" s="542"/>
      <c r="DG19" s="542"/>
      <c r="DH19" s="542"/>
      <c r="DI19" s="542"/>
      <c r="DJ19" s="542"/>
      <c r="DK19" s="542"/>
      <c r="DL19" s="542"/>
      <c r="DM19" s="542"/>
      <c r="DN19" s="542"/>
      <c r="DO19" s="542"/>
      <c r="DP19" s="542"/>
      <c r="DQ19" s="542"/>
      <c r="DR19" s="542"/>
      <c r="DS19" s="542"/>
      <c r="DT19" s="542"/>
      <c r="DU19" s="542"/>
      <c r="DV19" s="542"/>
      <c r="DW19" s="542"/>
      <c r="DX19" s="542"/>
      <c r="DY19" s="542"/>
      <c r="DZ19" s="542"/>
      <c r="EA19" s="542"/>
      <c r="EB19" s="542"/>
      <c r="EC19" s="542"/>
      <c r="ED19" s="542"/>
      <c r="EE19" s="542"/>
      <c r="EF19" s="542"/>
      <c r="EG19" s="542"/>
      <c r="EH19" s="542"/>
      <c r="EI19" s="542"/>
      <c r="EJ19" s="542"/>
      <c r="EK19" s="542"/>
      <c r="EL19" s="542"/>
      <c r="EM19" s="542"/>
      <c r="EN19" s="542"/>
    </row>
    <row r="20" spans="1:144" s="543" customFormat="1" ht="12.95" customHeight="1">
      <c r="A20" s="554" t="s">
        <v>571</v>
      </c>
      <c r="B20" s="555">
        <v>71.12</v>
      </c>
      <c r="C20" s="556">
        <v>100.9</v>
      </c>
      <c r="D20" s="557">
        <v>103.4</v>
      </c>
      <c r="E20" s="558">
        <v>106.4</v>
      </c>
      <c r="F20" s="557">
        <v>106.2</v>
      </c>
      <c r="G20" s="557">
        <v>107.8</v>
      </c>
      <c r="H20" s="557">
        <v>107.4</v>
      </c>
      <c r="I20" s="557">
        <v>103.6</v>
      </c>
      <c r="J20" s="560">
        <v>-2.3233301064859546</v>
      </c>
      <c r="K20" s="561">
        <v>2.4777006937561907</v>
      </c>
      <c r="L20" s="562">
        <v>14.531754574811615</v>
      </c>
      <c r="M20" s="563">
        <v>14.935064935064929</v>
      </c>
      <c r="N20" s="563">
        <v>12.997903563941279</v>
      </c>
      <c r="O20" s="563">
        <v>13.052631578947384</v>
      </c>
      <c r="P20" s="566">
        <v>3.1872509960159334</v>
      </c>
      <c r="Q20" s="565">
        <v>-3.5381750465549544</v>
      </c>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c r="DF20" s="542"/>
      <c r="DG20" s="542"/>
      <c r="DH20" s="542"/>
      <c r="DI20" s="542"/>
      <c r="DJ20" s="542"/>
      <c r="DK20" s="542"/>
      <c r="DL20" s="542"/>
      <c r="DM20" s="542"/>
      <c r="DN20" s="542"/>
      <c r="DO20" s="542"/>
      <c r="DP20" s="542"/>
      <c r="DQ20" s="542"/>
      <c r="DR20" s="542"/>
      <c r="DS20" s="542"/>
      <c r="DT20" s="542"/>
      <c r="DU20" s="542"/>
      <c r="DV20" s="542"/>
      <c r="DW20" s="542"/>
      <c r="DX20" s="542"/>
      <c r="DY20" s="542"/>
      <c r="DZ20" s="542"/>
      <c r="EA20" s="542"/>
      <c r="EB20" s="542"/>
      <c r="EC20" s="542"/>
      <c r="ED20" s="542"/>
      <c r="EE20" s="542"/>
      <c r="EF20" s="542"/>
      <c r="EG20" s="542"/>
      <c r="EH20" s="542"/>
      <c r="EI20" s="542"/>
      <c r="EJ20" s="542"/>
      <c r="EK20" s="542"/>
      <c r="EL20" s="542"/>
      <c r="EM20" s="542"/>
      <c r="EN20" s="542"/>
    </row>
    <row r="21" spans="1:144" s="543" customFormat="1" ht="12.95" customHeight="1">
      <c r="A21" s="554" t="s">
        <v>572</v>
      </c>
      <c r="B21" s="555">
        <v>268.77</v>
      </c>
      <c r="C21" s="556">
        <v>110.4</v>
      </c>
      <c r="D21" s="557">
        <v>105.5</v>
      </c>
      <c r="E21" s="558">
        <v>105.6</v>
      </c>
      <c r="F21" s="557">
        <v>106.7</v>
      </c>
      <c r="G21" s="557">
        <v>109.3</v>
      </c>
      <c r="H21" s="557">
        <v>109.9</v>
      </c>
      <c r="I21" s="557">
        <v>111.8</v>
      </c>
      <c r="J21" s="560">
        <v>-1.0752688172042895</v>
      </c>
      <c r="K21" s="561">
        <v>-4.4384057971014528</v>
      </c>
      <c r="L21" s="562">
        <v>-0.37735849056603854</v>
      </c>
      <c r="M21" s="563">
        <v>1.715919923736891</v>
      </c>
      <c r="N21" s="563">
        <v>6.3229571984435751</v>
      </c>
      <c r="O21" s="563">
        <v>7.4291300097751929</v>
      </c>
      <c r="P21" s="566">
        <v>9.5004897159647328</v>
      </c>
      <c r="Q21" s="565">
        <v>1.7288444040036239</v>
      </c>
      <c r="R21" s="542"/>
      <c r="S21" s="542" t="s">
        <v>557</v>
      </c>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c r="DF21" s="542"/>
      <c r="DG21" s="542"/>
      <c r="DH21" s="542"/>
      <c r="DI21" s="542"/>
      <c r="DJ21" s="542"/>
      <c r="DK21" s="542"/>
      <c r="DL21" s="542"/>
      <c r="DM21" s="542"/>
      <c r="DN21" s="542"/>
      <c r="DO21" s="542"/>
      <c r="DP21" s="542"/>
      <c r="DQ21" s="542"/>
      <c r="DR21" s="542"/>
      <c r="DS21" s="542"/>
      <c r="DT21" s="542"/>
      <c r="DU21" s="542"/>
      <c r="DV21" s="542"/>
      <c r="DW21" s="542"/>
      <c r="DX21" s="542"/>
      <c r="DY21" s="542"/>
      <c r="DZ21" s="542"/>
      <c r="EA21" s="542"/>
      <c r="EB21" s="542"/>
      <c r="EC21" s="542"/>
      <c r="ED21" s="542"/>
      <c r="EE21" s="542"/>
      <c r="EF21" s="542"/>
      <c r="EG21" s="542"/>
      <c r="EH21" s="542"/>
      <c r="EI21" s="542"/>
      <c r="EJ21" s="542"/>
      <c r="EK21" s="542"/>
      <c r="EL21" s="542"/>
      <c r="EM21" s="542"/>
      <c r="EN21" s="542"/>
    </row>
    <row r="22" spans="1:144" s="543" customFormat="1" ht="12.95" customHeight="1">
      <c r="A22" s="554" t="s">
        <v>569</v>
      </c>
      <c r="B22" s="555">
        <v>125.3</v>
      </c>
      <c r="C22" s="556">
        <v>112.7</v>
      </c>
      <c r="D22" s="557">
        <v>106.4</v>
      </c>
      <c r="E22" s="558">
        <v>104.6</v>
      </c>
      <c r="F22" s="557">
        <v>107.2</v>
      </c>
      <c r="G22" s="557">
        <v>110.9</v>
      </c>
      <c r="H22" s="557">
        <v>112.1</v>
      </c>
      <c r="I22" s="557">
        <v>112.3</v>
      </c>
      <c r="J22" s="560">
        <v>0.80500894454382887</v>
      </c>
      <c r="K22" s="561">
        <v>-5.5900621118012452</v>
      </c>
      <c r="L22" s="562">
        <v>-4.7358834244080157</v>
      </c>
      <c r="M22" s="563">
        <v>-0.92421441774492052</v>
      </c>
      <c r="N22" s="563">
        <v>2.1178637200736716</v>
      </c>
      <c r="O22" s="563">
        <v>3.2228360957642792</v>
      </c>
      <c r="P22" s="566">
        <v>4.4651162790697612</v>
      </c>
      <c r="Q22" s="565">
        <v>0.17841213202498807</v>
      </c>
      <c r="R22" s="542"/>
      <c r="S22" s="542" t="s">
        <v>557</v>
      </c>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c r="DI22" s="542"/>
      <c r="DJ22" s="542"/>
      <c r="DK22" s="542"/>
      <c r="DL22" s="542"/>
      <c r="DM22" s="542"/>
      <c r="DN22" s="542"/>
      <c r="DO22" s="542"/>
      <c r="DP22" s="542"/>
      <c r="DQ22" s="542"/>
      <c r="DR22" s="542"/>
      <c r="DS22" s="542"/>
      <c r="DT22" s="542"/>
      <c r="DU22" s="542"/>
      <c r="DV22" s="542"/>
      <c r="DW22" s="542"/>
      <c r="DX22" s="542"/>
      <c r="DY22" s="542"/>
      <c r="DZ22" s="542"/>
      <c r="EA22" s="542"/>
      <c r="EB22" s="542"/>
      <c r="EC22" s="542"/>
      <c r="ED22" s="542"/>
      <c r="EE22" s="542"/>
      <c r="EF22" s="542"/>
      <c r="EG22" s="542"/>
      <c r="EH22" s="542"/>
      <c r="EI22" s="542"/>
      <c r="EJ22" s="542"/>
      <c r="EK22" s="542"/>
      <c r="EL22" s="542"/>
      <c r="EM22" s="542"/>
      <c r="EN22" s="542"/>
    </row>
    <row r="23" spans="1:144" s="543" customFormat="1" ht="12.95" customHeight="1">
      <c r="A23" s="554" t="s">
        <v>571</v>
      </c>
      <c r="B23" s="555">
        <v>143.47</v>
      </c>
      <c r="C23" s="556">
        <v>108.5</v>
      </c>
      <c r="D23" s="557">
        <v>104.7</v>
      </c>
      <c r="E23" s="558">
        <v>106.5</v>
      </c>
      <c r="F23" s="557">
        <v>106.3</v>
      </c>
      <c r="G23" s="557">
        <v>107.9</v>
      </c>
      <c r="H23" s="557">
        <v>108</v>
      </c>
      <c r="I23" s="557">
        <v>111.5</v>
      </c>
      <c r="J23" s="560">
        <v>-2.6032315978456069</v>
      </c>
      <c r="K23" s="561">
        <v>-3.5023041474654377</v>
      </c>
      <c r="L23" s="562">
        <v>3.8011695906432692</v>
      </c>
      <c r="M23" s="563">
        <v>4.3179587831206874</v>
      </c>
      <c r="N23" s="563">
        <v>10.440122824974424</v>
      </c>
      <c r="O23" s="563">
        <v>11.570247933884303</v>
      </c>
      <c r="P23" s="566">
        <v>14.476386036960974</v>
      </c>
      <c r="Q23" s="565">
        <v>3.2407407407407476</v>
      </c>
      <c r="R23" s="542"/>
      <c r="S23" s="542" t="s">
        <v>557</v>
      </c>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2"/>
      <c r="CX23" s="542"/>
      <c r="CY23" s="542"/>
      <c r="CZ23" s="542"/>
      <c r="DA23" s="542"/>
      <c r="DB23" s="542"/>
      <c r="DC23" s="542"/>
      <c r="DD23" s="542"/>
      <c r="DE23" s="542"/>
      <c r="DF23" s="542"/>
      <c r="DG23" s="542"/>
      <c r="DH23" s="542"/>
      <c r="DI23" s="542"/>
      <c r="DJ23" s="542"/>
      <c r="DK23" s="542"/>
      <c r="DL23" s="542"/>
      <c r="DM23" s="542"/>
      <c r="DN23" s="542"/>
      <c r="DO23" s="542"/>
      <c r="DP23" s="542"/>
      <c r="DQ23" s="542"/>
      <c r="DR23" s="542"/>
      <c r="DS23" s="542"/>
      <c r="DT23" s="542"/>
      <c r="DU23" s="542"/>
      <c r="DV23" s="542"/>
      <c r="DW23" s="542"/>
      <c r="DX23" s="542"/>
      <c r="DY23" s="542"/>
      <c r="DZ23" s="542"/>
      <c r="EA23" s="542"/>
      <c r="EB23" s="542"/>
      <c r="EC23" s="542"/>
      <c r="ED23" s="542"/>
      <c r="EE23" s="542"/>
      <c r="EF23" s="542"/>
      <c r="EG23" s="542"/>
      <c r="EH23" s="542"/>
      <c r="EI23" s="542"/>
      <c r="EJ23" s="542"/>
      <c r="EK23" s="542"/>
      <c r="EL23" s="542"/>
      <c r="EM23" s="542"/>
      <c r="EN23" s="542"/>
    </row>
    <row r="24" spans="1:144" s="543" customFormat="1" ht="12.95" customHeight="1">
      <c r="A24" s="554" t="s">
        <v>573</v>
      </c>
      <c r="B24" s="555">
        <v>125.34</v>
      </c>
      <c r="C24" s="556">
        <v>98.7</v>
      </c>
      <c r="D24" s="557">
        <v>96.4</v>
      </c>
      <c r="E24" s="558">
        <v>95.9</v>
      </c>
      <c r="F24" s="557">
        <v>96.3</v>
      </c>
      <c r="G24" s="557">
        <v>98.3</v>
      </c>
      <c r="H24" s="557">
        <v>98.4</v>
      </c>
      <c r="I24" s="557">
        <v>98.7</v>
      </c>
      <c r="J24" s="560">
        <v>1.9628099173553721</v>
      </c>
      <c r="K24" s="561">
        <v>-2.330293819655509</v>
      </c>
      <c r="L24" s="562">
        <v>-0.82730093071354815</v>
      </c>
      <c r="M24" s="563">
        <v>1.1554621848739401</v>
      </c>
      <c r="N24" s="563">
        <v>3.911205073995788</v>
      </c>
      <c r="O24" s="563">
        <v>2.8213166144200699</v>
      </c>
      <c r="P24" s="566">
        <v>2.4922118380062273</v>
      </c>
      <c r="Q24" s="565">
        <v>0.30487804878048053</v>
      </c>
      <c r="R24" s="542"/>
      <c r="S24" s="542" t="s">
        <v>557</v>
      </c>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c r="CD24" s="542"/>
      <c r="CE24" s="542"/>
      <c r="CF24" s="542"/>
      <c r="CG24" s="542"/>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2"/>
      <c r="DH24" s="542"/>
      <c r="DI24" s="542"/>
      <c r="DJ24" s="542"/>
      <c r="DK24" s="542"/>
      <c r="DL24" s="542"/>
      <c r="DM24" s="542"/>
      <c r="DN24" s="542"/>
      <c r="DO24" s="542"/>
      <c r="DP24" s="542"/>
      <c r="DQ24" s="542"/>
      <c r="DR24" s="542"/>
      <c r="DS24" s="542"/>
      <c r="DT24" s="542"/>
      <c r="DU24" s="542"/>
      <c r="DV24" s="542"/>
      <c r="DW24" s="542"/>
      <c r="DX24" s="542"/>
      <c r="DY24" s="542"/>
      <c r="DZ24" s="542"/>
      <c r="EA24" s="542"/>
      <c r="EB24" s="542"/>
      <c r="EC24" s="542"/>
      <c r="ED24" s="542"/>
      <c r="EE24" s="542"/>
      <c r="EF24" s="542"/>
      <c r="EG24" s="542"/>
      <c r="EH24" s="542"/>
      <c r="EI24" s="542"/>
      <c r="EJ24" s="542"/>
      <c r="EK24" s="542"/>
      <c r="EL24" s="542"/>
      <c r="EM24" s="542"/>
      <c r="EN24" s="542"/>
    </row>
    <row r="25" spans="1:144" s="543" customFormat="1" ht="12.95" customHeight="1">
      <c r="A25" s="554" t="s">
        <v>574</v>
      </c>
      <c r="B25" s="555">
        <v>42.24</v>
      </c>
      <c r="C25" s="556">
        <v>91.3</v>
      </c>
      <c r="D25" s="557">
        <v>89.3</v>
      </c>
      <c r="E25" s="558">
        <v>87.4</v>
      </c>
      <c r="F25" s="557">
        <v>88.6</v>
      </c>
      <c r="G25" s="557">
        <v>93</v>
      </c>
      <c r="H25" s="557">
        <v>93.3</v>
      </c>
      <c r="I25" s="557">
        <v>92.9</v>
      </c>
      <c r="J25" s="560">
        <v>1.3318534961154143</v>
      </c>
      <c r="K25" s="561">
        <v>-2.190580503833516</v>
      </c>
      <c r="L25" s="562">
        <v>-4.3763676148796549</v>
      </c>
      <c r="M25" s="563">
        <v>0.68181818181818699</v>
      </c>
      <c r="N25" s="563">
        <v>5.2036199095022653</v>
      </c>
      <c r="O25" s="563">
        <v>5.1860202931228798</v>
      </c>
      <c r="P25" s="566">
        <v>3.9149888143176668</v>
      </c>
      <c r="Q25" s="565">
        <v>-0.42872454448016128</v>
      </c>
      <c r="R25" s="542"/>
      <c r="S25" s="542" t="s">
        <v>557</v>
      </c>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c r="DF25" s="542"/>
      <c r="DG25" s="542"/>
      <c r="DH25" s="542"/>
      <c r="DI25" s="542"/>
      <c r="DJ25" s="542"/>
      <c r="DK25" s="542"/>
      <c r="DL25" s="542"/>
      <c r="DM25" s="542"/>
      <c r="DN25" s="542"/>
      <c r="DO25" s="542"/>
      <c r="DP25" s="542"/>
      <c r="DQ25" s="542"/>
      <c r="DR25" s="542"/>
      <c r="DS25" s="542"/>
      <c r="DT25" s="542"/>
      <c r="DU25" s="542"/>
      <c r="DV25" s="542"/>
      <c r="DW25" s="542"/>
      <c r="DX25" s="542"/>
      <c r="DY25" s="542"/>
      <c r="DZ25" s="542"/>
      <c r="EA25" s="542"/>
      <c r="EB25" s="542"/>
      <c r="EC25" s="542"/>
      <c r="ED25" s="542"/>
      <c r="EE25" s="542"/>
      <c r="EF25" s="542"/>
      <c r="EG25" s="542"/>
      <c r="EH25" s="542"/>
      <c r="EI25" s="542"/>
      <c r="EJ25" s="542"/>
      <c r="EK25" s="542"/>
      <c r="EL25" s="542"/>
      <c r="EM25" s="542"/>
      <c r="EN25" s="542"/>
    </row>
    <row r="26" spans="1:144" s="543" customFormat="1" ht="12.95" customHeight="1">
      <c r="A26" s="554" t="s">
        <v>575</v>
      </c>
      <c r="B26" s="555">
        <v>13.34</v>
      </c>
      <c r="C26" s="556">
        <v>108.7</v>
      </c>
      <c r="D26" s="557">
        <v>104.2</v>
      </c>
      <c r="E26" s="558" t="s">
        <v>228</v>
      </c>
      <c r="F26" s="557">
        <v>102.1</v>
      </c>
      <c r="G26" s="557">
        <v>106.5</v>
      </c>
      <c r="H26" s="557">
        <v>110</v>
      </c>
      <c r="I26" s="557">
        <v>109.1</v>
      </c>
      <c r="J26" s="560">
        <v>5.2274927395934156</v>
      </c>
      <c r="K26" s="561">
        <v>-4.1398344066237343</v>
      </c>
      <c r="L26" s="562" t="s">
        <v>228</v>
      </c>
      <c r="M26" s="563" t="s">
        <v>228</v>
      </c>
      <c r="N26" s="563">
        <v>1.4285714285714164</v>
      </c>
      <c r="O26" s="563">
        <v>4.6622264509990572</v>
      </c>
      <c r="P26" s="566">
        <v>2.9245283018867809</v>
      </c>
      <c r="Q26" s="565">
        <v>-0.81818181818181301</v>
      </c>
      <c r="R26" s="542"/>
      <c r="S26" s="542" t="s">
        <v>557</v>
      </c>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c r="DI26" s="542"/>
      <c r="DJ26" s="542"/>
      <c r="DK26" s="542"/>
      <c r="DL26" s="542"/>
      <c r="DM26" s="542"/>
      <c r="DN26" s="542"/>
      <c r="DO26" s="542"/>
      <c r="DP26" s="542"/>
      <c r="DQ26" s="542"/>
      <c r="DR26" s="542"/>
      <c r="DS26" s="542"/>
      <c r="DT26" s="542"/>
      <c r="DU26" s="542"/>
      <c r="DV26" s="542"/>
      <c r="DW26" s="542"/>
      <c r="DX26" s="542"/>
      <c r="DY26" s="542"/>
      <c r="DZ26" s="542"/>
      <c r="EA26" s="542"/>
      <c r="EB26" s="542"/>
      <c r="EC26" s="542"/>
      <c r="ED26" s="542"/>
      <c r="EE26" s="542"/>
      <c r="EF26" s="542"/>
      <c r="EG26" s="542"/>
      <c r="EH26" s="542"/>
      <c r="EI26" s="542"/>
      <c r="EJ26" s="542"/>
      <c r="EK26" s="542"/>
      <c r="EL26" s="542"/>
      <c r="EM26" s="542"/>
      <c r="EN26" s="542"/>
    </row>
    <row r="27" spans="1:144" s="543" customFormat="1" ht="12.95" customHeight="1">
      <c r="A27" s="554" t="s">
        <v>576</v>
      </c>
      <c r="B27" s="555">
        <v>12.38</v>
      </c>
      <c r="C27" s="556">
        <v>85.7</v>
      </c>
      <c r="D27" s="557">
        <v>84.7</v>
      </c>
      <c r="E27" s="558" t="s">
        <v>228</v>
      </c>
      <c r="F27" s="557">
        <v>82.4</v>
      </c>
      <c r="G27" s="557">
        <v>90.9</v>
      </c>
      <c r="H27" s="557">
        <v>88.2</v>
      </c>
      <c r="I27" s="557">
        <v>89.9</v>
      </c>
      <c r="J27" s="560">
        <v>0</v>
      </c>
      <c r="K27" s="561">
        <v>-1.1668611435239171</v>
      </c>
      <c r="L27" s="562" t="s">
        <v>228</v>
      </c>
      <c r="M27" s="563" t="s">
        <v>228</v>
      </c>
      <c r="N27" s="563" t="s">
        <v>228</v>
      </c>
      <c r="O27" s="563" t="s">
        <v>228</v>
      </c>
      <c r="P27" s="566">
        <v>8.0528846153846274</v>
      </c>
      <c r="Q27" s="565">
        <v>1.9274376417233583</v>
      </c>
      <c r="R27" s="542"/>
      <c r="S27" s="542" t="s">
        <v>557</v>
      </c>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542"/>
      <c r="DE27" s="542"/>
      <c r="DF27" s="542"/>
      <c r="DG27" s="542"/>
      <c r="DH27" s="542"/>
      <c r="DI27" s="542"/>
      <c r="DJ27" s="542"/>
      <c r="DK27" s="542"/>
      <c r="DL27" s="542"/>
      <c r="DM27" s="542"/>
      <c r="DN27" s="542"/>
      <c r="DO27" s="542"/>
      <c r="DP27" s="542"/>
      <c r="DQ27" s="542"/>
      <c r="DR27" s="542"/>
      <c r="DS27" s="542"/>
      <c r="DT27" s="542"/>
      <c r="DU27" s="542"/>
      <c r="DV27" s="542"/>
      <c r="DW27" s="542"/>
      <c r="DX27" s="542"/>
      <c r="DY27" s="542"/>
      <c r="DZ27" s="542"/>
      <c r="EA27" s="542"/>
      <c r="EB27" s="542"/>
      <c r="EC27" s="542"/>
      <c r="ED27" s="542"/>
      <c r="EE27" s="542"/>
      <c r="EF27" s="542"/>
      <c r="EG27" s="542"/>
      <c r="EH27" s="542"/>
      <c r="EI27" s="542"/>
      <c r="EJ27" s="542"/>
      <c r="EK27" s="542"/>
      <c r="EL27" s="542"/>
      <c r="EM27" s="542"/>
      <c r="EN27" s="542"/>
    </row>
    <row r="28" spans="1:144" s="543" customFormat="1" ht="12.95" customHeight="1">
      <c r="A28" s="554" t="s">
        <v>577</v>
      </c>
      <c r="B28" s="555">
        <v>16.52</v>
      </c>
      <c r="C28" s="556">
        <v>81.5</v>
      </c>
      <c r="D28" s="557">
        <v>80.8</v>
      </c>
      <c r="E28" s="558">
        <v>81.400000000000006</v>
      </c>
      <c r="F28" s="557">
        <v>82.3</v>
      </c>
      <c r="G28" s="557">
        <v>83.7</v>
      </c>
      <c r="H28" s="557">
        <v>83.7</v>
      </c>
      <c r="I28" s="557">
        <v>82</v>
      </c>
      <c r="J28" s="560">
        <v>-1.3317191283292829</v>
      </c>
      <c r="K28" s="561">
        <v>-0.85889570552147632</v>
      </c>
      <c r="L28" s="562">
        <v>-1.5719467956469231</v>
      </c>
      <c r="M28" s="563">
        <v>3.7831021437578727</v>
      </c>
      <c r="N28" s="563">
        <v>3.3333333333333428</v>
      </c>
      <c r="O28" s="563">
        <v>4.4943820224719246</v>
      </c>
      <c r="P28" s="566">
        <v>1.6109045848822632</v>
      </c>
      <c r="Q28" s="565">
        <v>-2.0310633213859006</v>
      </c>
      <c r="R28" s="542"/>
      <c r="S28" s="542" t="s">
        <v>557</v>
      </c>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42"/>
      <c r="BU28" s="542"/>
      <c r="BV28" s="542"/>
      <c r="BW28" s="542"/>
      <c r="BX28" s="542"/>
      <c r="BY28" s="542"/>
      <c r="BZ28" s="542"/>
      <c r="CA28" s="542"/>
      <c r="CB28" s="542"/>
      <c r="CC28" s="542"/>
      <c r="CD28" s="542"/>
      <c r="CE28" s="542"/>
      <c r="CF28" s="542"/>
      <c r="CG28" s="542"/>
      <c r="CH28" s="542"/>
      <c r="CI28" s="542"/>
      <c r="CJ28" s="542"/>
      <c r="CK28" s="542"/>
      <c r="CL28" s="542"/>
      <c r="CM28" s="542"/>
      <c r="CN28" s="542"/>
      <c r="CO28" s="542"/>
      <c r="CP28" s="542"/>
      <c r="CQ28" s="542"/>
      <c r="CR28" s="542"/>
      <c r="CS28" s="542"/>
      <c r="CT28" s="542"/>
      <c r="CU28" s="542"/>
      <c r="CV28" s="542"/>
      <c r="CW28" s="542"/>
      <c r="CX28" s="542"/>
      <c r="CY28" s="542"/>
      <c r="CZ28" s="542"/>
      <c r="DA28" s="542"/>
      <c r="DB28" s="542"/>
      <c r="DC28" s="542"/>
      <c r="DD28" s="542"/>
      <c r="DE28" s="542"/>
      <c r="DF28" s="542"/>
      <c r="DG28" s="542"/>
      <c r="DH28" s="542"/>
      <c r="DI28" s="542"/>
      <c r="DJ28" s="542"/>
      <c r="DK28" s="542"/>
      <c r="DL28" s="542"/>
      <c r="DM28" s="542"/>
      <c r="DN28" s="542"/>
      <c r="DO28" s="542"/>
      <c r="DP28" s="542"/>
      <c r="DQ28" s="542"/>
      <c r="DR28" s="542"/>
      <c r="DS28" s="542"/>
      <c r="DT28" s="542"/>
      <c r="DU28" s="542"/>
      <c r="DV28" s="542"/>
      <c r="DW28" s="542"/>
      <c r="DX28" s="542"/>
      <c r="DY28" s="542"/>
      <c r="DZ28" s="542"/>
      <c r="EA28" s="542"/>
      <c r="EB28" s="542"/>
      <c r="EC28" s="542"/>
      <c r="ED28" s="542"/>
      <c r="EE28" s="542"/>
      <c r="EF28" s="542"/>
      <c r="EG28" s="542"/>
      <c r="EH28" s="542"/>
      <c r="EI28" s="542"/>
      <c r="EJ28" s="542"/>
      <c r="EK28" s="542"/>
      <c r="EL28" s="542"/>
      <c r="EM28" s="542"/>
      <c r="EN28" s="542"/>
    </row>
    <row r="29" spans="1:144" s="543" customFormat="1" ht="12.95" customHeight="1">
      <c r="A29" s="554" t="s">
        <v>578</v>
      </c>
      <c r="B29" s="555">
        <v>83.1</v>
      </c>
      <c r="C29" s="556">
        <v>102.4</v>
      </c>
      <c r="D29" s="557">
        <v>100</v>
      </c>
      <c r="E29" s="558">
        <v>100.2</v>
      </c>
      <c r="F29" s="557">
        <v>100.2</v>
      </c>
      <c r="G29" s="557">
        <v>100.9</v>
      </c>
      <c r="H29" s="557">
        <v>101</v>
      </c>
      <c r="I29" s="557">
        <v>101.7</v>
      </c>
      <c r="J29" s="560">
        <v>2.0937188434696026</v>
      </c>
      <c r="K29" s="561">
        <v>-2.34375</v>
      </c>
      <c r="L29" s="562">
        <v>0.80482897384305829</v>
      </c>
      <c r="M29" s="563">
        <v>1.3144590495449933</v>
      </c>
      <c r="N29" s="563">
        <v>3.2753326509723735</v>
      </c>
      <c r="O29" s="563">
        <v>1.7119838872104793</v>
      </c>
      <c r="P29" s="566">
        <v>1.9038076152304626</v>
      </c>
      <c r="Q29" s="565">
        <v>0.69306930693069546</v>
      </c>
      <c r="R29" s="542"/>
      <c r="S29" s="542" t="s">
        <v>557</v>
      </c>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c r="CL29" s="542"/>
      <c r="CM29" s="542"/>
      <c r="CN29" s="542"/>
      <c r="CO29" s="542"/>
      <c r="CP29" s="542"/>
      <c r="CQ29" s="542"/>
      <c r="CR29" s="542"/>
      <c r="CS29" s="542"/>
      <c r="CT29" s="542"/>
      <c r="CU29" s="542"/>
      <c r="CV29" s="542"/>
      <c r="CW29" s="542"/>
      <c r="CX29" s="542"/>
      <c r="CY29" s="542"/>
      <c r="CZ29" s="542"/>
      <c r="DA29" s="542"/>
      <c r="DB29" s="542"/>
      <c r="DC29" s="542"/>
      <c r="DD29" s="542"/>
      <c r="DE29" s="542"/>
      <c r="DF29" s="542"/>
      <c r="DG29" s="542"/>
      <c r="DH29" s="542"/>
      <c r="DI29" s="542"/>
      <c r="DJ29" s="542"/>
      <c r="DK29" s="542"/>
      <c r="DL29" s="542"/>
      <c r="DM29" s="542"/>
      <c r="DN29" s="542"/>
      <c r="DO29" s="542"/>
      <c r="DP29" s="542"/>
      <c r="DQ29" s="542"/>
      <c r="DR29" s="542"/>
      <c r="DS29" s="542"/>
      <c r="DT29" s="542"/>
      <c r="DU29" s="542"/>
      <c r="DV29" s="542"/>
      <c r="DW29" s="542"/>
      <c r="DX29" s="542"/>
      <c r="DY29" s="542"/>
      <c r="DZ29" s="542"/>
      <c r="EA29" s="542"/>
      <c r="EB29" s="542"/>
      <c r="EC29" s="542"/>
      <c r="ED29" s="542"/>
      <c r="EE29" s="542"/>
      <c r="EF29" s="542"/>
      <c r="EG29" s="542"/>
      <c r="EH29" s="542"/>
      <c r="EI29" s="542"/>
      <c r="EJ29" s="542"/>
      <c r="EK29" s="542"/>
      <c r="EL29" s="542"/>
      <c r="EM29" s="542"/>
      <c r="EN29" s="542"/>
    </row>
    <row r="30" spans="1:144" s="543" customFormat="1" ht="12.95" customHeight="1">
      <c r="A30" s="554" t="s">
        <v>575</v>
      </c>
      <c r="B30" s="555">
        <v>34.65</v>
      </c>
      <c r="C30" s="556">
        <v>94.7</v>
      </c>
      <c r="D30" s="557">
        <v>92.8</v>
      </c>
      <c r="E30" s="558">
        <v>93.2</v>
      </c>
      <c r="F30" s="557">
        <v>92.8</v>
      </c>
      <c r="G30" s="557">
        <v>93.5</v>
      </c>
      <c r="H30" s="557">
        <v>93.4</v>
      </c>
      <c r="I30" s="557">
        <v>94.7</v>
      </c>
      <c r="J30" s="560">
        <v>4.8726467331118499</v>
      </c>
      <c r="K30" s="561">
        <v>-2.0063357972544935</v>
      </c>
      <c r="L30" s="562">
        <v>-1.1664899257688148</v>
      </c>
      <c r="M30" s="563">
        <v>-3.9337474120082874</v>
      </c>
      <c r="N30" s="563">
        <v>0.86299892125134647</v>
      </c>
      <c r="O30" s="563">
        <v>-1.3727560718056964</v>
      </c>
      <c r="P30" s="566">
        <v>-0.42060988433226498</v>
      </c>
      <c r="Q30" s="565">
        <v>1.39186295503211</v>
      </c>
      <c r="R30" s="542"/>
      <c r="S30" s="542" t="s">
        <v>557</v>
      </c>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c r="DG30" s="542"/>
      <c r="DH30" s="542"/>
      <c r="DI30" s="542"/>
      <c r="DJ30" s="542"/>
      <c r="DK30" s="542"/>
      <c r="DL30" s="542"/>
      <c r="DM30" s="542"/>
      <c r="DN30" s="542"/>
      <c r="DO30" s="542"/>
      <c r="DP30" s="542"/>
      <c r="DQ30" s="542"/>
      <c r="DR30" s="542"/>
      <c r="DS30" s="542"/>
      <c r="DT30" s="542"/>
      <c r="DU30" s="542"/>
      <c r="DV30" s="542"/>
      <c r="DW30" s="542"/>
      <c r="DX30" s="542"/>
      <c r="DY30" s="542"/>
      <c r="DZ30" s="542"/>
      <c r="EA30" s="542"/>
      <c r="EB30" s="542"/>
      <c r="EC30" s="542"/>
      <c r="ED30" s="542"/>
      <c r="EE30" s="542"/>
      <c r="EF30" s="542"/>
      <c r="EG30" s="542"/>
      <c r="EH30" s="542"/>
      <c r="EI30" s="542"/>
      <c r="EJ30" s="542"/>
      <c r="EK30" s="542"/>
      <c r="EL30" s="542"/>
      <c r="EM30" s="542"/>
      <c r="EN30" s="542"/>
    </row>
    <row r="31" spans="1:144" s="543" customFormat="1" ht="12.95" customHeight="1">
      <c r="A31" s="554" t="s">
        <v>577</v>
      </c>
      <c r="B31" s="555">
        <v>48.45</v>
      </c>
      <c r="C31" s="556">
        <v>108</v>
      </c>
      <c r="D31" s="557">
        <v>105.2</v>
      </c>
      <c r="E31" s="558">
        <v>105.3</v>
      </c>
      <c r="F31" s="557">
        <v>105.5</v>
      </c>
      <c r="G31" s="557">
        <v>106.2</v>
      </c>
      <c r="H31" s="557">
        <v>106.5</v>
      </c>
      <c r="I31" s="557">
        <v>106.6</v>
      </c>
      <c r="J31" s="560">
        <v>0.55865921787710704</v>
      </c>
      <c r="K31" s="561">
        <v>-2.5925925925925952</v>
      </c>
      <c r="L31" s="562">
        <v>2.133850630455882</v>
      </c>
      <c r="M31" s="563">
        <v>4.8707753479125415</v>
      </c>
      <c r="N31" s="563">
        <v>4.8371174728529098</v>
      </c>
      <c r="O31" s="563">
        <v>3.8011695906432692</v>
      </c>
      <c r="P31" s="566">
        <v>3.3947623666343389</v>
      </c>
      <c r="Q31" s="565">
        <v>9.389671361500973E-2</v>
      </c>
      <c r="R31" s="542"/>
      <c r="S31" s="542" t="s">
        <v>557</v>
      </c>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c r="DI31" s="542"/>
      <c r="DJ31" s="542"/>
      <c r="DK31" s="542"/>
      <c r="DL31" s="542"/>
      <c r="DM31" s="542"/>
      <c r="DN31" s="542"/>
      <c r="DO31" s="542"/>
      <c r="DP31" s="542"/>
      <c r="DQ31" s="542"/>
      <c r="DR31" s="542"/>
      <c r="DS31" s="542"/>
      <c r="DT31" s="542"/>
      <c r="DU31" s="542"/>
      <c r="DV31" s="542"/>
      <c r="DW31" s="542"/>
      <c r="DX31" s="542"/>
      <c r="DY31" s="542"/>
      <c r="DZ31" s="542"/>
      <c r="EA31" s="542"/>
      <c r="EB31" s="542"/>
      <c r="EC31" s="542"/>
      <c r="ED31" s="542"/>
      <c r="EE31" s="542"/>
      <c r="EF31" s="542"/>
      <c r="EG31" s="542"/>
      <c r="EH31" s="542"/>
      <c r="EI31" s="542"/>
      <c r="EJ31" s="542"/>
      <c r="EK31" s="542"/>
      <c r="EL31" s="542"/>
      <c r="EM31" s="542"/>
      <c r="EN31" s="542"/>
    </row>
    <row r="32" spans="1:144" s="543" customFormat="1" ht="12.95" customHeight="1">
      <c r="A32" s="554" t="s">
        <v>579</v>
      </c>
      <c r="B32" s="555">
        <v>45.34</v>
      </c>
      <c r="C32" s="556">
        <v>77.400000000000006</v>
      </c>
      <c r="D32" s="557">
        <v>76.599999999999994</v>
      </c>
      <c r="E32" s="558">
        <v>78.099999999999994</v>
      </c>
      <c r="F32" s="557">
        <v>78.7</v>
      </c>
      <c r="G32" s="557">
        <v>79.400000000000006</v>
      </c>
      <c r="H32" s="557">
        <v>81.099999999999994</v>
      </c>
      <c r="I32" s="557">
        <v>79.599999999999994</v>
      </c>
      <c r="J32" s="560">
        <v>-3.0075187969924713</v>
      </c>
      <c r="K32" s="561">
        <v>-1.0335917312661564</v>
      </c>
      <c r="L32" s="562">
        <v>3.4437086092715248</v>
      </c>
      <c r="M32" s="563">
        <v>4.9333333333333513</v>
      </c>
      <c r="N32" s="563">
        <v>6.1497326203208615</v>
      </c>
      <c r="O32" s="563">
        <v>10.340136054421762</v>
      </c>
      <c r="P32" s="566">
        <v>5.4304635761589282</v>
      </c>
      <c r="Q32" s="565">
        <v>-1.8495684340320508</v>
      </c>
      <c r="R32" s="542"/>
      <c r="S32" s="542" t="s">
        <v>557</v>
      </c>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42"/>
      <c r="BU32" s="542"/>
      <c r="BV32" s="542"/>
      <c r="BW32" s="542"/>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2"/>
      <c r="CT32" s="542"/>
      <c r="CU32" s="542"/>
      <c r="CV32" s="542"/>
      <c r="CW32" s="542"/>
      <c r="CX32" s="542"/>
      <c r="CY32" s="542"/>
      <c r="CZ32" s="542"/>
      <c r="DA32" s="542"/>
      <c r="DB32" s="542"/>
      <c r="DC32" s="542"/>
      <c r="DD32" s="542"/>
      <c r="DE32" s="542"/>
      <c r="DF32" s="542"/>
      <c r="DG32" s="542"/>
      <c r="DH32" s="542"/>
      <c r="DI32" s="542"/>
      <c r="DJ32" s="542"/>
      <c r="DK32" s="542"/>
      <c r="DL32" s="542"/>
      <c r="DM32" s="542"/>
      <c r="DN32" s="542"/>
      <c r="DO32" s="542"/>
      <c r="DP32" s="542"/>
      <c r="DQ32" s="542"/>
      <c r="DR32" s="542"/>
      <c r="DS32" s="542"/>
      <c r="DT32" s="542"/>
      <c r="DU32" s="542"/>
      <c r="DV32" s="542"/>
      <c r="DW32" s="542"/>
      <c r="DX32" s="542"/>
      <c r="DY32" s="542"/>
      <c r="DZ32" s="542"/>
      <c r="EA32" s="542"/>
      <c r="EB32" s="542"/>
      <c r="EC32" s="542"/>
      <c r="ED32" s="542"/>
      <c r="EE32" s="542"/>
      <c r="EF32" s="542"/>
      <c r="EG32" s="542"/>
      <c r="EH32" s="542"/>
      <c r="EI32" s="542"/>
      <c r="EJ32" s="542"/>
      <c r="EK32" s="542"/>
      <c r="EL32" s="542"/>
      <c r="EM32" s="542"/>
      <c r="EN32" s="542"/>
    </row>
    <row r="33" spans="1:144" s="543" customFormat="1" ht="12.95" customHeight="1">
      <c r="A33" s="554" t="s">
        <v>580</v>
      </c>
      <c r="B33" s="555">
        <v>28.84</v>
      </c>
      <c r="C33" s="556">
        <v>76.8</v>
      </c>
      <c r="D33" s="557">
        <v>75.400000000000006</v>
      </c>
      <c r="E33" s="558">
        <v>76.599999999999994</v>
      </c>
      <c r="F33" s="557">
        <v>76.7</v>
      </c>
      <c r="G33" s="557">
        <v>78</v>
      </c>
      <c r="H33" s="557">
        <v>79.7</v>
      </c>
      <c r="I33" s="557">
        <v>77.8</v>
      </c>
      <c r="J33" s="560">
        <v>-3.0303030303030454</v>
      </c>
      <c r="K33" s="561">
        <v>-1.8229166666666572</v>
      </c>
      <c r="L33" s="562">
        <v>1.3227513227513299</v>
      </c>
      <c r="M33" s="563">
        <v>4.6384720327421718</v>
      </c>
      <c r="N33" s="563">
        <v>5.2631578947368638</v>
      </c>
      <c r="O33" s="563">
        <v>8.7312414733970058</v>
      </c>
      <c r="P33" s="566">
        <v>4.7106325706594845</v>
      </c>
      <c r="Q33" s="565">
        <v>-2.3839397741530775</v>
      </c>
      <c r="R33" s="542"/>
      <c r="S33" s="542" t="s">
        <v>557</v>
      </c>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2"/>
      <c r="CD33" s="542"/>
      <c r="CE33" s="542"/>
      <c r="CF33" s="542"/>
      <c r="CG33" s="542"/>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542"/>
      <c r="DE33" s="542"/>
      <c r="DF33" s="542"/>
      <c r="DG33" s="542"/>
      <c r="DH33" s="542"/>
      <c r="DI33" s="542"/>
      <c r="DJ33" s="542"/>
      <c r="DK33" s="542"/>
      <c r="DL33" s="542"/>
      <c r="DM33" s="542"/>
      <c r="DN33" s="542"/>
      <c r="DO33" s="542"/>
      <c r="DP33" s="542"/>
      <c r="DQ33" s="542"/>
      <c r="DR33" s="542"/>
      <c r="DS33" s="542"/>
      <c r="DT33" s="542"/>
      <c r="DU33" s="542"/>
      <c r="DV33" s="542"/>
      <c r="DW33" s="542"/>
      <c r="DX33" s="542"/>
      <c r="DY33" s="542"/>
      <c r="DZ33" s="542"/>
      <c r="EA33" s="542"/>
      <c r="EB33" s="542"/>
      <c r="EC33" s="542"/>
      <c r="ED33" s="542"/>
      <c r="EE33" s="542"/>
      <c r="EF33" s="542"/>
      <c r="EG33" s="542"/>
      <c r="EH33" s="542"/>
      <c r="EI33" s="542"/>
      <c r="EJ33" s="542"/>
      <c r="EK33" s="542"/>
      <c r="EL33" s="542"/>
      <c r="EM33" s="542"/>
      <c r="EN33" s="542"/>
    </row>
    <row r="34" spans="1:144" s="543" customFormat="1" ht="12.95" customHeight="1">
      <c r="A34" s="554" t="s">
        <v>581</v>
      </c>
      <c r="B34" s="555">
        <v>7.74</v>
      </c>
      <c r="C34" s="556">
        <v>90.2</v>
      </c>
      <c r="D34" s="557">
        <v>87.2</v>
      </c>
      <c r="E34" s="558">
        <v>87.7</v>
      </c>
      <c r="F34" s="557">
        <v>86.2</v>
      </c>
      <c r="G34" s="557">
        <v>91.7</v>
      </c>
      <c r="H34" s="557">
        <v>91.1</v>
      </c>
      <c r="I34" s="557">
        <v>87.8</v>
      </c>
      <c r="J34" s="560">
        <v>-3.0107526881720332</v>
      </c>
      <c r="K34" s="561">
        <v>-3.325942350332582</v>
      </c>
      <c r="L34" s="560">
        <v>-2.4471635150166975</v>
      </c>
      <c r="M34" s="563">
        <v>-2.7088036117381478</v>
      </c>
      <c r="N34" s="563">
        <v>2.2296544035674373</v>
      </c>
      <c r="O34" s="563">
        <v>6.301050175029161</v>
      </c>
      <c r="P34" s="566" t="s">
        <v>228</v>
      </c>
      <c r="Q34" s="565">
        <v>-3.6223929747530121</v>
      </c>
      <c r="R34" s="542"/>
      <c r="S34" s="542" t="s">
        <v>557</v>
      </c>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c r="DF34" s="542"/>
      <c r="DG34" s="542"/>
      <c r="DH34" s="542"/>
      <c r="DI34" s="542"/>
      <c r="DJ34" s="542"/>
      <c r="DK34" s="542"/>
      <c r="DL34" s="542"/>
      <c r="DM34" s="542"/>
      <c r="DN34" s="542"/>
      <c r="DO34" s="542"/>
      <c r="DP34" s="542"/>
      <c r="DQ34" s="542"/>
      <c r="DR34" s="542"/>
      <c r="DS34" s="542"/>
      <c r="DT34" s="542"/>
      <c r="DU34" s="542"/>
      <c r="DV34" s="542"/>
      <c r="DW34" s="542"/>
      <c r="DX34" s="542"/>
      <c r="DY34" s="542"/>
      <c r="DZ34" s="542"/>
      <c r="EA34" s="542"/>
      <c r="EB34" s="542"/>
      <c r="EC34" s="542"/>
      <c r="ED34" s="542"/>
      <c r="EE34" s="542"/>
      <c r="EF34" s="542"/>
      <c r="EG34" s="542"/>
      <c r="EH34" s="542"/>
      <c r="EI34" s="542"/>
      <c r="EJ34" s="542"/>
      <c r="EK34" s="542"/>
      <c r="EL34" s="542"/>
      <c r="EM34" s="542"/>
      <c r="EN34" s="542"/>
    </row>
    <row r="35" spans="1:144" s="543" customFormat="1" ht="12.95" customHeight="1">
      <c r="A35" s="554" t="s">
        <v>582</v>
      </c>
      <c r="B35" s="555">
        <v>5.73</v>
      </c>
      <c r="C35" s="556">
        <v>66.900000000000006</v>
      </c>
      <c r="D35" s="557">
        <v>66.099999999999994</v>
      </c>
      <c r="E35" s="558">
        <v>66.2</v>
      </c>
      <c r="F35" s="557">
        <v>65.2</v>
      </c>
      <c r="G35" s="557">
        <v>68.2</v>
      </c>
      <c r="H35" s="557">
        <v>72.900000000000006</v>
      </c>
      <c r="I35" s="557">
        <v>72.599999999999994</v>
      </c>
      <c r="J35" s="560">
        <v>0</v>
      </c>
      <c r="K35" s="561">
        <v>-1.195814648729467</v>
      </c>
      <c r="L35" s="560">
        <v>-0.30120481927711751</v>
      </c>
      <c r="M35" s="563">
        <v>1.3996889580093494</v>
      </c>
      <c r="N35" s="563">
        <v>1.6393442622950829</v>
      </c>
      <c r="O35" s="563" t="s">
        <v>228</v>
      </c>
      <c r="P35" s="566" t="s">
        <v>228</v>
      </c>
      <c r="Q35" s="565">
        <v>-0.4115226337448803</v>
      </c>
      <c r="R35" s="542"/>
      <c r="S35" s="542" t="s">
        <v>557</v>
      </c>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c r="CL35" s="542"/>
      <c r="CM35" s="542"/>
      <c r="CN35" s="542"/>
      <c r="CO35" s="542"/>
      <c r="CP35" s="542"/>
      <c r="CQ35" s="542"/>
      <c r="CR35" s="542"/>
      <c r="CS35" s="542"/>
      <c r="CT35" s="542"/>
      <c r="CU35" s="542"/>
      <c r="CV35" s="542"/>
      <c r="CW35" s="542"/>
      <c r="CX35" s="542"/>
      <c r="CY35" s="542"/>
      <c r="CZ35" s="542"/>
      <c r="DA35" s="542"/>
      <c r="DB35" s="542"/>
      <c r="DC35" s="542"/>
      <c r="DD35" s="542"/>
      <c r="DE35" s="542"/>
      <c r="DF35" s="542"/>
      <c r="DG35" s="542"/>
      <c r="DH35" s="542"/>
      <c r="DI35" s="542"/>
      <c r="DJ35" s="542"/>
      <c r="DK35" s="542"/>
      <c r="DL35" s="542"/>
      <c r="DM35" s="542"/>
      <c r="DN35" s="542"/>
      <c r="DO35" s="542"/>
      <c r="DP35" s="542"/>
      <c r="DQ35" s="542"/>
      <c r="DR35" s="542"/>
      <c r="DS35" s="542"/>
      <c r="DT35" s="542"/>
      <c r="DU35" s="542"/>
      <c r="DV35" s="542"/>
      <c r="DW35" s="542"/>
      <c r="DX35" s="542"/>
      <c r="DY35" s="542"/>
      <c r="DZ35" s="542"/>
      <c r="EA35" s="542"/>
      <c r="EB35" s="542"/>
      <c r="EC35" s="542"/>
      <c r="ED35" s="542"/>
      <c r="EE35" s="542"/>
      <c r="EF35" s="542"/>
      <c r="EG35" s="542"/>
      <c r="EH35" s="542"/>
      <c r="EI35" s="542"/>
      <c r="EJ35" s="542"/>
      <c r="EK35" s="542"/>
      <c r="EL35" s="542"/>
      <c r="EM35" s="542"/>
      <c r="EN35" s="542"/>
    </row>
    <row r="36" spans="1:144" s="543" customFormat="1" ht="12.95" customHeight="1">
      <c r="A36" s="554" t="s">
        <v>583</v>
      </c>
      <c r="B36" s="555">
        <v>15.37</v>
      </c>
      <c r="C36" s="556">
        <v>73.8</v>
      </c>
      <c r="D36" s="557">
        <v>73</v>
      </c>
      <c r="E36" s="558">
        <v>74.900000000000006</v>
      </c>
      <c r="F36" s="557">
        <v>76.099999999999994</v>
      </c>
      <c r="G36" s="557">
        <v>74.8</v>
      </c>
      <c r="H36" s="557">
        <v>76.400000000000006</v>
      </c>
      <c r="I36" s="557">
        <v>74.7</v>
      </c>
      <c r="J36" s="560">
        <v>-4.0312093628088519</v>
      </c>
      <c r="K36" s="561">
        <v>-1.084010840108391</v>
      </c>
      <c r="L36" s="560">
        <v>4.3175487465181135</v>
      </c>
      <c r="M36" s="563">
        <v>10.449927431059479</v>
      </c>
      <c r="N36" s="563">
        <v>8.5631349782293142</v>
      </c>
      <c r="O36" s="563">
        <v>8.6770981507823706</v>
      </c>
      <c r="P36" s="566">
        <v>2.4691358024691255</v>
      </c>
      <c r="Q36" s="565">
        <v>-2.2251308900523554</v>
      </c>
      <c r="R36" s="542"/>
      <c r="S36" s="542" t="s">
        <v>557</v>
      </c>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c r="DF36" s="542"/>
      <c r="DG36" s="542"/>
      <c r="DH36" s="542"/>
      <c r="DI36" s="542"/>
      <c r="DJ36" s="542"/>
      <c r="DK36" s="542"/>
      <c r="DL36" s="542"/>
      <c r="DM36" s="542"/>
      <c r="DN36" s="542"/>
      <c r="DO36" s="542"/>
      <c r="DP36" s="542"/>
      <c r="DQ36" s="542"/>
      <c r="DR36" s="542"/>
      <c r="DS36" s="542"/>
      <c r="DT36" s="542"/>
      <c r="DU36" s="542"/>
      <c r="DV36" s="542"/>
      <c r="DW36" s="542"/>
      <c r="DX36" s="542"/>
      <c r="DY36" s="542"/>
      <c r="DZ36" s="542"/>
      <c r="EA36" s="542"/>
      <c r="EB36" s="542"/>
      <c r="EC36" s="542"/>
      <c r="ED36" s="542"/>
      <c r="EE36" s="542"/>
      <c r="EF36" s="542"/>
      <c r="EG36" s="542"/>
      <c r="EH36" s="542"/>
      <c r="EI36" s="542"/>
      <c r="EJ36" s="542"/>
      <c r="EK36" s="542"/>
      <c r="EL36" s="542"/>
      <c r="EM36" s="542"/>
      <c r="EN36" s="542"/>
    </row>
    <row r="37" spans="1:144" s="543" customFormat="1" ht="12.95" customHeight="1">
      <c r="A37" s="554" t="s">
        <v>584</v>
      </c>
      <c r="B37" s="555">
        <v>16.5</v>
      </c>
      <c r="C37" s="556">
        <v>78.3</v>
      </c>
      <c r="D37" s="557">
        <v>78.7</v>
      </c>
      <c r="E37" s="558">
        <v>80.7</v>
      </c>
      <c r="F37" s="557">
        <v>82.2</v>
      </c>
      <c r="G37" s="557">
        <v>81.8</v>
      </c>
      <c r="H37" s="557">
        <v>83.6</v>
      </c>
      <c r="I37" s="557">
        <v>82.9</v>
      </c>
      <c r="J37" s="560">
        <v>-3.0940594059405981</v>
      </c>
      <c r="K37" s="561">
        <v>0.51085568326946884</v>
      </c>
      <c r="L37" s="560">
        <v>7.1713147410358715</v>
      </c>
      <c r="M37" s="563">
        <v>5.5198973042361814</v>
      </c>
      <c r="N37" s="563">
        <v>7.4901445466491623</v>
      </c>
      <c r="O37" s="563">
        <v>13.432835820895519</v>
      </c>
      <c r="P37" s="566">
        <v>6.6924066924066921</v>
      </c>
      <c r="Q37" s="561">
        <v>-0.8373205741626748</v>
      </c>
      <c r="R37" s="542"/>
      <c r="S37" s="542" t="s">
        <v>557</v>
      </c>
      <c r="T37" s="542"/>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c r="CT37" s="542"/>
      <c r="CU37" s="542"/>
      <c r="CV37" s="542"/>
      <c r="CW37" s="542"/>
      <c r="CX37" s="542"/>
      <c r="CY37" s="542"/>
      <c r="CZ37" s="542"/>
      <c r="DA37" s="542"/>
      <c r="DB37" s="542"/>
      <c r="DC37" s="542"/>
      <c r="DD37" s="542"/>
      <c r="DE37" s="542"/>
      <c r="DF37" s="542"/>
      <c r="DG37" s="542"/>
      <c r="DH37" s="542"/>
      <c r="DI37" s="542"/>
      <c r="DJ37" s="542"/>
      <c r="DK37" s="542"/>
      <c r="DL37" s="542"/>
      <c r="DM37" s="542"/>
      <c r="DN37" s="542"/>
      <c r="DO37" s="542"/>
      <c r="DP37" s="542"/>
      <c r="DQ37" s="542"/>
      <c r="DR37" s="542"/>
      <c r="DS37" s="542"/>
      <c r="DT37" s="542"/>
      <c r="DU37" s="542"/>
      <c r="DV37" s="542"/>
      <c r="DW37" s="542"/>
      <c r="DX37" s="542"/>
      <c r="DY37" s="542"/>
      <c r="DZ37" s="542"/>
      <c r="EA37" s="542"/>
      <c r="EB37" s="542"/>
      <c r="EC37" s="542"/>
      <c r="ED37" s="542"/>
      <c r="EE37" s="542"/>
      <c r="EF37" s="542"/>
      <c r="EG37" s="542"/>
      <c r="EH37" s="542"/>
      <c r="EI37" s="542"/>
      <c r="EJ37" s="542"/>
      <c r="EK37" s="542"/>
      <c r="EL37" s="542"/>
      <c r="EM37" s="542"/>
      <c r="EN37" s="542"/>
    </row>
    <row r="38" spans="1:144" s="543" customFormat="1" ht="12.95" customHeight="1">
      <c r="A38" s="554" t="s">
        <v>581</v>
      </c>
      <c r="B38" s="555">
        <v>4.5599999999999996</v>
      </c>
      <c r="C38" s="556">
        <v>84.8</v>
      </c>
      <c r="D38" s="557" t="s">
        <v>228</v>
      </c>
      <c r="E38" s="558" t="s">
        <v>228</v>
      </c>
      <c r="F38" s="557" t="s">
        <v>228</v>
      </c>
      <c r="G38" s="557" t="s">
        <v>228</v>
      </c>
      <c r="H38" s="557" t="s">
        <v>228</v>
      </c>
      <c r="I38" s="557" t="s">
        <v>228</v>
      </c>
      <c r="J38" s="560">
        <v>-0.81871345029239251</v>
      </c>
      <c r="K38" s="561" t="s">
        <v>228</v>
      </c>
      <c r="L38" s="560" t="s">
        <v>228</v>
      </c>
      <c r="M38" s="563" t="s">
        <v>228</v>
      </c>
      <c r="N38" s="563" t="s">
        <v>228</v>
      </c>
      <c r="O38" s="563" t="s">
        <v>228</v>
      </c>
      <c r="P38" s="563" t="s">
        <v>228</v>
      </c>
      <c r="Q38" s="568" t="s">
        <v>228</v>
      </c>
      <c r="R38" s="542"/>
      <c r="S38" s="542" t="s">
        <v>557</v>
      </c>
      <c r="T38" s="542"/>
      <c r="U38" s="542"/>
      <c r="V38" s="542"/>
      <c r="W38" s="542"/>
      <c r="X38" s="542"/>
      <c r="Y38" s="542"/>
      <c r="Z38" s="542"/>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542"/>
      <c r="BO38" s="542"/>
      <c r="BP38" s="542"/>
      <c r="BQ38" s="542"/>
      <c r="BR38" s="542"/>
      <c r="BS38" s="542"/>
      <c r="BT38" s="542"/>
      <c r="BU38" s="542"/>
      <c r="BV38" s="542"/>
      <c r="BW38" s="542"/>
      <c r="BX38" s="542"/>
      <c r="BY38" s="542"/>
      <c r="BZ38" s="542"/>
      <c r="CA38" s="542"/>
      <c r="CB38" s="542"/>
      <c r="CC38" s="542"/>
      <c r="CD38" s="542"/>
      <c r="CE38" s="542"/>
      <c r="CF38" s="542"/>
      <c r="CG38" s="542"/>
      <c r="CH38" s="542"/>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c r="DF38" s="542"/>
      <c r="DG38" s="542"/>
      <c r="DH38" s="542"/>
      <c r="DI38" s="542"/>
      <c r="DJ38" s="542"/>
      <c r="DK38" s="542"/>
      <c r="DL38" s="542"/>
      <c r="DM38" s="542"/>
      <c r="DN38" s="542"/>
      <c r="DO38" s="542"/>
      <c r="DP38" s="542"/>
      <c r="DQ38" s="542"/>
      <c r="DR38" s="542"/>
      <c r="DS38" s="542"/>
      <c r="DT38" s="542"/>
      <c r="DU38" s="542"/>
      <c r="DV38" s="542"/>
      <c r="DW38" s="542"/>
      <c r="DX38" s="542"/>
      <c r="DY38" s="542"/>
      <c r="DZ38" s="542"/>
      <c r="EA38" s="542"/>
      <c r="EB38" s="542"/>
      <c r="EC38" s="542"/>
      <c r="ED38" s="542"/>
      <c r="EE38" s="542"/>
      <c r="EF38" s="542"/>
      <c r="EG38" s="542"/>
      <c r="EH38" s="542"/>
      <c r="EI38" s="542"/>
      <c r="EJ38" s="542"/>
      <c r="EK38" s="542"/>
      <c r="EL38" s="542"/>
      <c r="EM38" s="542"/>
      <c r="EN38" s="542"/>
    </row>
    <row r="39" spans="1:144" s="543" customFormat="1" ht="12.95" customHeight="1">
      <c r="A39" s="554" t="s">
        <v>583</v>
      </c>
      <c r="B39" s="555">
        <v>11.94</v>
      </c>
      <c r="C39" s="556">
        <v>75.8</v>
      </c>
      <c r="D39" s="557">
        <v>75.8</v>
      </c>
      <c r="E39" s="558">
        <v>80</v>
      </c>
      <c r="F39" s="557">
        <v>80.599999999999994</v>
      </c>
      <c r="G39" s="557">
        <v>78.3</v>
      </c>
      <c r="H39" s="557">
        <v>79.8</v>
      </c>
      <c r="I39" s="557">
        <v>78.5</v>
      </c>
      <c r="J39" s="560">
        <v>-3.9290240811153581</v>
      </c>
      <c r="K39" s="561">
        <v>0</v>
      </c>
      <c r="L39" s="560">
        <v>10.192837465564736</v>
      </c>
      <c r="M39" s="563">
        <v>8.0428954423592529</v>
      </c>
      <c r="N39" s="563">
        <v>7.7028885832187086</v>
      </c>
      <c r="O39" s="563">
        <v>13.352272727272705</v>
      </c>
      <c r="P39" s="566">
        <v>5.795148247978446</v>
      </c>
      <c r="Q39" s="561">
        <v>-1.6290726817042582</v>
      </c>
      <c r="R39" s="542"/>
      <c r="S39" s="542" t="s">
        <v>557</v>
      </c>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42"/>
      <c r="DG39" s="542"/>
      <c r="DH39" s="542"/>
      <c r="DI39" s="542"/>
      <c r="DJ39" s="542"/>
      <c r="DK39" s="542"/>
      <c r="DL39" s="542"/>
      <c r="DM39" s="542"/>
      <c r="DN39" s="542"/>
      <c r="DO39" s="542"/>
      <c r="DP39" s="542"/>
      <c r="DQ39" s="542"/>
      <c r="DR39" s="542"/>
      <c r="DS39" s="542"/>
      <c r="DT39" s="542"/>
      <c r="DU39" s="542"/>
      <c r="DV39" s="542"/>
      <c r="DW39" s="542"/>
      <c r="DX39" s="542"/>
      <c r="DY39" s="542"/>
      <c r="DZ39" s="542"/>
      <c r="EA39" s="542"/>
      <c r="EB39" s="542"/>
      <c r="EC39" s="542"/>
      <c r="ED39" s="542"/>
      <c r="EE39" s="542"/>
      <c r="EF39" s="542"/>
      <c r="EG39" s="542"/>
      <c r="EH39" s="542"/>
      <c r="EI39" s="542"/>
      <c r="EJ39" s="542"/>
      <c r="EK39" s="542"/>
      <c r="EL39" s="542"/>
      <c r="EM39" s="542"/>
      <c r="EN39" s="542"/>
    </row>
    <row r="40" spans="1:144" s="543" customFormat="1" ht="12.95" customHeight="1">
      <c r="A40" s="554" t="s">
        <v>585</v>
      </c>
      <c r="B40" s="555">
        <v>189.32</v>
      </c>
      <c r="C40" s="556">
        <v>119.6</v>
      </c>
      <c r="D40" s="557">
        <v>109.1</v>
      </c>
      <c r="E40" s="558">
        <v>107.5</v>
      </c>
      <c r="F40" s="557">
        <v>106.8</v>
      </c>
      <c r="G40" s="557">
        <v>107.4</v>
      </c>
      <c r="H40" s="557">
        <v>108.6</v>
      </c>
      <c r="I40" s="557">
        <v>111.7</v>
      </c>
      <c r="J40" s="560">
        <v>20.564516129032256</v>
      </c>
      <c r="K40" s="561">
        <v>-8.7792642140468189</v>
      </c>
      <c r="L40" s="560">
        <v>-7.5666380051590636</v>
      </c>
      <c r="M40" s="567">
        <v>-7.0496083550913795</v>
      </c>
      <c r="N40" s="567">
        <v>-4.7027506654835776</v>
      </c>
      <c r="O40" s="567">
        <v>-3.8938053097345176</v>
      </c>
      <c r="P40" s="561">
        <v>1.3611615245009006</v>
      </c>
      <c r="Q40" s="561">
        <v>2.8545119705340767</v>
      </c>
      <c r="R40" s="542"/>
      <c r="S40" s="542" t="s">
        <v>557</v>
      </c>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542"/>
      <c r="EA40" s="542"/>
      <c r="EB40" s="542"/>
      <c r="EC40" s="542"/>
      <c r="ED40" s="542"/>
      <c r="EE40" s="542"/>
      <c r="EF40" s="542"/>
      <c r="EG40" s="542"/>
      <c r="EH40" s="542"/>
      <c r="EI40" s="542"/>
      <c r="EJ40" s="542"/>
      <c r="EK40" s="542"/>
      <c r="EL40" s="542"/>
      <c r="EM40" s="542"/>
      <c r="EN40" s="542"/>
    </row>
    <row r="41" spans="1:144" s="543" customFormat="1" ht="12.95" customHeight="1">
      <c r="A41" s="554" t="s">
        <v>586</v>
      </c>
      <c r="B41" s="555">
        <v>74.849999999999994</v>
      </c>
      <c r="C41" s="556">
        <v>130.9</v>
      </c>
      <c r="D41" s="557">
        <v>128.19999999999999</v>
      </c>
      <c r="E41" s="558">
        <v>125.5</v>
      </c>
      <c r="F41" s="557">
        <v>122.9</v>
      </c>
      <c r="G41" s="557">
        <v>123.4</v>
      </c>
      <c r="H41" s="557">
        <v>125</v>
      </c>
      <c r="I41" s="557">
        <v>126.3</v>
      </c>
      <c r="J41" s="560">
        <v>21.541318477251622</v>
      </c>
      <c r="K41" s="561">
        <v>-2.0626432391138394</v>
      </c>
      <c r="L41" s="560">
        <v>-6.8991097922848752</v>
      </c>
      <c r="M41" s="567">
        <v>-7.0347957639939409</v>
      </c>
      <c r="N41" s="567">
        <v>-5.513016845329247</v>
      </c>
      <c r="O41" s="567">
        <v>-5.1593323216995515</v>
      </c>
      <c r="P41" s="561">
        <v>-4.0273556231003056</v>
      </c>
      <c r="Q41" s="561">
        <v>1.039999999999992</v>
      </c>
      <c r="R41" s="542"/>
      <c r="S41" s="542" t="s">
        <v>557</v>
      </c>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c r="DI41" s="542"/>
      <c r="DJ41" s="542"/>
      <c r="DK41" s="542"/>
      <c r="DL41" s="542"/>
      <c r="DM41" s="542"/>
      <c r="DN41" s="542"/>
      <c r="DO41" s="542"/>
      <c r="DP41" s="542"/>
      <c r="DQ41" s="542"/>
      <c r="DR41" s="542"/>
      <c r="DS41" s="542"/>
      <c r="DT41" s="542"/>
      <c r="DU41" s="542"/>
      <c r="DV41" s="542"/>
      <c r="DW41" s="542"/>
      <c r="DX41" s="542"/>
      <c r="DY41" s="542"/>
      <c r="DZ41" s="542"/>
      <c r="EA41" s="542"/>
      <c r="EB41" s="542"/>
      <c r="EC41" s="542"/>
      <c r="ED41" s="542"/>
      <c r="EE41" s="542"/>
      <c r="EF41" s="542"/>
      <c r="EG41" s="542"/>
      <c r="EH41" s="542"/>
      <c r="EI41" s="542"/>
      <c r="EJ41" s="542"/>
      <c r="EK41" s="542"/>
      <c r="EL41" s="542"/>
      <c r="EM41" s="542"/>
      <c r="EN41" s="542"/>
    </row>
    <row r="42" spans="1:144" s="543" customFormat="1" ht="12.95" customHeight="1">
      <c r="A42" s="554" t="s">
        <v>587</v>
      </c>
      <c r="B42" s="555">
        <v>11.32</v>
      </c>
      <c r="C42" s="556">
        <v>112.3</v>
      </c>
      <c r="D42" s="557">
        <v>94.6</v>
      </c>
      <c r="E42" s="558">
        <v>91.8</v>
      </c>
      <c r="F42" s="557">
        <v>87.5</v>
      </c>
      <c r="G42" s="557">
        <v>89.9</v>
      </c>
      <c r="H42" s="557">
        <v>97.5</v>
      </c>
      <c r="I42" s="557">
        <v>97.4</v>
      </c>
      <c r="J42" s="560">
        <v>11.964107676969093</v>
      </c>
      <c r="K42" s="561">
        <v>-15.761353517364213</v>
      </c>
      <c r="L42" s="560">
        <v>-19.118942731277528</v>
      </c>
      <c r="M42" s="567">
        <v>-21.594982078853036</v>
      </c>
      <c r="N42" s="567">
        <v>-15.188679245283012</v>
      </c>
      <c r="O42" s="567">
        <v>-10.468319559228661</v>
      </c>
      <c r="P42" s="561">
        <v>-11.293260473588333</v>
      </c>
      <c r="Q42" s="561">
        <v>-0.1025641025641022</v>
      </c>
      <c r="R42" s="542"/>
      <c r="S42" s="542" t="s">
        <v>557</v>
      </c>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2"/>
      <c r="CF42" s="542"/>
      <c r="CG42" s="542"/>
      <c r="CH42" s="542"/>
      <c r="CI42" s="542"/>
      <c r="CJ42" s="542"/>
      <c r="CK42" s="542"/>
      <c r="CL42" s="542"/>
      <c r="CM42" s="542"/>
      <c r="CN42" s="542"/>
      <c r="CO42" s="542"/>
      <c r="CP42" s="542"/>
      <c r="CQ42" s="542"/>
      <c r="CR42" s="542"/>
      <c r="CS42" s="542"/>
      <c r="CT42" s="542"/>
      <c r="CU42" s="542"/>
      <c r="CV42" s="542"/>
      <c r="CW42" s="542"/>
      <c r="CX42" s="542"/>
      <c r="CY42" s="542"/>
      <c r="CZ42" s="542"/>
      <c r="DA42" s="542"/>
      <c r="DB42" s="542"/>
      <c r="DC42" s="542"/>
      <c r="DD42" s="542"/>
      <c r="DE42" s="542"/>
      <c r="DF42" s="542"/>
      <c r="DG42" s="542"/>
      <c r="DH42" s="542"/>
      <c r="DI42" s="542"/>
      <c r="DJ42" s="542"/>
      <c r="DK42" s="542"/>
      <c r="DL42" s="542"/>
      <c r="DM42" s="542"/>
      <c r="DN42" s="542"/>
      <c r="DO42" s="542"/>
      <c r="DP42" s="542"/>
      <c r="DQ42" s="542"/>
      <c r="DR42" s="542"/>
      <c r="DS42" s="542"/>
      <c r="DT42" s="542"/>
      <c r="DU42" s="542"/>
      <c r="DV42" s="542"/>
      <c r="DW42" s="542"/>
      <c r="DX42" s="542"/>
      <c r="DY42" s="542"/>
      <c r="DZ42" s="542"/>
      <c r="EA42" s="542"/>
      <c r="EB42" s="542"/>
      <c r="EC42" s="542"/>
      <c r="ED42" s="542"/>
      <c r="EE42" s="542"/>
      <c r="EF42" s="542"/>
      <c r="EG42" s="542"/>
      <c r="EH42" s="542"/>
      <c r="EI42" s="542"/>
      <c r="EJ42" s="542"/>
      <c r="EK42" s="542"/>
      <c r="EL42" s="542"/>
      <c r="EM42" s="542"/>
      <c r="EN42" s="542"/>
    </row>
    <row r="43" spans="1:144" s="543" customFormat="1" ht="12.95" customHeight="1">
      <c r="A43" s="554" t="s">
        <v>588</v>
      </c>
      <c r="B43" s="555">
        <v>63.53</v>
      </c>
      <c r="C43" s="556">
        <v>134.19999999999999</v>
      </c>
      <c r="D43" s="557">
        <v>134.19999999999999</v>
      </c>
      <c r="E43" s="558">
        <v>131.5</v>
      </c>
      <c r="F43" s="557">
        <v>129.19999999999999</v>
      </c>
      <c r="G43" s="557">
        <v>129.4</v>
      </c>
      <c r="H43" s="557">
        <v>129.9</v>
      </c>
      <c r="I43" s="557">
        <v>131.4</v>
      </c>
      <c r="J43" s="560">
        <v>23.119266055045856</v>
      </c>
      <c r="K43" s="561">
        <v>0</v>
      </c>
      <c r="L43" s="560">
        <v>-5.122655122655118</v>
      </c>
      <c r="M43" s="567">
        <v>-4.9300956585724975</v>
      </c>
      <c r="N43" s="567">
        <v>-4.0770941438102284</v>
      </c>
      <c r="O43" s="567">
        <v>-4.4150110375275915</v>
      </c>
      <c r="P43" s="561">
        <v>-2.9542097488921684</v>
      </c>
      <c r="Q43" s="561">
        <v>1.1547344110854425</v>
      </c>
      <c r="R43" s="542"/>
      <c r="S43" s="542" t="s">
        <v>557</v>
      </c>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42"/>
      <c r="DG43" s="542"/>
      <c r="DH43" s="542"/>
      <c r="DI43" s="542"/>
      <c r="DJ43" s="542"/>
      <c r="DK43" s="542"/>
      <c r="DL43" s="542"/>
      <c r="DM43" s="542"/>
      <c r="DN43" s="542"/>
      <c r="DO43" s="542"/>
      <c r="DP43" s="542"/>
      <c r="DQ43" s="542"/>
      <c r="DR43" s="542"/>
      <c r="DS43" s="542"/>
      <c r="DT43" s="542"/>
      <c r="DU43" s="542"/>
      <c r="DV43" s="542"/>
      <c r="DW43" s="542"/>
      <c r="DX43" s="542"/>
      <c r="DY43" s="542"/>
      <c r="DZ43" s="542"/>
      <c r="EA43" s="542"/>
      <c r="EB43" s="542"/>
      <c r="EC43" s="542"/>
      <c r="ED43" s="542"/>
      <c r="EE43" s="542"/>
      <c r="EF43" s="542"/>
      <c r="EG43" s="542"/>
      <c r="EH43" s="542"/>
      <c r="EI43" s="542"/>
      <c r="EJ43" s="542"/>
      <c r="EK43" s="542"/>
      <c r="EL43" s="542"/>
      <c r="EM43" s="542"/>
      <c r="EN43" s="542"/>
    </row>
    <row r="44" spans="1:144" s="543" customFormat="1" ht="12.95" customHeight="1">
      <c r="A44" s="554" t="s">
        <v>589</v>
      </c>
      <c r="B44" s="555">
        <v>114.47</v>
      </c>
      <c r="C44" s="556">
        <v>112.3</v>
      </c>
      <c r="D44" s="557">
        <v>96.6</v>
      </c>
      <c r="E44" s="558">
        <v>95.8</v>
      </c>
      <c r="F44" s="557">
        <v>96.3</v>
      </c>
      <c r="G44" s="557">
        <v>96.9</v>
      </c>
      <c r="H44" s="557">
        <v>97.8</v>
      </c>
      <c r="I44" s="557">
        <v>102.2</v>
      </c>
      <c r="J44" s="560">
        <v>19.978632478632477</v>
      </c>
      <c r="K44" s="561">
        <v>-13.980409617097067</v>
      </c>
      <c r="L44" s="560">
        <v>-8.061420345489438</v>
      </c>
      <c r="M44" s="567">
        <v>-7.0463320463320542</v>
      </c>
      <c r="N44" s="567">
        <v>-4.059405940594047</v>
      </c>
      <c r="O44" s="567">
        <v>-2.8798411122145069</v>
      </c>
      <c r="P44" s="561">
        <v>6.2370062370062271</v>
      </c>
      <c r="Q44" s="561">
        <v>4.4989775051124781</v>
      </c>
      <c r="R44" s="542"/>
      <c r="S44" s="542" t="s">
        <v>557</v>
      </c>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c r="DI44" s="542"/>
      <c r="DJ44" s="542"/>
      <c r="DK44" s="542"/>
      <c r="DL44" s="542"/>
      <c r="DM44" s="542"/>
      <c r="DN44" s="542"/>
      <c r="DO44" s="542"/>
      <c r="DP44" s="542"/>
      <c r="DQ44" s="542"/>
      <c r="DR44" s="542"/>
      <c r="DS44" s="542"/>
      <c r="DT44" s="542"/>
      <c r="DU44" s="542"/>
      <c r="DV44" s="542"/>
      <c r="DW44" s="542"/>
      <c r="DX44" s="542"/>
      <c r="DY44" s="542"/>
      <c r="DZ44" s="542"/>
      <c r="EA44" s="542"/>
      <c r="EB44" s="542"/>
      <c r="EC44" s="542"/>
      <c r="ED44" s="542"/>
      <c r="EE44" s="542"/>
      <c r="EF44" s="542"/>
      <c r="EG44" s="542"/>
      <c r="EH44" s="542"/>
      <c r="EI44" s="542"/>
      <c r="EJ44" s="542"/>
      <c r="EK44" s="542"/>
      <c r="EL44" s="542"/>
      <c r="EM44" s="542"/>
      <c r="EN44" s="542"/>
    </row>
    <row r="45" spans="1:144" s="543" customFormat="1" ht="12.95" customHeight="1">
      <c r="A45" s="554" t="s">
        <v>590</v>
      </c>
      <c r="B45" s="555">
        <v>58.26</v>
      </c>
      <c r="C45" s="556">
        <v>115.4</v>
      </c>
      <c r="D45" s="557">
        <v>98.3</v>
      </c>
      <c r="E45" s="558">
        <v>97.2</v>
      </c>
      <c r="F45" s="557">
        <v>96.9</v>
      </c>
      <c r="G45" s="557">
        <v>99.1</v>
      </c>
      <c r="H45" s="557">
        <v>100.1</v>
      </c>
      <c r="I45" s="557">
        <v>102.9</v>
      </c>
      <c r="J45" s="560">
        <v>19.833852544132924</v>
      </c>
      <c r="K45" s="561">
        <v>-14.818024263431553</v>
      </c>
      <c r="L45" s="560">
        <v>-9.8330241187383933</v>
      </c>
      <c r="M45" s="567">
        <v>-7.8020932445290043</v>
      </c>
      <c r="N45" s="567">
        <v>-2.8431372549019613</v>
      </c>
      <c r="O45" s="567">
        <v>-4.3935052531041094</v>
      </c>
      <c r="P45" s="561">
        <v>4.7861507128309455</v>
      </c>
      <c r="Q45" s="561">
        <v>2.7972027972028144</v>
      </c>
      <c r="R45" s="542"/>
      <c r="S45" s="542" t="s">
        <v>557</v>
      </c>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542"/>
      <c r="BV45" s="542"/>
      <c r="BW45" s="542"/>
      <c r="BX45" s="542"/>
      <c r="BY45" s="542"/>
      <c r="BZ45" s="542"/>
      <c r="CA45" s="542"/>
      <c r="CB45" s="542"/>
      <c r="CC45" s="542"/>
      <c r="CD45" s="542"/>
      <c r="CE45" s="542"/>
      <c r="CF45" s="542"/>
      <c r="CG45" s="542"/>
      <c r="CH45" s="542"/>
      <c r="CI45" s="542"/>
      <c r="CJ45" s="542"/>
      <c r="CK45" s="542"/>
      <c r="CL45" s="542"/>
      <c r="CM45" s="542"/>
      <c r="CN45" s="542"/>
      <c r="CO45" s="542"/>
      <c r="CP45" s="542"/>
      <c r="CQ45" s="542"/>
      <c r="CR45" s="542"/>
      <c r="CS45" s="542"/>
      <c r="CT45" s="542"/>
      <c r="CU45" s="542"/>
      <c r="CV45" s="542"/>
      <c r="CW45" s="542"/>
      <c r="CX45" s="542"/>
      <c r="CY45" s="542"/>
      <c r="CZ45" s="542"/>
      <c r="DA45" s="542"/>
      <c r="DB45" s="542"/>
      <c r="DC45" s="542"/>
      <c r="DD45" s="542"/>
      <c r="DE45" s="542"/>
      <c r="DF45" s="542"/>
      <c r="DG45" s="542"/>
      <c r="DH45" s="542"/>
      <c r="DI45" s="542"/>
      <c r="DJ45" s="542"/>
      <c r="DK45" s="542"/>
      <c r="DL45" s="542"/>
      <c r="DM45" s="542"/>
      <c r="DN45" s="542"/>
      <c r="DO45" s="542"/>
      <c r="DP45" s="542"/>
      <c r="DQ45" s="542"/>
      <c r="DR45" s="542"/>
      <c r="DS45" s="542"/>
      <c r="DT45" s="542"/>
      <c r="DU45" s="542"/>
      <c r="DV45" s="542"/>
      <c r="DW45" s="542"/>
      <c r="DX45" s="542"/>
      <c r="DY45" s="542"/>
      <c r="DZ45" s="542"/>
      <c r="EA45" s="542"/>
      <c r="EB45" s="542"/>
      <c r="EC45" s="542"/>
      <c r="ED45" s="542"/>
      <c r="EE45" s="542"/>
      <c r="EF45" s="542"/>
      <c r="EG45" s="542"/>
      <c r="EH45" s="542"/>
      <c r="EI45" s="542"/>
      <c r="EJ45" s="542"/>
      <c r="EK45" s="542"/>
      <c r="EL45" s="542"/>
      <c r="EM45" s="542"/>
      <c r="EN45" s="542"/>
    </row>
    <row r="46" spans="1:144" s="543" customFormat="1" ht="12.95" customHeight="1">
      <c r="A46" s="569" t="s">
        <v>591</v>
      </c>
      <c r="B46" s="570">
        <v>47.35</v>
      </c>
      <c r="C46" s="556">
        <v>114.6</v>
      </c>
      <c r="D46" s="557">
        <v>99.2</v>
      </c>
      <c r="E46" s="558">
        <v>98.7</v>
      </c>
      <c r="F46" s="557">
        <v>101.2</v>
      </c>
      <c r="G46" s="557">
        <v>99.6</v>
      </c>
      <c r="H46" s="557">
        <v>99.8</v>
      </c>
      <c r="I46" s="557">
        <v>106.3</v>
      </c>
      <c r="J46" s="560">
        <v>20.631578947368425</v>
      </c>
      <c r="K46" s="561">
        <v>-13.438045375218138</v>
      </c>
      <c r="L46" s="560">
        <v>-6.8867924528301785</v>
      </c>
      <c r="M46" s="567">
        <v>-5.6849953401677595</v>
      </c>
      <c r="N46" s="567">
        <v>-4.961832061068705</v>
      </c>
      <c r="O46" s="567">
        <v>-1.3833992094861713</v>
      </c>
      <c r="P46" s="561">
        <v>8.691206543967283</v>
      </c>
      <c r="Q46" s="561">
        <v>6.5130260521041947</v>
      </c>
      <c r="R46" s="542"/>
      <c r="S46" s="542" t="s">
        <v>557</v>
      </c>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2"/>
      <c r="CM46" s="542"/>
      <c r="CN46" s="542"/>
      <c r="CO46" s="542"/>
      <c r="CP46" s="542"/>
      <c r="CQ46" s="542"/>
      <c r="CR46" s="542"/>
      <c r="CS46" s="542"/>
      <c r="CT46" s="542"/>
      <c r="CU46" s="542"/>
      <c r="CV46" s="542"/>
      <c r="CW46" s="542"/>
      <c r="CX46" s="542"/>
      <c r="CY46" s="542"/>
      <c r="CZ46" s="542"/>
      <c r="DA46" s="542"/>
      <c r="DB46" s="542"/>
      <c r="DC46" s="542"/>
      <c r="DD46" s="542"/>
      <c r="DE46" s="542"/>
      <c r="DF46" s="542"/>
      <c r="DG46" s="542"/>
      <c r="DH46" s="542"/>
      <c r="DI46" s="542"/>
      <c r="DJ46" s="542"/>
      <c r="DK46" s="542"/>
      <c r="DL46" s="542"/>
      <c r="DM46" s="542"/>
      <c r="DN46" s="542"/>
      <c r="DO46" s="542"/>
      <c r="DP46" s="542"/>
      <c r="DQ46" s="542"/>
      <c r="DR46" s="542"/>
      <c r="DS46" s="542"/>
      <c r="DT46" s="542"/>
      <c r="DU46" s="542"/>
      <c r="DV46" s="542"/>
      <c r="DW46" s="542"/>
      <c r="DX46" s="542"/>
      <c r="DY46" s="542"/>
      <c r="DZ46" s="542"/>
      <c r="EA46" s="542"/>
      <c r="EB46" s="542"/>
      <c r="EC46" s="542"/>
      <c r="ED46" s="542"/>
      <c r="EE46" s="542"/>
      <c r="EF46" s="542"/>
      <c r="EG46" s="542"/>
      <c r="EH46" s="542"/>
      <c r="EI46" s="542"/>
      <c r="EJ46" s="542"/>
      <c r="EK46" s="542"/>
      <c r="EL46" s="542"/>
      <c r="EM46" s="542"/>
      <c r="EN46" s="542"/>
    </row>
    <row r="47" spans="1:144" s="543" customFormat="1" ht="12.95" customHeight="1">
      <c r="A47" s="554" t="s">
        <v>592</v>
      </c>
      <c r="B47" s="555">
        <v>8.86</v>
      </c>
      <c r="C47" s="556">
        <v>78.900000000000006</v>
      </c>
      <c r="D47" s="557">
        <v>70.8</v>
      </c>
      <c r="E47" s="558">
        <v>70.599999999999994</v>
      </c>
      <c r="F47" s="557">
        <v>66.400000000000006</v>
      </c>
      <c r="G47" s="557">
        <v>67.900000000000006</v>
      </c>
      <c r="H47" s="557">
        <v>72.2</v>
      </c>
      <c r="I47" s="557">
        <v>75.099999999999994</v>
      </c>
      <c r="J47" s="560">
        <v>15.519765739385065</v>
      </c>
      <c r="K47" s="561">
        <v>-10.266159695817507</v>
      </c>
      <c r="L47" s="560">
        <v>0</v>
      </c>
      <c r="M47" s="567">
        <v>-9.9050203527815484</v>
      </c>
      <c r="N47" s="567">
        <v>-8.3670715249662493</v>
      </c>
      <c r="O47" s="567">
        <v>0.55710306406686527</v>
      </c>
      <c r="P47" s="561">
        <v>2.0380434782608603</v>
      </c>
      <c r="Q47" s="561">
        <v>4.0166204986149552</v>
      </c>
      <c r="R47" s="542"/>
      <c r="S47" s="542" t="s">
        <v>557</v>
      </c>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c r="DF47" s="542"/>
      <c r="DG47" s="542"/>
      <c r="DH47" s="542"/>
      <c r="DI47" s="542"/>
      <c r="DJ47" s="542"/>
      <c r="DK47" s="542"/>
      <c r="DL47" s="542"/>
      <c r="DM47" s="542"/>
      <c r="DN47" s="542"/>
      <c r="DO47" s="542"/>
      <c r="DP47" s="542"/>
      <c r="DQ47" s="542"/>
      <c r="DR47" s="542"/>
      <c r="DS47" s="542"/>
      <c r="DT47" s="542"/>
      <c r="DU47" s="542"/>
      <c r="DV47" s="542"/>
      <c r="DW47" s="542"/>
      <c r="DX47" s="542"/>
      <c r="DY47" s="542"/>
      <c r="DZ47" s="542"/>
      <c r="EA47" s="542"/>
      <c r="EB47" s="542"/>
      <c r="EC47" s="542"/>
      <c r="ED47" s="542"/>
      <c r="EE47" s="542"/>
      <c r="EF47" s="542"/>
      <c r="EG47" s="542"/>
      <c r="EH47" s="542"/>
      <c r="EI47" s="542"/>
      <c r="EJ47" s="542"/>
      <c r="EK47" s="542"/>
      <c r="EL47" s="542"/>
      <c r="EM47" s="542"/>
      <c r="EN47" s="542"/>
    </row>
    <row r="48" spans="1:144" s="543" customFormat="1" ht="12.95" customHeight="1">
      <c r="A48" s="571" t="s">
        <v>593</v>
      </c>
      <c r="B48" s="555">
        <v>42.34</v>
      </c>
      <c r="C48" s="556">
        <v>139.5</v>
      </c>
      <c r="D48" s="557">
        <v>139.19999999999999</v>
      </c>
      <c r="E48" s="558">
        <v>135.9</v>
      </c>
      <c r="F48" s="557">
        <v>134.6</v>
      </c>
      <c r="G48" s="557">
        <v>137.19999999999999</v>
      </c>
      <c r="H48" s="557">
        <v>137.5</v>
      </c>
      <c r="I48" s="557">
        <v>139.6</v>
      </c>
      <c r="J48" s="560">
        <v>20.362381363244168</v>
      </c>
      <c r="K48" s="561">
        <v>-0.21505376344086358</v>
      </c>
      <c r="L48" s="560">
        <v>-2.0187454938716485</v>
      </c>
      <c r="M48" s="567">
        <v>-1.8950437317784292</v>
      </c>
      <c r="N48" s="567">
        <v>-3.5839775122979773</v>
      </c>
      <c r="O48" s="567">
        <v>-6.1433447098976188</v>
      </c>
      <c r="P48" s="561">
        <v>-3.7241379310344911</v>
      </c>
      <c r="Q48" s="561">
        <v>1.5272727272727309</v>
      </c>
      <c r="R48" s="542"/>
      <c r="S48" s="542" t="s">
        <v>557</v>
      </c>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c r="DF48" s="542"/>
      <c r="DG48" s="542"/>
      <c r="DH48" s="542"/>
      <c r="DI48" s="542"/>
      <c r="DJ48" s="542"/>
      <c r="DK48" s="542"/>
      <c r="DL48" s="542"/>
      <c r="DM48" s="542"/>
      <c r="DN48" s="542"/>
      <c r="DO48" s="542"/>
      <c r="DP48" s="542"/>
      <c r="DQ48" s="542"/>
      <c r="DR48" s="542"/>
      <c r="DS48" s="542"/>
      <c r="DT48" s="542"/>
      <c r="DU48" s="542"/>
      <c r="DV48" s="542"/>
      <c r="DW48" s="542"/>
      <c r="DX48" s="542"/>
      <c r="DY48" s="542"/>
      <c r="DZ48" s="542"/>
      <c r="EA48" s="542"/>
      <c r="EB48" s="542"/>
      <c r="EC48" s="542"/>
      <c r="ED48" s="542"/>
      <c r="EE48" s="542"/>
      <c r="EF48" s="542"/>
      <c r="EG48" s="542"/>
      <c r="EH48" s="542"/>
      <c r="EI48" s="542"/>
      <c r="EJ48" s="542"/>
      <c r="EK48" s="542"/>
      <c r="EL48" s="542"/>
      <c r="EM48" s="542"/>
      <c r="EN48" s="542"/>
    </row>
    <row r="49" spans="1:144" s="543" customFormat="1" ht="12.95" customHeight="1">
      <c r="A49" s="554" t="s">
        <v>586</v>
      </c>
      <c r="B49" s="555">
        <v>40.19</v>
      </c>
      <c r="C49" s="556">
        <v>139.9</v>
      </c>
      <c r="D49" s="557">
        <v>140.19999999999999</v>
      </c>
      <c r="E49" s="558">
        <v>136.80000000000001</v>
      </c>
      <c r="F49" s="557">
        <v>135.19999999999999</v>
      </c>
      <c r="G49" s="557">
        <v>137.6</v>
      </c>
      <c r="H49" s="557">
        <v>138.19999999999999</v>
      </c>
      <c r="I49" s="557">
        <v>140.4</v>
      </c>
      <c r="J49" s="560">
        <v>20.292347377472055</v>
      </c>
      <c r="K49" s="561">
        <v>0.21443888491778296</v>
      </c>
      <c r="L49" s="560">
        <v>-2.0057306590257724</v>
      </c>
      <c r="M49" s="567">
        <v>-1.7441860465116292</v>
      </c>
      <c r="N49" s="567">
        <v>-3.8434661076170613</v>
      </c>
      <c r="O49" s="567">
        <v>-6.3685636856368575</v>
      </c>
      <c r="P49" s="566">
        <v>-3.9671682626538853</v>
      </c>
      <c r="Q49" s="561">
        <v>1.5918958031838031</v>
      </c>
      <c r="R49" s="542"/>
      <c r="S49" s="542" t="s">
        <v>557</v>
      </c>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c r="CB49" s="542"/>
      <c r="CC49" s="542"/>
      <c r="CD49" s="542"/>
      <c r="CE49" s="542"/>
      <c r="CF49" s="542"/>
      <c r="CG49" s="542"/>
      <c r="CH49" s="542"/>
      <c r="CI49" s="542"/>
      <c r="CJ49" s="542"/>
      <c r="CK49" s="542"/>
      <c r="CL49" s="542"/>
      <c r="CM49" s="542"/>
      <c r="CN49" s="542"/>
      <c r="CO49" s="542"/>
      <c r="CP49" s="542"/>
      <c r="CQ49" s="542"/>
      <c r="CR49" s="542"/>
      <c r="CS49" s="542"/>
      <c r="CT49" s="542"/>
      <c r="CU49" s="542"/>
      <c r="CV49" s="542"/>
      <c r="CW49" s="542"/>
      <c r="CX49" s="542"/>
      <c r="CY49" s="542"/>
      <c r="CZ49" s="542"/>
      <c r="DA49" s="542"/>
      <c r="DB49" s="542"/>
      <c r="DC49" s="542"/>
      <c r="DD49" s="542"/>
      <c r="DE49" s="542"/>
      <c r="DF49" s="542"/>
      <c r="DG49" s="542"/>
      <c r="DH49" s="542"/>
      <c r="DI49" s="542"/>
      <c r="DJ49" s="542"/>
      <c r="DK49" s="542"/>
      <c r="DL49" s="542"/>
      <c r="DM49" s="542"/>
      <c r="DN49" s="542"/>
      <c r="DO49" s="542"/>
      <c r="DP49" s="542"/>
      <c r="DQ49" s="542"/>
      <c r="DR49" s="542"/>
      <c r="DS49" s="542"/>
      <c r="DT49" s="542"/>
      <c r="DU49" s="542"/>
      <c r="DV49" s="542"/>
      <c r="DW49" s="542"/>
      <c r="DX49" s="542"/>
      <c r="DY49" s="542"/>
      <c r="DZ49" s="542"/>
      <c r="EA49" s="542"/>
      <c r="EB49" s="542"/>
      <c r="EC49" s="542"/>
      <c r="ED49" s="542"/>
      <c r="EE49" s="542"/>
      <c r="EF49" s="542"/>
      <c r="EG49" s="542"/>
      <c r="EH49" s="542"/>
      <c r="EI49" s="542"/>
      <c r="EJ49" s="542"/>
      <c r="EK49" s="542"/>
      <c r="EL49" s="542"/>
      <c r="EM49" s="542"/>
      <c r="EN49" s="542"/>
    </row>
    <row r="50" spans="1:144" s="543" customFormat="1" ht="12.95" customHeight="1">
      <c r="A50" s="554" t="s">
        <v>589</v>
      </c>
      <c r="B50" s="555">
        <v>2.15</v>
      </c>
      <c r="C50" s="556">
        <v>132.69999999999999</v>
      </c>
      <c r="D50" s="557">
        <v>121.8</v>
      </c>
      <c r="E50" s="558">
        <v>118.3</v>
      </c>
      <c r="F50" s="557">
        <v>122.7</v>
      </c>
      <c r="G50" s="557">
        <v>129.19999999999999</v>
      </c>
      <c r="H50" s="557">
        <v>124.4</v>
      </c>
      <c r="I50" s="557">
        <v>124</v>
      </c>
      <c r="J50" s="560">
        <v>22.530009233610329</v>
      </c>
      <c r="K50" s="561">
        <v>-8.2140165787490531</v>
      </c>
      <c r="L50" s="560">
        <v>-3.1914893617021249</v>
      </c>
      <c r="M50" s="567">
        <v>-4.8837209302325562</v>
      </c>
      <c r="N50" s="567">
        <v>1.4128728414442406</v>
      </c>
      <c r="O50" s="567">
        <v>-1.815311760063139</v>
      </c>
      <c r="P50" s="566">
        <v>1.3900245298446521</v>
      </c>
      <c r="Q50" s="561">
        <v>-0.32154340836014228</v>
      </c>
      <c r="R50" s="542"/>
      <c r="S50" s="542" t="s">
        <v>557</v>
      </c>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42"/>
      <c r="CH50" s="542"/>
      <c r="CI50" s="542"/>
      <c r="CJ50" s="542"/>
      <c r="CK50" s="542"/>
      <c r="CL50" s="542"/>
      <c r="CM50" s="542"/>
      <c r="CN50" s="542"/>
      <c r="CO50" s="542"/>
      <c r="CP50" s="542"/>
      <c r="CQ50" s="542"/>
      <c r="CR50" s="542"/>
      <c r="CS50" s="542"/>
      <c r="CT50" s="542"/>
      <c r="CU50" s="542"/>
      <c r="CV50" s="542"/>
      <c r="CW50" s="542"/>
      <c r="CX50" s="542"/>
      <c r="CY50" s="542"/>
      <c r="CZ50" s="542"/>
      <c r="DA50" s="542"/>
      <c r="DB50" s="542"/>
      <c r="DC50" s="542"/>
      <c r="DD50" s="542"/>
      <c r="DE50" s="542"/>
      <c r="DF50" s="542"/>
      <c r="DG50" s="542"/>
      <c r="DH50" s="542"/>
      <c r="DI50" s="542"/>
      <c r="DJ50" s="542"/>
      <c r="DK50" s="542"/>
      <c r="DL50" s="542"/>
      <c r="DM50" s="542"/>
      <c r="DN50" s="542"/>
      <c r="DO50" s="542"/>
      <c r="DP50" s="542"/>
      <c r="DQ50" s="542"/>
      <c r="DR50" s="542"/>
      <c r="DS50" s="542"/>
      <c r="DT50" s="542"/>
      <c r="DU50" s="542"/>
      <c r="DV50" s="542"/>
      <c r="DW50" s="542"/>
      <c r="DX50" s="542"/>
      <c r="DY50" s="542"/>
      <c r="DZ50" s="542"/>
      <c r="EA50" s="542"/>
      <c r="EB50" s="542"/>
      <c r="EC50" s="542"/>
      <c r="ED50" s="542"/>
      <c r="EE50" s="542"/>
      <c r="EF50" s="542"/>
      <c r="EG50" s="542"/>
      <c r="EH50" s="542"/>
      <c r="EI50" s="542"/>
      <c r="EJ50" s="542"/>
      <c r="EK50" s="542"/>
      <c r="EL50" s="542"/>
      <c r="EM50" s="542"/>
      <c r="EN50" s="542"/>
    </row>
    <row r="51" spans="1:144" s="543" customFormat="1" ht="12.95" customHeight="1">
      <c r="A51" s="572" t="s">
        <v>594</v>
      </c>
      <c r="B51" s="555">
        <v>22.23</v>
      </c>
      <c r="C51" s="556">
        <v>126.9</v>
      </c>
      <c r="D51" s="557">
        <v>112.9</v>
      </c>
      <c r="E51" s="558">
        <v>106.3</v>
      </c>
      <c r="F51" s="557">
        <v>118.8</v>
      </c>
      <c r="G51" s="557">
        <v>119.5</v>
      </c>
      <c r="H51" s="557">
        <v>117.1</v>
      </c>
      <c r="I51" s="557">
        <v>118.9</v>
      </c>
      <c r="J51" s="560">
        <v>21.668264621284777</v>
      </c>
      <c r="K51" s="561">
        <v>-11.032308904649341</v>
      </c>
      <c r="L51" s="560">
        <v>-10.896898575020955</v>
      </c>
      <c r="M51" s="567">
        <v>0.3378378378378244</v>
      </c>
      <c r="N51" s="567">
        <v>0.75885328836425003</v>
      </c>
      <c r="O51" s="567">
        <v>-2.5790349417637373</v>
      </c>
      <c r="P51" s="561">
        <v>0.59221658206429595</v>
      </c>
      <c r="Q51" s="561">
        <v>1.537147736976948</v>
      </c>
      <c r="R51" s="542"/>
      <c r="S51" s="542" t="s">
        <v>557</v>
      </c>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2"/>
      <c r="CH51" s="542"/>
      <c r="CI51" s="542"/>
      <c r="CJ51" s="542"/>
      <c r="CK51" s="542"/>
      <c r="CL51" s="542"/>
      <c r="CM51" s="542"/>
      <c r="CN51" s="542"/>
      <c r="CO51" s="542"/>
      <c r="CP51" s="542"/>
      <c r="CQ51" s="542"/>
      <c r="CR51" s="542"/>
      <c r="CS51" s="542"/>
      <c r="CT51" s="542"/>
      <c r="CU51" s="542"/>
      <c r="CV51" s="542"/>
      <c r="CW51" s="542"/>
      <c r="CX51" s="542"/>
      <c r="CY51" s="542"/>
      <c r="CZ51" s="542"/>
      <c r="DA51" s="542"/>
      <c r="DB51" s="542"/>
      <c r="DC51" s="542"/>
      <c r="DD51" s="542"/>
      <c r="DE51" s="542"/>
      <c r="DF51" s="542"/>
      <c r="DG51" s="542"/>
      <c r="DH51" s="542"/>
      <c r="DI51" s="542"/>
      <c r="DJ51" s="542"/>
      <c r="DK51" s="542"/>
      <c r="DL51" s="542"/>
      <c r="DM51" s="542"/>
      <c r="DN51" s="542"/>
      <c r="DO51" s="542"/>
      <c r="DP51" s="542"/>
      <c r="DQ51" s="542"/>
      <c r="DR51" s="542"/>
      <c r="DS51" s="542"/>
      <c r="DT51" s="542"/>
      <c r="DU51" s="542"/>
      <c r="DV51" s="542"/>
      <c r="DW51" s="542"/>
      <c r="DX51" s="542"/>
      <c r="DY51" s="542"/>
      <c r="DZ51" s="542"/>
      <c r="EA51" s="542"/>
      <c r="EB51" s="542"/>
      <c r="EC51" s="542"/>
      <c r="ED51" s="542"/>
      <c r="EE51" s="542"/>
      <c r="EF51" s="542"/>
      <c r="EG51" s="542"/>
      <c r="EH51" s="542"/>
      <c r="EI51" s="542"/>
      <c r="EJ51" s="542"/>
      <c r="EK51" s="542"/>
      <c r="EL51" s="542"/>
      <c r="EM51" s="542"/>
      <c r="EN51" s="542"/>
    </row>
    <row r="52" spans="1:144" s="543" customFormat="1" ht="12.95" customHeight="1">
      <c r="A52" s="554" t="s">
        <v>586</v>
      </c>
      <c r="B52" s="555">
        <v>8.08</v>
      </c>
      <c r="C52" s="556">
        <v>127.9</v>
      </c>
      <c r="D52" s="557">
        <v>122.6</v>
      </c>
      <c r="E52" s="558">
        <v>111.8</v>
      </c>
      <c r="F52" s="557">
        <v>143.30000000000001</v>
      </c>
      <c r="G52" s="557">
        <v>129.5</v>
      </c>
      <c r="H52" s="557">
        <v>117.8</v>
      </c>
      <c r="I52" s="557">
        <v>151.6</v>
      </c>
      <c r="J52" s="560">
        <v>19.868791002811619</v>
      </c>
      <c r="K52" s="561">
        <v>-4.1438623924941425</v>
      </c>
      <c r="L52" s="560">
        <v>-12.724434035909454</v>
      </c>
      <c r="M52" s="567">
        <v>14.274322169059019</v>
      </c>
      <c r="N52" s="567">
        <v>5.1136363636363598</v>
      </c>
      <c r="O52" s="563">
        <v>-6.2848050914876836</v>
      </c>
      <c r="P52" s="566">
        <v>22.455573505654286</v>
      </c>
      <c r="Q52" s="561">
        <v>28.692699490662136</v>
      </c>
      <c r="R52" s="542"/>
      <c r="S52" s="542" t="s">
        <v>557</v>
      </c>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c r="BP52" s="542"/>
      <c r="BQ52" s="542"/>
      <c r="BR52" s="542"/>
      <c r="BS52" s="542"/>
      <c r="BT52" s="542"/>
      <c r="BU52" s="542"/>
      <c r="BV52" s="542"/>
      <c r="BW52" s="542"/>
      <c r="BX52" s="542"/>
      <c r="BY52" s="542"/>
      <c r="BZ52" s="542"/>
      <c r="CA52" s="542"/>
      <c r="CB52" s="542"/>
      <c r="CC52" s="542"/>
      <c r="CD52" s="542"/>
      <c r="CE52" s="542"/>
      <c r="CF52" s="542"/>
      <c r="CG52" s="542"/>
      <c r="CH52" s="542"/>
      <c r="CI52" s="542"/>
      <c r="CJ52" s="542"/>
      <c r="CK52" s="542"/>
      <c r="CL52" s="542"/>
      <c r="CM52" s="542"/>
      <c r="CN52" s="542"/>
      <c r="CO52" s="542"/>
      <c r="CP52" s="542"/>
      <c r="CQ52" s="542"/>
      <c r="CR52" s="542"/>
      <c r="CS52" s="542"/>
      <c r="CT52" s="542"/>
      <c r="CU52" s="542"/>
      <c r="CV52" s="542"/>
      <c r="CW52" s="542"/>
      <c r="CX52" s="542"/>
      <c r="CY52" s="542"/>
      <c r="CZ52" s="542"/>
      <c r="DA52" s="542"/>
      <c r="DB52" s="542"/>
      <c r="DC52" s="542"/>
      <c r="DD52" s="542"/>
      <c r="DE52" s="542"/>
      <c r="DF52" s="542"/>
      <c r="DG52" s="542"/>
      <c r="DH52" s="542"/>
      <c r="DI52" s="542"/>
      <c r="DJ52" s="542"/>
      <c r="DK52" s="542"/>
      <c r="DL52" s="542"/>
      <c r="DM52" s="542"/>
      <c r="DN52" s="542"/>
      <c r="DO52" s="542"/>
      <c r="DP52" s="542"/>
      <c r="DQ52" s="542"/>
      <c r="DR52" s="542"/>
      <c r="DS52" s="542"/>
      <c r="DT52" s="542"/>
      <c r="DU52" s="542"/>
      <c r="DV52" s="542"/>
      <c r="DW52" s="542"/>
      <c r="DX52" s="542"/>
      <c r="DY52" s="542"/>
      <c r="DZ52" s="542"/>
      <c r="EA52" s="542"/>
      <c r="EB52" s="542"/>
      <c r="EC52" s="542"/>
      <c r="ED52" s="542"/>
      <c r="EE52" s="542"/>
      <c r="EF52" s="542"/>
      <c r="EG52" s="542"/>
      <c r="EH52" s="542"/>
      <c r="EI52" s="542"/>
      <c r="EJ52" s="542"/>
      <c r="EK52" s="542"/>
      <c r="EL52" s="542"/>
      <c r="EM52" s="542"/>
      <c r="EN52" s="542"/>
    </row>
    <row r="53" spans="1:144" s="543" customFormat="1" ht="12.95" customHeight="1">
      <c r="A53" s="554" t="s">
        <v>589</v>
      </c>
      <c r="B53" s="555">
        <v>14.15</v>
      </c>
      <c r="C53" s="556">
        <v>126.3</v>
      </c>
      <c r="D53" s="557">
        <v>107.4</v>
      </c>
      <c r="E53" s="558">
        <v>103.2</v>
      </c>
      <c r="F53" s="557">
        <v>104.8</v>
      </c>
      <c r="G53" s="557">
        <v>113.9</v>
      </c>
      <c r="H53" s="557">
        <v>116.7</v>
      </c>
      <c r="I53" s="557">
        <v>100.3</v>
      </c>
      <c r="J53" s="560">
        <v>22.740524781341094</v>
      </c>
      <c r="K53" s="561">
        <v>-14.964370546318278</v>
      </c>
      <c r="L53" s="560">
        <v>-9.6322241681260863</v>
      </c>
      <c r="M53" s="567">
        <v>-8.3916083916084006</v>
      </c>
      <c r="N53" s="567">
        <v>-1.725625539257976</v>
      </c>
      <c r="O53" s="563">
        <v>-0.34158838599486785</v>
      </c>
      <c r="P53" s="566">
        <v>-12.782608695652172</v>
      </c>
      <c r="Q53" s="561">
        <v>-14.053127677806344</v>
      </c>
      <c r="R53" s="542"/>
      <c r="S53" s="542" t="s">
        <v>557</v>
      </c>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542"/>
      <c r="CC53" s="542"/>
      <c r="CD53" s="542"/>
      <c r="CE53" s="542"/>
      <c r="CF53" s="542"/>
      <c r="CG53" s="542"/>
      <c r="CH53" s="542"/>
      <c r="CI53" s="542"/>
      <c r="CJ53" s="542"/>
      <c r="CK53" s="542"/>
      <c r="CL53" s="542"/>
      <c r="CM53" s="542"/>
      <c r="CN53" s="542"/>
      <c r="CO53" s="542"/>
      <c r="CP53" s="542"/>
      <c r="CQ53" s="542"/>
      <c r="CR53" s="542"/>
      <c r="CS53" s="542"/>
      <c r="CT53" s="542"/>
      <c r="CU53" s="542"/>
      <c r="CV53" s="542"/>
      <c r="CW53" s="542"/>
      <c r="CX53" s="542"/>
      <c r="CY53" s="542"/>
      <c r="CZ53" s="542"/>
      <c r="DA53" s="542"/>
      <c r="DB53" s="542"/>
      <c r="DC53" s="542"/>
      <c r="DD53" s="542"/>
      <c r="DE53" s="542"/>
      <c r="DF53" s="542"/>
      <c r="DG53" s="542"/>
      <c r="DH53" s="542"/>
      <c r="DI53" s="542"/>
      <c r="DJ53" s="542"/>
      <c r="DK53" s="542"/>
      <c r="DL53" s="542"/>
      <c r="DM53" s="542"/>
      <c r="DN53" s="542"/>
      <c r="DO53" s="542"/>
      <c r="DP53" s="542"/>
      <c r="DQ53" s="542"/>
      <c r="DR53" s="542"/>
      <c r="DS53" s="542"/>
      <c r="DT53" s="542"/>
      <c r="DU53" s="542"/>
      <c r="DV53" s="542"/>
      <c r="DW53" s="542"/>
      <c r="DX53" s="542"/>
      <c r="DY53" s="542"/>
      <c r="DZ53" s="542"/>
      <c r="EA53" s="542"/>
      <c r="EB53" s="542"/>
      <c r="EC53" s="542"/>
      <c r="ED53" s="542"/>
      <c r="EE53" s="542"/>
      <c r="EF53" s="542"/>
      <c r="EG53" s="542"/>
      <c r="EH53" s="542"/>
      <c r="EI53" s="542"/>
      <c r="EJ53" s="542"/>
      <c r="EK53" s="542"/>
      <c r="EL53" s="542"/>
      <c r="EM53" s="542"/>
      <c r="EN53" s="542"/>
    </row>
    <row r="54" spans="1:144" s="543" customFormat="1" ht="12.95" customHeight="1">
      <c r="A54" s="554" t="s">
        <v>595</v>
      </c>
      <c r="B54" s="555"/>
      <c r="C54" s="556"/>
      <c r="D54" s="557"/>
      <c r="E54" s="558"/>
      <c r="F54" s="557"/>
      <c r="G54" s="557"/>
      <c r="H54" s="557"/>
      <c r="I54" s="557"/>
      <c r="J54" s="560"/>
      <c r="K54" s="573"/>
      <c r="L54" s="562"/>
      <c r="M54" s="563"/>
      <c r="N54" s="563"/>
      <c r="O54" s="563"/>
      <c r="P54" s="566"/>
      <c r="Q54" s="565"/>
      <c r="R54" s="542"/>
      <c r="S54" s="542" t="s">
        <v>557</v>
      </c>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542"/>
      <c r="DC54" s="542"/>
      <c r="DD54" s="542"/>
      <c r="DE54" s="542"/>
      <c r="DF54" s="542"/>
      <c r="DG54" s="542"/>
      <c r="DH54" s="542"/>
      <c r="DI54" s="542"/>
      <c r="DJ54" s="542"/>
      <c r="DK54" s="542"/>
      <c r="DL54" s="542"/>
      <c r="DM54" s="542"/>
      <c r="DN54" s="542"/>
      <c r="DO54" s="542"/>
      <c r="DP54" s="542"/>
      <c r="DQ54" s="542"/>
      <c r="DR54" s="542"/>
      <c r="DS54" s="542"/>
      <c r="DT54" s="542"/>
      <c r="DU54" s="542"/>
      <c r="DV54" s="542"/>
      <c r="DW54" s="542"/>
      <c r="DX54" s="542"/>
      <c r="DY54" s="542"/>
      <c r="DZ54" s="542"/>
      <c r="EA54" s="542"/>
      <c r="EB54" s="542"/>
      <c r="EC54" s="542"/>
      <c r="ED54" s="542"/>
      <c r="EE54" s="542"/>
      <c r="EF54" s="542"/>
      <c r="EG54" s="542"/>
      <c r="EH54" s="542"/>
      <c r="EI54" s="542"/>
      <c r="EJ54" s="542"/>
      <c r="EK54" s="542"/>
      <c r="EL54" s="542"/>
      <c r="EM54" s="542"/>
      <c r="EN54" s="542"/>
    </row>
    <row r="55" spans="1:144" s="543" customFormat="1" ht="12.95" customHeight="1">
      <c r="A55" s="574" t="s">
        <v>596</v>
      </c>
      <c r="B55" s="575">
        <v>1000</v>
      </c>
      <c r="C55" s="576">
        <v>135</v>
      </c>
      <c r="D55" s="577">
        <v>113.5</v>
      </c>
      <c r="E55" s="578">
        <v>110.3</v>
      </c>
      <c r="F55" s="577">
        <v>112</v>
      </c>
      <c r="G55" s="577">
        <v>112.4</v>
      </c>
      <c r="H55" s="577">
        <v>112.8</v>
      </c>
      <c r="I55" s="577">
        <v>116.1</v>
      </c>
      <c r="J55" s="579">
        <v>-0.73529411764705799</v>
      </c>
      <c r="K55" s="580">
        <v>-15.925925925925924</v>
      </c>
      <c r="L55" s="579">
        <v>-16.376042456406367</v>
      </c>
      <c r="M55" s="581">
        <v>-13.245546088303641</v>
      </c>
      <c r="N55" s="582">
        <v>-11.075949367088612</v>
      </c>
      <c r="O55" s="582">
        <v>-9.2518101367658971</v>
      </c>
      <c r="P55" s="580">
        <v>-4.6014790468364879</v>
      </c>
      <c r="Q55" s="580">
        <v>2.9255319148936252</v>
      </c>
      <c r="R55" s="542"/>
      <c r="S55" s="542" t="s">
        <v>557</v>
      </c>
      <c r="T55" s="542"/>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542"/>
      <c r="BO55" s="542"/>
      <c r="BP55" s="542"/>
      <c r="BQ55" s="542"/>
      <c r="BR55" s="542"/>
      <c r="BS55" s="542"/>
      <c r="BT55" s="542"/>
      <c r="BU55" s="542"/>
      <c r="BV55" s="542"/>
      <c r="BW55" s="542"/>
      <c r="BX55" s="542"/>
      <c r="BY55" s="542"/>
      <c r="BZ55" s="542"/>
      <c r="CA55" s="542"/>
      <c r="CB55" s="542"/>
      <c r="CC55" s="542"/>
      <c r="CD55" s="542"/>
      <c r="CE55" s="542"/>
      <c r="CF55" s="542"/>
      <c r="CG55" s="542"/>
      <c r="CH55" s="542"/>
      <c r="CI55" s="542"/>
      <c r="CJ55" s="542"/>
      <c r="CK55" s="542"/>
      <c r="CL55" s="542"/>
      <c r="CM55" s="542"/>
      <c r="CN55" s="542"/>
      <c r="CO55" s="542"/>
      <c r="CP55" s="542"/>
      <c r="CQ55" s="542"/>
      <c r="CR55" s="542"/>
      <c r="CS55" s="542"/>
      <c r="CT55" s="542"/>
      <c r="CU55" s="542"/>
      <c r="CV55" s="542"/>
      <c r="CW55" s="542"/>
      <c r="CX55" s="542"/>
      <c r="CY55" s="542"/>
      <c r="CZ55" s="542"/>
      <c r="DA55" s="542"/>
      <c r="DB55" s="542"/>
      <c r="DC55" s="542"/>
      <c r="DD55" s="542"/>
      <c r="DE55" s="542"/>
      <c r="DF55" s="542"/>
      <c r="DG55" s="542"/>
      <c r="DH55" s="542"/>
      <c r="DI55" s="542"/>
      <c r="DJ55" s="542"/>
      <c r="DK55" s="542"/>
      <c r="DL55" s="542"/>
      <c r="DM55" s="542"/>
      <c r="DN55" s="542"/>
      <c r="DO55" s="542"/>
      <c r="DP55" s="542"/>
      <c r="DQ55" s="542"/>
      <c r="DR55" s="542"/>
      <c r="DS55" s="542"/>
      <c r="DT55" s="542"/>
      <c r="DU55" s="542"/>
      <c r="DV55" s="542"/>
      <c r="DW55" s="542"/>
      <c r="DX55" s="542"/>
      <c r="DY55" s="542"/>
      <c r="DZ55" s="542"/>
      <c r="EA55" s="542"/>
      <c r="EB55" s="542"/>
      <c r="EC55" s="542"/>
      <c r="ED55" s="542"/>
      <c r="EE55" s="542"/>
      <c r="EF55" s="542"/>
      <c r="EG55" s="542"/>
      <c r="EH55" s="542"/>
      <c r="EI55" s="542"/>
      <c r="EJ55" s="542"/>
      <c r="EK55" s="542"/>
      <c r="EL55" s="542"/>
      <c r="EM55" s="542"/>
      <c r="EN55" s="542"/>
    </row>
    <row r="56" spans="1:144" s="543" customFormat="1" ht="12.95" customHeight="1">
      <c r="A56" s="574" t="s">
        <v>597</v>
      </c>
      <c r="B56" s="575">
        <v>274.57</v>
      </c>
      <c r="C56" s="576">
        <v>215.6</v>
      </c>
      <c r="D56" s="577">
        <v>192.8</v>
      </c>
      <c r="E56" s="578">
        <v>190.6</v>
      </c>
      <c r="F56" s="577">
        <v>191.1</v>
      </c>
      <c r="G56" s="577">
        <v>191</v>
      </c>
      <c r="H56" s="577">
        <v>191</v>
      </c>
      <c r="I56" s="577">
        <v>194.3</v>
      </c>
      <c r="J56" s="579">
        <v>-3.9215686274509949</v>
      </c>
      <c r="K56" s="580">
        <v>-10.575139146567707</v>
      </c>
      <c r="L56" s="579">
        <v>-10.851262862488312</v>
      </c>
      <c r="M56" s="581">
        <v>-6.5982404692082213</v>
      </c>
      <c r="N56" s="582">
        <v>-5.3518334985133862</v>
      </c>
      <c r="O56" s="582">
        <v>-5.1167411823149536</v>
      </c>
      <c r="P56" s="580">
        <v>-0.61381074168797056</v>
      </c>
      <c r="Q56" s="580">
        <v>1.7277486910994782</v>
      </c>
      <c r="R56" s="542"/>
      <c r="S56" s="542" t="s">
        <v>557</v>
      </c>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542"/>
      <c r="BO56" s="542"/>
      <c r="BP56" s="542"/>
      <c r="BQ56" s="542"/>
      <c r="BR56" s="542"/>
      <c r="BS56" s="542"/>
      <c r="BT56" s="542"/>
      <c r="BU56" s="542"/>
      <c r="BV56" s="542"/>
      <c r="BW56" s="542"/>
      <c r="BX56" s="542"/>
      <c r="BY56" s="542"/>
      <c r="BZ56" s="542"/>
      <c r="CA56" s="542"/>
      <c r="CB56" s="542"/>
      <c r="CC56" s="542"/>
      <c r="CD56" s="542"/>
      <c r="CE56" s="542"/>
      <c r="CF56" s="542"/>
      <c r="CG56" s="542"/>
      <c r="CH56" s="542"/>
      <c r="CI56" s="542"/>
      <c r="CJ56" s="542"/>
      <c r="CK56" s="542"/>
      <c r="CL56" s="542"/>
      <c r="CM56" s="542"/>
      <c r="CN56" s="542"/>
      <c r="CO56" s="542"/>
      <c r="CP56" s="542"/>
      <c r="CQ56" s="542"/>
      <c r="CR56" s="542"/>
      <c r="CS56" s="542"/>
      <c r="CT56" s="542"/>
      <c r="CU56" s="542"/>
      <c r="CV56" s="542"/>
      <c r="CW56" s="542"/>
      <c r="CX56" s="542"/>
      <c r="CY56" s="542"/>
      <c r="CZ56" s="542"/>
      <c r="DA56" s="542"/>
      <c r="DB56" s="542"/>
      <c r="DC56" s="542"/>
      <c r="DD56" s="542"/>
      <c r="DE56" s="542"/>
      <c r="DF56" s="542"/>
      <c r="DG56" s="542"/>
      <c r="DH56" s="542"/>
      <c r="DI56" s="542"/>
      <c r="DJ56" s="542"/>
      <c r="DK56" s="542"/>
      <c r="DL56" s="542"/>
      <c r="DM56" s="542"/>
      <c r="DN56" s="542"/>
      <c r="DO56" s="542"/>
      <c r="DP56" s="542"/>
      <c r="DQ56" s="542"/>
      <c r="DR56" s="542"/>
      <c r="DS56" s="542"/>
      <c r="DT56" s="542"/>
      <c r="DU56" s="542"/>
      <c r="DV56" s="542"/>
      <c r="DW56" s="542"/>
      <c r="DX56" s="542"/>
      <c r="DY56" s="542"/>
      <c r="DZ56" s="542"/>
      <c r="EA56" s="542"/>
      <c r="EB56" s="542"/>
      <c r="EC56" s="542"/>
      <c r="ED56" s="542"/>
      <c r="EE56" s="542"/>
      <c r="EF56" s="542"/>
      <c r="EG56" s="542"/>
      <c r="EH56" s="542"/>
      <c r="EI56" s="542"/>
      <c r="EJ56" s="542"/>
      <c r="EK56" s="542"/>
      <c r="EL56" s="542"/>
      <c r="EM56" s="542"/>
      <c r="EN56" s="542"/>
    </row>
    <row r="57" spans="1:144" s="543" customFormat="1" ht="12.95" customHeight="1">
      <c r="A57" s="583" t="s">
        <v>598</v>
      </c>
      <c r="B57" s="575">
        <v>286.48</v>
      </c>
      <c r="C57" s="576">
        <v>179.5</v>
      </c>
      <c r="D57" s="577">
        <v>127.4</v>
      </c>
      <c r="E57" s="578">
        <v>122</v>
      </c>
      <c r="F57" s="577">
        <v>123.1</v>
      </c>
      <c r="G57" s="577">
        <v>123.4</v>
      </c>
      <c r="H57" s="577">
        <v>124.6</v>
      </c>
      <c r="I57" s="577">
        <v>130.69999999999999</v>
      </c>
      <c r="J57" s="579">
        <v>-18.888386805241751</v>
      </c>
      <c r="K57" s="580">
        <v>-29.025069637883007</v>
      </c>
      <c r="L57" s="579">
        <v>-31.306306306306311</v>
      </c>
      <c r="M57" s="581">
        <v>-29.008073817762408</v>
      </c>
      <c r="N57" s="582">
        <v>-25.438066465256796</v>
      </c>
      <c r="O57" s="582">
        <v>-19.457013574660635</v>
      </c>
      <c r="P57" s="580">
        <v>-14.463350785340324</v>
      </c>
      <c r="Q57" s="580">
        <v>4.8956661316211836</v>
      </c>
      <c r="R57" s="542"/>
      <c r="S57" s="542" t="s">
        <v>557</v>
      </c>
      <c r="T57" s="542"/>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542"/>
      <c r="BO57" s="542"/>
      <c r="BP57" s="542"/>
      <c r="BQ57" s="542"/>
      <c r="BR57" s="542"/>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2"/>
      <c r="CX57" s="542"/>
      <c r="CY57" s="542"/>
      <c r="CZ57" s="542"/>
      <c r="DA57" s="542"/>
      <c r="DB57" s="542"/>
      <c r="DC57" s="542"/>
      <c r="DD57" s="542"/>
      <c r="DE57" s="542"/>
      <c r="DF57" s="542"/>
      <c r="DG57" s="542"/>
      <c r="DH57" s="542"/>
      <c r="DI57" s="542"/>
      <c r="DJ57" s="542"/>
      <c r="DK57" s="542"/>
      <c r="DL57" s="542"/>
      <c r="DM57" s="542"/>
      <c r="DN57" s="542"/>
      <c r="DO57" s="542"/>
      <c r="DP57" s="542"/>
      <c r="DQ57" s="542"/>
      <c r="DR57" s="542"/>
      <c r="DS57" s="542"/>
      <c r="DT57" s="542"/>
      <c r="DU57" s="542"/>
      <c r="DV57" s="542"/>
      <c r="DW57" s="542"/>
      <c r="DX57" s="542"/>
      <c r="DY57" s="542"/>
      <c r="DZ57" s="542"/>
      <c r="EA57" s="542"/>
      <c r="EB57" s="542"/>
      <c r="EC57" s="542"/>
      <c r="ED57" s="542"/>
      <c r="EE57" s="542"/>
      <c r="EF57" s="542"/>
      <c r="EG57" s="542"/>
      <c r="EH57" s="542"/>
      <c r="EI57" s="542"/>
      <c r="EJ57" s="542"/>
      <c r="EK57" s="542"/>
      <c r="EL57" s="542"/>
      <c r="EM57" s="542"/>
      <c r="EN57" s="542"/>
    </row>
    <row r="58" spans="1:144" s="543" customFormat="1" ht="12.95" customHeight="1">
      <c r="A58" s="583" t="s">
        <v>599</v>
      </c>
      <c r="B58" s="575">
        <v>316.06</v>
      </c>
      <c r="C58" s="576">
        <v>119.6</v>
      </c>
      <c r="D58" s="577">
        <v>109.1</v>
      </c>
      <c r="E58" s="578">
        <v>107.5</v>
      </c>
      <c r="F58" s="577">
        <v>106.8</v>
      </c>
      <c r="G58" s="577">
        <v>107.4</v>
      </c>
      <c r="H58" s="577">
        <v>108.6</v>
      </c>
      <c r="I58" s="577">
        <v>111.7</v>
      </c>
      <c r="J58" s="579">
        <v>20.564516129032256</v>
      </c>
      <c r="K58" s="577">
        <v>-8.7792642140468189</v>
      </c>
      <c r="L58" s="579">
        <v>-7.5666380051590636</v>
      </c>
      <c r="M58" s="581">
        <v>-7.0496083550913795</v>
      </c>
      <c r="N58" s="582">
        <v>-4.7027506654835776</v>
      </c>
      <c r="O58" s="582">
        <v>-3.8938053097345176</v>
      </c>
      <c r="P58" s="577">
        <v>1.3611615245009006</v>
      </c>
      <c r="Q58" s="584">
        <v>2.8545119705340767</v>
      </c>
      <c r="R58" s="542"/>
      <c r="S58" s="542" t="s">
        <v>557</v>
      </c>
      <c r="T58" s="542"/>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42"/>
      <c r="BU58" s="542"/>
      <c r="BV58" s="542"/>
      <c r="BW58" s="542"/>
      <c r="BX58" s="542"/>
      <c r="BY58" s="542"/>
      <c r="BZ58" s="542"/>
      <c r="CA58" s="542"/>
      <c r="CB58" s="542"/>
      <c r="CC58" s="542"/>
      <c r="CD58" s="542"/>
      <c r="CE58" s="542"/>
      <c r="CF58" s="542"/>
      <c r="CG58" s="542"/>
      <c r="CH58" s="542"/>
      <c r="CI58" s="542"/>
      <c r="CJ58" s="542"/>
      <c r="CK58" s="542"/>
      <c r="CL58" s="542"/>
      <c r="CM58" s="542"/>
      <c r="CN58" s="542"/>
      <c r="CO58" s="542"/>
      <c r="CP58" s="542"/>
      <c r="CQ58" s="542"/>
      <c r="CR58" s="542"/>
      <c r="CS58" s="542"/>
      <c r="CT58" s="542"/>
      <c r="CU58" s="542"/>
      <c r="CV58" s="542"/>
      <c r="CW58" s="542"/>
      <c r="CX58" s="542"/>
      <c r="CY58" s="542"/>
      <c r="CZ58" s="542"/>
      <c r="DA58" s="542"/>
      <c r="DB58" s="542"/>
      <c r="DC58" s="542"/>
      <c r="DD58" s="542"/>
      <c r="DE58" s="542"/>
      <c r="DF58" s="542"/>
      <c r="DG58" s="542"/>
      <c r="DH58" s="542"/>
      <c r="DI58" s="542"/>
      <c r="DJ58" s="542"/>
      <c r="DK58" s="542"/>
      <c r="DL58" s="542"/>
      <c r="DM58" s="542"/>
      <c r="DN58" s="542"/>
      <c r="DO58" s="542"/>
      <c r="DP58" s="542"/>
      <c r="DQ58" s="542"/>
      <c r="DR58" s="542"/>
      <c r="DS58" s="542"/>
      <c r="DT58" s="542"/>
      <c r="DU58" s="542"/>
      <c r="DV58" s="542"/>
      <c r="DW58" s="542"/>
      <c r="DX58" s="542"/>
      <c r="DY58" s="542"/>
      <c r="DZ58" s="542"/>
      <c r="EA58" s="542"/>
      <c r="EB58" s="542"/>
      <c r="EC58" s="542"/>
      <c r="ED58" s="542"/>
      <c r="EE58" s="542"/>
      <c r="EF58" s="542"/>
      <c r="EG58" s="542"/>
      <c r="EH58" s="542"/>
      <c r="EI58" s="542"/>
      <c r="EJ58" s="542"/>
      <c r="EK58" s="542"/>
      <c r="EL58" s="542"/>
      <c r="EM58" s="542"/>
      <c r="EN58" s="542"/>
    </row>
    <row r="59" spans="1:144" s="595" customFormat="1" ht="12.95" customHeight="1">
      <c r="A59" s="585" t="s">
        <v>600</v>
      </c>
      <c r="B59" s="586">
        <v>122.89</v>
      </c>
      <c r="C59" s="587">
        <v>126.9</v>
      </c>
      <c r="D59" s="588">
        <v>112.9</v>
      </c>
      <c r="E59" s="589">
        <v>106.3</v>
      </c>
      <c r="F59" s="588">
        <v>118.8</v>
      </c>
      <c r="G59" s="588">
        <v>119.5</v>
      </c>
      <c r="H59" s="588">
        <v>117.1</v>
      </c>
      <c r="I59" s="588">
        <v>118.9</v>
      </c>
      <c r="J59" s="590">
        <v>21.668264621284777</v>
      </c>
      <c r="K59" s="588">
        <v>-11.032308904649341</v>
      </c>
      <c r="L59" s="590">
        <v>-10.896898575020955</v>
      </c>
      <c r="M59" s="591">
        <v>0.3378378378378244</v>
      </c>
      <c r="N59" s="592">
        <v>0.75885328836425003</v>
      </c>
      <c r="O59" s="592">
        <v>-2.5790349417637373</v>
      </c>
      <c r="P59" s="588">
        <v>0.59221658206429595</v>
      </c>
      <c r="Q59" s="593">
        <v>1.537147736976948</v>
      </c>
      <c r="R59" s="594"/>
      <c r="S59" s="594" t="s">
        <v>557</v>
      </c>
      <c r="T59" s="594"/>
      <c r="U59" s="594"/>
      <c r="V59" s="594"/>
      <c r="W59" s="594"/>
      <c r="X59" s="594"/>
      <c r="Y59" s="594"/>
      <c r="Z59" s="594"/>
      <c r="AA59" s="594"/>
      <c r="AB59" s="594"/>
      <c r="AC59" s="594"/>
      <c r="AD59" s="594"/>
      <c r="AE59" s="594"/>
      <c r="AF59" s="594"/>
      <c r="AG59" s="594"/>
      <c r="AH59" s="594"/>
      <c r="AI59" s="594"/>
      <c r="AJ59" s="594"/>
      <c r="AK59" s="594"/>
      <c r="AL59" s="594"/>
      <c r="AM59" s="594"/>
      <c r="AN59" s="594"/>
      <c r="AO59" s="594"/>
      <c r="AP59" s="594"/>
      <c r="AQ59" s="594"/>
      <c r="AR59" s="594"/>
      <c r="AS59" s="594"/>
      <c r="AT59" s="594"/>
      <c r="AU59" s="594"/>
      <c r="AV59" s="594"/>
      <c r="AW59" s="594"/>
      <c r="AX59" s="594"/>
      <c r="AY59" s="594"/>
      <c r="AZ59" s="594"/>
      <c r="BA59" s="594"/>
      <c r="BB59" s="594"/>
      <c r="BC59" s="594"/>
      <c r="BD59" s="594"/>
      <c r="BE59" s="594"/>
      <c r="BF59" s="594"/>
      <c r="BG59" s="594"/>
      <c r="BH59" s="594"/>
      <c r="BI59" s="594"/>
      <c r="BJ59" s="594"/>
      <c r="BK59" s="594"/>
      <c r="BL59" s="594"/>
      <c r="BM59" s="594"/>
      <c r="BN59" s="594"/>
      <c r="BO59" s="594"/>
      <c r="BP59" s="594"/>
      <c r="BQ59" s="594"/>
      <c r="BR59" s="594"/>
      <c r="BS59" s="594"/>
      <c r="BT59" s="594"/>
      <c r="BU59" s="594"/>
      <c r="BV59" s="594"/>
      <c r="BW59" s="594"/>
      <c r="BX59" s="594"/>
      <c r="BY59" s="594"/>
      <c r="BZ59" s="594"/>
      <c r="CA59" s="594"/>
      <c r="CB59" s="594"/>
      <c r="CC59" s="594"/>
      <c r="CD59" s="594"/>
      <c r="CE59" s="594"/>
      <c r="CF59" s="594"/>
      <c r="CG59" s="594"/>
      <c r="CH59" s="594"/>
      <c r="CI59" s="594"/>
      <c r="CJ59" s="594"/>
      <c r="CK59" s="594"/>
      <c r="CL59" s="594"/>
      <c r="CM59" s="594"/>
      <c r="CN59" s="594"/>
      <c r="CO59" s="594"/>
      <c r="CP59" s="594"/>
      <c r="CQ59" s="594"/>
      <c r="CR59" s="594"/>
      <c r="CS59" s="594"/>
      <c r="CT59" s="594"/>
      <c r="CU59" s="594"/>
      <c r="CV59" s="594"/>
      <c r="CW59" s="594"/>
      <c r="CX59" s="594"/>
      <c r="CY59" s="594"/>
      <c r="CZ59" s="594"/>
      <c r="DA59" s="594"/>
      <c r="DB59" s="594"/>
      <c r="DC59" s="594"/>
      <c r="DD59" s="594"/>
      <c r="DE59" s="594"/>
      <c r="DF59" s="594"/>
      <c r="DG59" s="594"/>
      <c r="DH59" s="594"/>
      <c r="DI59" s="594"/>
      <c r="DJ59" s="594"/>
      <c r="DK59" s="594"/>
      <c r="DL59" s="594"/>
      <c r="DM59" s="594"/>
      <c r="DN59" s="594"/>
      <c r="DO59" s="594"/>
      <c r="DP59" s="594"/>
      <c r="DQ59" s="594"/>
      <c r="DR59" s="594"/>
      <c r="DS59" s="594"/>
      <c r="DT59" s="594"/>
      <c r="DU59" s="594"/>
      <c r="DV59" s="594"/>
      <c r="DW59" s="594"/>
      <c r="DX59" s="594"/>
      <c r="DY59" s="594"/>
      <c r="DZ59" s="594"/>
      <c r="EA59" s="594"/>
      <c r="EB59" s="594"/>
      <c r="EC59" s="594"/>
      <c r="ED59" s="594"/>
      <c r="EE59" s="594"/>
      <c r="EF59" s="594"/>
      <c r="EG59" s="594"/>
      <c r="EH59" s="594"/>
      <c r="EI59" s="594"/>
      <c r="EJ59" s="594"/>
      <c r="EK59" s="594"/>
      <c r="EL59" s="594"/>
      <c r="EM59" s="594"/>
      <c r="EN59" s="594"/>
    </row>
    <row r="60" spans="1:144" s="595" customFormat="1" ht="12.95" customHeight="1">
      <c r="A60" s="596" t="s">
        <v>601</v>
      </c>
      <c r="B60" s="535"/>
      <c r="C60" s="535"/>
      <c r="D60" s="535"/>
      <c r="E60" s="535"/>
      <c r="F60" s="535"/>
      <c r="G60" s="535"/>
      <c r="H60" s="535"/>
      <c r="I60" s="535"/>
      <c r="J60" s="597"/>
      <c r="K60" s="597"/>
      <c r="L60" s="535"/>
      <c r="M60" s="597"/>
      <c r="N60" s="597"/>
      <c r="O60" s="597"/>
      <c r="P60" s="597"/>
      <c r="Q60" s="535"/>
      <c r="R60" s="594"/>
      <c r="S60" s="594"/>
      <c r="T60" s="594"/>
      <c r="U60" s="594"/>
      <c r="V60" s="594"/>
      <c r="W60" s="594"/>
      <c r="X60" s="594"/>
      <c r="Y60" s="594"/>
      <c r="Z60" s="594"/>
      <c r="AA60" s="594"/>
      <c r="AB60" s="594"/>
      <c r="AC60" s="594"/>
      <c r="AD60" s="594"/>
      <c r="AE60" s="594"/>
      <c r="AF60" s="594"/>
      <c r="AG60" s="594"/>
      <c r="AH60" s="594"/>
      <c r="AI60" s="594"/>
      <c r="AJ60" s="594"/>
      <c r="AK60" s="594"/>
      <c r="AL60" s="594"/>
      <c r="AM60" s="594"/>
      <c r="AN60" s="594"/>
      <c r="AO60" s="594"/>
      <c r="AP60" s="594"/>
      <c r="AQ60" s="594"/>
      <c r="AR60" s="594"/>
      <c r="AS60" s="594"/>
      <c r="AT60" s="594"/>
      <c r="AU60" s="594"/>
      <c r="AV60" s="594"/>
      <c r="AW60" s="594"/>
      <c r="AX60" s="594"/>
      <c r="AY60" s="594"/>
      <c r="AZ60" s="594"/>
      <c r="BA60" s="594"/>
      <c r="BB60" s="594"/>
      <c r="BC60" s="594"/>
      <c r="BD60" s="594"/>
      <c r="BE60" s="594"/>
      <c r="BF60" s="594"/>
      <c r="BG60" s="594"/>
      <c r="BH60" s="594"/>
      <c r="BI60" s="594"/>
      <c r="BJ60" s="594"/>
      <c r="BK60" s="594"/>
      <c r="BL60" s="594"/>
      <c r="BM60" s="594"/>
      <c r="BN60" s="594"/>
      <c r="BO60" s="594"/>
      <c r="BP60" s="594"/>
      <c r="BQ60" s="594"/>
      <c r="BR60" s="594"/>
      <c r="BS60" s="594"/>
      <c r="BT60" s="594"/>
      <c r="BU60" s="594"/>
      <c r="BV60" s="594"/>
      <c r="BW60" s="594"/>
      <c r="BX60" s="594"/>
      <c r="BY60" s="594"/>
      <c r="BZ60" s="594"/>
      <c r="CA60" s="594"/>
      <c r="CB60" s="594"/>
      <c r="CC60" s="594"/>
      <c r="CD60" s="594"/>
      <c r="CE60" s="594"/>
      <c r="CF60" s="594"/>
      <c r="CG60" s="594"/>
      <c r="CH60" s="594"/>
      <c r="CI60" s="594"/>
      <c r="CJ60" s="594"/>
      <c r="CK60" s="594"/>
      <c r="CL60" s="594"/>
      <c r="CM60" s="594"/>
      <c r="CN60" s="594"/>
      <c r="CO60" s="594"/>
      <c r="CP60" s="594"/>
      <c r="CQ60" s="594"/>
      <c r="CR60" s="594"/>
      <c r="CS60" s="594"/>
      <c r="CT60" s="594"/>
      <c r="CU60" s="594"/>
      <c r="CV60" s="594"/>
      <c r="CW60" s="594"/>
      <c r="CX60" s="594"/>
      <c r="CY60" s="594"/>
      <c r="CZ60" s="594"/>
      <c r="DA60" s="594"/>
      <c r="DB60" s="594"/>
      <c r="DC60" s="594"/>
      <c r="DD60" s="594"/>
      <c r="DE60" s="594"/>
      <c r="DF60" s="594"/>
      <c r="DG60" s="594"/>
      <c r="DH60" s="594"/>
      <c r="DI60" s="594"/>
      <c r="DJ60" s="594"/>
      <c r="DK60" s="594"/>
      <c r="DL60" s="594"/>
      <c r="DM60" s="594"/>
      <c r="DN60" s="594"/>
      <c r="DO60" s="594"/>
      <c r="DP60" s="594"/>
      <c r="DQ60" s="594"/>
      <c r="DR60" s="594"/>
      <c r="DS60" s="594"/>
      <c r="DT60" s="594"/>
      <c r="DU60" s="594"/>
      <c r="DV60" s="594"/>
      <c r="DW60" s="594"/>
      <c r="DX60" s="594"/>
      <c r="DY60" s="594"/>
      <c r="DZ60" s="594"/>
      <c r="EA60" s="594"/>
      <c r="EB60" s="594"/>
      <c r="EC60" s="594"/>
      <c r="ED60" s="594"/>
      <c r="EE60" s="594"/>
      <c r="EF60" s="594"/>
      <c r="EG60" s="594"/>
      <c r="EH60" s="594"/>
      <c r="EI60" s="594"/>
      <c r="EJ60" s="594"/>
      <c r="EK60" s="594"/>
      <c r="EL60" s="594"/>
      <c r="EM60" s="594"/>
      <c r="EN60" s="594"/>
    </row>
    <row r="61" spans="1:144" s="595" customFormat="1" ht="12.95" customHeight="1">
      <c r="A61" s="596" t="s">
        <v>602</v>
      </c>
      <c r="B61" s="535"/>
      <c r="C61" s="535"/>
      <c r="D61" s="535"/>
      <c r="E61" s="535"/>
      <c r="F61" s="535"/>
      <c r="G61" s="535"/>
      <c r="H61" s="535"/>
      <c r="I61" s="535"/>
      <c r="J61" s="535"/>
      <c r="K61" s="535"/>
      <c r="L61" s="535"/>
      <c r="M61" s="535"/>
      <c r="N61" s="535"/>
      <c r="O61" s="535"/>
      <c r="P61" s="535"/>
      <c r="Q61" s="535"/>
      <c r="R61" s="594"/>
      <c r="S61" s="594"/>
      <c r="T61" s="594"/>
      <c r="U61" s="594"/>
      <c r="V61" s="594"/>
      <c r="W61" s="594"/>
      <c r="X61" s="594"/>
      <c r="Y61" s="594"/>
      <c r="Z61" s="594"/>
      <c r="AA61" s="594"/>
      <c r="AB61" s="594"/>
      <c r="AC61" s="594"/>
      <c r="AD61" s="594"/>
      <c r="AE61" s="594"/>
      <c r="AF61" s="594"/>
      <c r="AG61" s="594"/>
      <c r="AH61" s="594"/>
      <c r="AI61" s="594"/>
      <c r="AJ61" s="594"/>
      <c r="AK61" s="594"/>
      <c r="AL61" s="594"/>
      <c r="AM61" s="594"/>
      <c r="AN61" s="594"/>
      <c r="AO61" s="594"/>
      <c r="AP61" s="594"/>
      <c r="AQ61" s="594"/>
      <c r="AR61" s="594"/>
      <c r="AS61" s="594"/>
      <c r="AT61" s="594"/>
      <c r="AU61" s="594"/>
      <c r="AV61" s="594"/>
      <c r="AW61" s="594"/>
      <c r="AX61" s="594"/>
      <c r="AY61" s="594"/>
      <c r="AZ61" s="594"/>
      <c r="BA61" s="594"/>
      <c r="BB61" s="594"/>
      <c r="BC61" s="594"/>
      <c r="BD61" s="594"/>
      <c r="BE61" s="594"/>
      <c r="BF61" s="594"/>
      <c r="BG61" s="594"/>
      <c r="BH61" s="594"/>
      <c r="BI61" s="594"/>
      <c r="BJ61" s="594"/>
      <c r="BK61" s="594"/>
      <c r="BL61" s="594"/>
      <c r="BM61" s="594"/>
      <c r="BN61" s="594"/>
      <c r="BO61" s="594"/>
      <c r="BP61" s="594"/>
      <c r="BQ61" s="594"/>
      <c r="BR61" s="594"/>
      <c r="BS61" s="594"/>
      <c r="BT61" s="594"/>
      <c r="BU61" s="594"/>
      <c r="BV61" s="594"/>
      <c r="BW61" s="594"/>
      <c r="BX61" s="594"/>
      <c r="BY61" s="594"/>
      <c r="BZ61" s="594"/>
      <c r="CA61" s="594"/>
      <c r="CB61" s="594"/>
      <c r="CC61" s="594"/>
      <c r="CD61" s="594"/>
      <c r="CE61" s="594"/>
      <c r="CF61" s="594"/>
      <c r="CG61" s="594"/>
      <c r="CH61" s="594"/>
      <c r="CI61" s="594"/>
      <c r="CJ61" s="594"/>
      <c r="CK61" s="594"/>
      <c r="CL61" s="594"/>
      <c r="CM61" s="594"/>
      <c r="CN61" s="594"/>
      <c r="CO61" s="594"/>
      <c r="CP61" s="594"/>
      <c r="CQ61" s="594"/>
      <c r="CR61" s="594"/>
      <c r="CS61" s="594"/>
      <c r="CT61" s="594"/>
      <c r="CU61" s="594"/>
      <c r="CV61" s="594"/>
      <c r="CW61" s="594"/>
      <c r="CX61" s="594"/>
      <c r="CY61" s="594"/>
      <c r="CZ61" s="594"/>
      <c r="DA61" s="594"/>
      <c r="DB61" s="594"/>
      <c r="DC61" s="594"/>
      <c r="DD61" s="594"/>
      <c r="DE61" s="594"/>
      <c r="DF61" s="594"/>
      <c r="DG61" s="594"/>
      <c r="DH61" s="594"/>
      <c r="DI61" s="594"/>
      <c r="DJ61" s="594"/>
      <c r="DK61" s="594"/>
      <c r="DL61" s="594"/>
      <c r="DM61" s="594"/>
      <c r="DN61" s="594"/>
      <c r="DO61" s="594"/>
      <c r="DP61" s="594"/>
      <c r="DQ61" s="594"/>
      <c r="DR61" s="594"/>
      <c r="DS61" s="594"/>
      <c r="DT61" s="594"/>
      <c r="DU61" s="594"/>
      <c r="DV61" s="594"/>
      <c r="DW61" s="594"/>
      <c r="DX61" s="594"/>
      <c r="DY61" s="594"/>
      <c r="DZ61" s="594"/>
      <c r="EA61" s="594"/>
      <c r="EB61" s="594"/>
      <c r="EC61" s="594"/>
      <c r="ED61" s="594"/>
      <c r="EE61" s="594"/>
      <c r="EF61" s="594"/>
      <c r="EG61" s="594"/>
      <c r="EH61" s="594"/>
      <c r="EI61" s="594"/>
      <c r="EJ61" s="594"/>
      <c r="EK61" s="594"/>
      <c r="EL61" s="594"/>
      <c r="EM61" s="594"/>
      <c r="EN61" s="594"/>
    </row>
    <row r="62" spans="1:144" s="595" customFormat="1" ht="12.95" customHeight="1">
      <c r="A62" s="596" t="s">
        <v>603</v>
      </c>
      <c r="B62" s="535"/>
      <c r="C62" s="535"/>
      <c r="D62" s="535"/>
      <c r="E62" s="535"/>
      <c r="F62" s="535"/>
      <c r="G62" s="535"/>
      <c r="H62" s="535"/>
      <c r="I62" s="535"/>
      <c r="J62" s="535"/>
      <c r="K62" s="535"/>
      <c r="L62" s="535"/>
      <c r="M62" s="597"/>
      <c r="N62" s="597"/>
      <c r="O62" s="597"/>
      <c r="P62" s="597"/>
      <c r="Q62" s="535"/>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c r="AS62" s="594"/>
      <c r="AT62" s="594"/>
      <c r="AU62" s="594"/>
      <c r="AV62" s="594"/>
      <c r="AW62" s="594"/>
      <c r="AX62" s="594"/>
      <c r="AY62" s="594"/>
      <c r="AZ62" s="594"/>
      <c r="BA62" s="594"/>
      <c r="BB62" s="594"/>
      <c r="BC62" s="594"/>
      <c r="BD62" s="594"/>
      <c r="BE62" s="594"/>
      <c r="BF62" s="594"/>
      <c r="BG62" s="594"/>
      <c r="BH62" s="594"/>
      <c r="BI62" s="594"/>
      <c r="BJ62" s="594"/>
      <c r="BK62" s="594"/>
      <c r="BL62" s="594"/>
      <c r="BM62" s="594"/>
      <c r="BN62" s="594"/>
      <c r="BO62" s="594"/>
      <c r="BP62" s="594"/>
      <c r="BQ62" s="594"/>
      <c r="BR62" s="594"/>
      <c r="BS62" s="594"/>
      <c r="BT62" s="594"/>
      <c r="BU62" s="594"/>
      <c r="BV62" s="594"/>
      <c r="BW62" s="594"/>
      <c r="BX62" s="594"/>
      <c r="BY62" s="594"/>
      <c r="BZ62" s="594"/>
      <c r="CA62" s="594"/>
      <c r="CB62" s="594"/>
      <c r="CC62" s="594"/>
      <c r="CD62" s="594"/>
      <c r="CE62" s="594"/>
      <c r="CF62" s="594"/>
      <c r="CG62" s="594"/>
      <c r="CH62" s="594"/>
      <c r="CI62" s="594"/>
      <c r="CJ62" s="594"/>
      <c r="CK62" s="594"/>
      <c r="CL62" s="594"/>
      <c r="CM62" s="594"/>
      <c r="CN62" s="594"/>
      <c r="CO62" s="594"/>
      <c r="CP62" s="594"/>
      <c r="CQ62" s="594"/>
      <c r="CR62" s="594"/>
      <c r="CS62" s="594"/>
      <c r="CT62" s="594"/>
      <c r="CU62" s="594"/>
      <c r="CV62" s="594"/>
      <c r="CW62" s="594"/>
      <c r="CX62" s="594"/>
      <c r="CY62" s="594"/>
      <c r="CZ62" s="594"/>
      <c r="DA62" s="594"/>
      <c r="DB62" s="594"/>
      <c r="DC62" s="594"/>
      <c r="DD62" s="594"/>
      <c r="DE62" s="594"/>
      <c r="DF62" s="594"/>
      <c r="DG62" s="594"/>
      <c r="DH62" s="594"/>
      <c r="DI62" s="594"/>
      <c r="DJ62" s="594"/>
      <c r="DK62" s="594"/>
      <c r="DL62" s="594"/>
      <c r="DM62" s="594"/>
      <c r="DN62" s="594"/>
      <c r="DO62" s="594"/>
      <c r="DP62" s="594"/>
      <c r="DQ62" s="594"/>
      <c r="DR62" s="594"/>
      <c r="DS62" s="594"/>
      <c r="DT62" s="594"/>
      <c r="DU62" s="594"/>
      <c r="DV62" s="594"/>
      <c r="DW62" s="594"/>
      <c r="DX62" s="594"/>
      <c r="DY62" s="594"/>
      <c r="DZ62" s="594"/>
      <c r="EA62" s="594"/>
      <c r="EB62" s="594"/>
      <c r="EC62" s="594"/>
      <c r="ED62" s="594"/>
      <c r="EE62" s="594"/>
      <c r="EF62" s="594"/>
      <c r="EG62" s="594"/>
      <c r="EH62" s="594"/>
      <c r="EI62" s="594"/>
      <c r="EJ62" s="594"/>
      <c r="EK62" s="594"/>
      <c r="EL62" s="594"/>
      <c r="EM62" s="594"/>
      <c r="EN62" s="594"/>
    </row>
    <row r="63" spans="1:144" s="594" customFormat="1" ht="12.95" customHeight="1">
      <c r="A63" s="596" t="s">
        <v>604</v>
      </c>
      <c r="B63" s="535"/>
      <c r="C63" s="535"/>
      <c r="D63" s="535"/>
      <c r="E63" s="535"/>
      <c r="F63" s="535"/>
      <c r="G63" s="535"/>
      <c r="H63" s="535"/>
      <c r="I63" s="535"/>
      <c r="J63" s="535"/>
      <c r="K63" s="535"/>
      <c r="L63" s="535"/>
      <c r="M63" s="535"/>
      <c r="N63" s="535"/>
      <c r="O63" s="535"/>
      <c r="P63" s="535"/>
      <c r="Q63" s="535"/>
    </row>
    <row r="64" spans="1:144" ht="12.95" customHeight="1">
      <c r="A64" s="598" t="s">
        <v>605</v>
      </c>
      <c r="B64" s="599"/>
      <c r="C64" s="599"/>
      <c r="D64" s="599"/>
      <c r="E64" s="599"/>
      <c r="F64" s="599"/>
      <c r="G64" s="599"/>
      <c r="H64" s="599"/>
      <c r="I64" s="599"/>
      <c r="J64" s="599"/>
      <c r="K64" s="599"/>
      <c r="L64" s="599"/>
      <c r="M64" s="599"/>
      <c r="N64" s="599"/>
      <c r="O64" s="599"/>
      <c r="P64" s="599"/>
      <c r="Q64" s="599"/>
    </row>
    <row r="65" spans="1:17" ht="12.95" customHeight="1">
      <c r="A65" s="14" t="s">
        <v>87</v>
      </c>
      <c r="B65" s="599"/>
      <c r="C65" s="599"/>
      <c r="D65" s="599"/>
      <c r="E65" s="599"/>
      <c r="F65" s="599"/>
      <c r="G65" s="599"/>
      <c r="H65" s="599"/>
      <c r="I65" s="599"/>
      <c r="J65" s="599"/>
      <c r="K65" s="599"/>
      <c r="L65" s="599"/>
      <c r="M65" s="599"/>
      <c r="N65" s="599"/>
      <c r="O65" s="599"/>
      <c r="P65" s="599"/>
      <c r="Q65" s="599"/>
    </row>
  </sheetData>
  <mergeCells count="3">
    <mergeCell ref="A3:A5"/>
    <mergeCell ref="B3:B5"/>
    <mergeCell ref="Q3:Q5"/>
  </mergeCells>
  <hyperlinks>
    <hyperlink ref="A65"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27" orientation="portrait" horizontalDpi="1200" verticalDpi="1200" r:id="rId1"/>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854A"/>
  </sheetPr>
  <dimension ref="A1:S43"/>
  <sheetViews>
    <sheetView showGridLines="0" zoomScaleNormal="100" workbookViewId="0"/>
  </sheetViews>
  <sheetFormatPr baseColWidth="10" defaultColWidth="11.42578125" defaultRowHeight="16.5"/>
  <cols>
    <col min="1" max="1" width="22.7109375" style="34" customWidth="1"/>
    <col min="2" max="2" width="16.85546875" style="34" customWidth="1"/>
    <col min="3" max="3" width="8.28515625" style="34" customWidth="1"/>
    <col min="4" max="16" width="9" style="34" customWidth="1"/>
    <col min="17" max="19" width="5.140625" style="34" customWidth="1"/>
    <col min="20" max="23" width="4.85546875" style="34" customWidth="1"/>
    <col min="24" max="16384" width="11.42578125" style="34"/>
  </cols>
  <sheetData>
    <row r="1" spans="1:19" ht="18.95" customHeight="1">
      <c r="A1" s="108" t="s">
        <v>835</v>
      </c>
      <c r="B1" s="1101"/>
      <c r="C1" s="1101"/>
      <c r="D1" s="1101"/>
      <c r="E1" s="1101"/>
      <c r="F1" s="1101"/>
      <c r="G1" s="1101"/>
      <c r="H1" s="1101"/>
      <c r="I1" s="1101"/>
      <c r="J1" s="1101"/>
      <c r="K1" s="1101"/>
      <c r="L1" s="1101"/>
      <c r="M1" s="1101"/>
      <c r="N1" s="1101"/>
      <c r="O1" s="1102"/>
      <c r="P1" s="1101"/>
      <c r="Q1" s="1103"/>
      <c r="R1" s="1103"/>
      <c r="S1" s="1103"/>
    </row>
    <row r="2" spans="1:19" ht="18.95" customHeight="1">
      <c r="A2" s="110" t="s">
        <v>261</v>
      </c>
      <c r="B2" s="1101"/>
      <c r="C2" s="1101"/>
      <c r="D2" s="1101"/>
      <c r="E2" s="1101"/>
      <c r="F2" s="1101"/>
      <c r="G2" s="1101"/>
      <c r="H2" s="1101"/>
      <c r="I2" s="1101"/>
      <c r="J2" s="1101"/>
      <c r="K2" s="1101"/>
      <c r="L2" s="1101"/>
      <c r="M2" s="1101"/>
      <c r="N2" s="1101"/>
      <c r="O2" s="1102"/>
      <c r="P2" s="1101"/>
      <c r="Q2" s="1103"/>
      <c r="R2" s="1103"/>
      <c r="S2" s="1103"/>
    </row>
    <row r="3" spans="1:19" ht="18.95" customHeight="1">
      <c r="A3" s="110" t="s">
        <v>2415</v>
      </c>
      <c r="B3" s="1104"/>
      <c r="C3" s="1104"/>
      <c r="D3" s="1104"/>
      <c r="E3" s="1104"/>
      <c r="F3" s="1104"/>
      <c r="G3" s="1104"/>
      <c r="H3" s="1104"/>
      <c r="I3" s="1104"/>
      <c r="J3" s="1104"/>
      <c r="K3" s="1104"/>
      <c r="L3" s="1104"/>
      <c r="M3" s="1104"/>
      <c r="N3" s="1104"/>
      <c r="O3" s="1105"/>
      <c r="P3" s="1104"/>
      <c r="Q3" s="1103"/>
      <c r="R3" s="1103"/>
      <c r="S3" s="1103"/>
    </row>
    <row r="4" spans="1:19" ht="32.25" customHeight="1">
      <c r="A4" s="327" t="s">
        <v>803</v>
      </c>
      <c r="B4" s="327" t="s">
        <v>804</v>
      </c>
      <c r="C4" s="1106" t="s">
        <v>150</v>
      </c>
      <c r="D4" s="1107" t="s">
        <v>151</v>
      </c>
      <c r="E4" s="1108" t="s">
        <v>836</v>
      </c>
      <c r="F4" s="1108" t="s">
        <v>153</v>
      </c>
      <c r="G4" s="1108" t="s">
        <v>154</v>
      </c>
      <c r="H4" s="1108" t="s">
        <v>155</v>
      </c>
      <c r="I4" s="1107" t="s">
        <v>156</v>
      </c>
      <c r="J4" s="1107" t="s">
        <v>157</v>
      </c>
      <c r="K4" s="1108" t="s">
        <v>158</v>
      </c>
      <c r="L4" s="1108" t="s">
        <v>806</v>
      </c>
      <c r="M4" s="1108" t="s">
        <v>160</v>
      </c>
      <c r="N4" s="1108" t="s">
        <v>161</v>
      </c>
      <c r="O4" s="1108" t="s">
        <v>162</v>
      </c>
      <c r="P4" s="1109" t="s">
        <v>837</v>
      </c>
      <c r="Q4" s="1103"/>
      <c r="R4" s="1103"/>
      <c r="S4" s="1103"/>
    </row>
    <row r="5" spans="1:19">
      <c r="A5" s="126" t="s">
        <v>838</v>
      </c>
      <c r="B5" s="1110" t="s">
        <v>808</v>
      </c>
      <c r="C5" s="1111">
        <v>2024</v>
      </c>
      <c r="D5" s="1112">
        <v>98</v>
      </c>
      <c r="E5" s="1112">
        <v>107</v>
      </c>
      <c r="F5" s="1112">
        <v>107</v>
      </c>
      <c r="G5" s="1112">
        <v>105</v>
      </c>
      <c r="H5" s="1112">
        <v>109</v>
      </c>
      <c r="I5" s="1112">
        <v>108</v>
      </c>
      <c r="J5" s="1112">
        <v>106</v>
      </c>
      <c r="K5" s="1112">
        <v>109</v>
      </c>
      <c r="L5" s="1112">
        <v>117</v>
      </c>
      <c r="M5" s="1112">
        <v>125</v>
      </c>
      <c r="N5" s="1112">
        <v>139</v>
      </c>
      <c r="O5" s="1112">
        <v>153</v>
      </c>
      <c r="P5" s="1112">
        <v>164</v>
      </c>
    </row>
    <row r="6" spans="1:19">
      <c r="A6" s="1113" t="s">
        <v>839</v>
      </c>
      <c r="B6" s="1114" t="s">
        <v>808</v>
      </c>
      <c r="C6" s="1115" t="s">
        <v>840</v>
      </c>
      <c r="D6" s="1112">
        <v>97</v>
      </c>
      <c r="E6" s="1112"/>
      <c r="F6" s="1112"/>
      <c r="G6" s="1112"/>
      <c r="H6" s="1112"/>
      <c r="I6" s="1112"/>
      <c r="J6" s="1112"/>
      <c r="K6" s="1112"/>
      <c r="L6" s="1112"/>
      <c r="M6" s="1112"/>
      <c r="N6" s="1112"/>
      <c r="O6" s="1112"/>
      <c r="P6" s="1112"/>
    </row>
    <row r="7" spans="1:19">
      <c r="A7" s="126" t="s">
        <v>841</v>
      </c>
      <c r="B7" s="1110" t="s">
        <v>294</v>
      </c>
      <c r="C7" s="1115">
        <v>2024</v>
      </c>
      <c r="D7" s="1112">
        <v>91220.010999999999</v>
      </c>
      <c r="E7" s="1112">
        <v>86830.395000000004</v>
      </c>
      <c r="F7" s="1112">
        <v>89671.885999999999</v>
      </c>
      <c r="G7" s="1112">
        <v>95790.79</v>
      </c>
      <c r="H7" s="1112">
        <v>92701.92</v>
      </c>
      <c r="I7" s="1112">
        <v>89989.990999999995</v>
      </c>
      <c r="J7" s="1112">
        <v>98138.293000000005</v>
      </c>
      <c r="K7" s="1112">
        <v>93295.948000000004</v>
      </c>
      <c r="L7" s="1112">
        <v>91913.066000000006</v>
      </c>
      <c r="M7" s="1112">
        <v>94036.706999999995</v>
      </c>
      <c r="N7" s="1112">
        <v>94517.854000000007</v>
      </c>
      <c r="O7" s="1112">
        <v>88553.546000000002</v>
      </c>
      <c r="P7" s="1112">
        <v>1106660.4069999999</v>
      </c>
    </row>
    <row r="8" spans="1:19">
      <c r="A8" s="1113" t="s">
        <v>841</v>
      </c>
      <c r="B8" s="1114" t="s">
        <v>294</v>
      </c>
      <c r="C8" s="1115" t="s">
        <v>840</v>
      </c>
      <c r="D8" s="1112">
        <v>96957.167000000001</v>
      </c>
      <c r="E8" s="1112"/>
      <c r="F8" s="1112"/>
      <c r="G8" s="1112"/>
      <c r="H8" s="1112"/>
      <c r="I8" s="1112"/>
      <c r="J8" s="1112"/>
      <c r="K8" s="1112"/>
      <c r="L8" s="1112"/>
      <c r="M8" s="1112"/>
      <c r="N8" s="1112"/>
      <c r="O8" s="1112"/>
      <c r="P8" s="1112"/>
    </row>
    <row r="9" spans="1:19">
      <c r="A9" s="1113" t="s">
        <v>841</v>
      </c>
      <c r="B9" s="1110" t="s">
        <v>842</v>
      </c>
      <c r="C9" s="1115">
        <v>2024</v>
      </c>
      <c r="D9" s="1112">
        <v>51933.19</v>
      </c>
      <c r="E9" s="1112">
        <v>49917.264999999999</v>
      </c>
      <c r="F9" s="1112">
        <v>51092.440999999999</v>
      </c>
      <c r="G9" s="1112">
        <v>54103.610999999997</v>
      </c>
      <c r="H9" s="1112">
        <v>52441.381999999998</v>
      </c>
      <c r="I9" s="1112">
        <v>50531.883000000002</v>
      </c>
      <c r="J9" s="1112">
        <v>56751.747000000003</v>
      </c>
      <c r="K9" s="1112">
        <v>53542.828000000001</v>
      </c>
      <c r="L9" s="1112">
        <v>52240.125999999997</v>
      </c>
      <c r="M9" s="1112">
        <v>52360.652000000002</v>
      </c>
      <c r="N9" s="1112">
        <v>52354.963000000003</v>
      </c>
      <c r="O9" s="1112">
        <v>49628.232000000004</v>
      </c>
      <c r="P9" s="1112">
        <v>626898.31999999995</v>
      </c>
    </row>
    <row r="10" spans="1:19">
      <c r="A10" s="1113" t="s">
        <v>841</v>
      </c>
      <c r="B10" s="1114" t="s">
        <v>842</v>
      </c>
      <c r="C10" s="1115" t="s">
        <v>840</v>
      </c>
      <c r="D10" s="1112">
        <v>54355.017</v>
      </c>
      <c r="E10" s="1112"/>
      <c r="F10" s="1112"/>
      <c r="G10" s="1112"/>
      <c r="H10" s="1112"/>
      <c r="I10" s="1112"/>
      <c r="J10" s="1112"/>
      <c r="K10" s="1112"/>
      <c r="L10" s="1112"/>
      <c r="M10" s="1112"/>
      <c r="N10" s="1112"/>
      <c r="O10" s="1112"/>
      <c r="P10" s="1112"/>
    </row>
    <row r="11" spans="1:19">
      <c r="A11" s="126" t="s">
        <v>843</v>
      </c>
      <c r="B11" s="1110" t="s">
        <v>294</v>
      </c>
      <c r="C11" s="1115">
        <v>2024</v>
      </c>
      <c r="D11" s="1112">
        <v>3400.0650000000001</v>
      </c>
      <c r="E11" s="1112">
        <v>1639.0170000000001</v>
      </c>
      <c r="F11" s="1112">
        <v>2905.38</v>
      </c>
      <c r="G11" s="1112">
        <v>3762.326</v>
      </c>
      <c r="H11" s="1112">
        <v>3033.306</v>
      </c>
      <c r="I11" s="1112">
        <v>2893.0720000000001</v>
      </c>
      <c r="J11" s="1112">
        <v>2780.6010000000001</v>
      </c>
      <c r="K11" s="1112">
        <v>2581.6120000000001</v>
      </c>
      <c r="L11" s="1112">
        <v>2702.9969999999998</v>
      </c>
      <c r="M11" s="1112">
        <v>2633.3339999999998</v>
      </c>
      <c r="N11" s="1112">
        <v>2251.4180000000001</v>
      </c>
      <c r="O11" s="1112">
        <v>2298.4119999999998</v>
      </c>
      <c r="P11" s="1112">
        <v>32881.54</v>
      </c>
    </row>
    <row r="12" spans="1:19">
      <c r="A12" s="1113" t="s">
        <v>843</v>
      </c>
      <c r="B12" s="1114" t="s">
        <v>294</v>
      </c>
      <c r="C12" s="1115" t="s">
        <v>840</v>
      </c>
      <c r="D12" s="1112">
        <v>3158.7750000000001</v>
      </c>
      <c r="E12" s="1112"/>
      <c r="F12" s="1112"/>
      <c r="G12" s="1112"/>
      <c r="H12" s="1112"/>
      <c r="I12" s="1112"/>
      <c r="J12" s="1112"/>
      <c r="K12" s="1112"/>
      <c r="L12" s="1112"/>
      <c r="M12" s="1112"/>
      <c r="N12" s="1112"/>
      <c r="O12" s="1112"/>
      <c r="P12" s="1112"/>
    </row>
    <row r="13" spans="1:19">
      <c r="A13" s="1113" t="s">
        <v>843</v>
      </c>
      <c r="B13" s="1110" t="s">
        <v>842</v>
      </c>
      <c r="C13" s="1115">
        <v>2024</v>
      </c>
      <c r="D13" s="1112">
        <v>2728.6170000000002</v>
      </c>
      <c r="E13" s="1112">
        <v>1178.423</v>
      </c>
      <c r="F13" s="1112">
        <v>2352.335</v>
      </c>
      <c r="G13" s="1112">
        <v>3277.442</v>
      </c>
      <c r="H13" s="1112">
        <v>2605.1489999999999</v>
      </c>
      <c r="I13" s="1112">
        <v>2428.2910000000002</v>
      </c>
      <c r="J13" s="1112">
        <v>2479.0639999999999</v>
      </c>
      <c r="K13" s="1112">
        <v>2122.0459999999998</v>
      </c>
      <c r="L13" s="1112">
        <v>2274.703</v>
      </c>
      <c r="M13" s="1112">
        <v>1981.8109999999999</v>
      </c>
      <c r="N13" s="1112">
        <v>1697.5250000000001</v>
      </c>
      <c r="O13" s="1112">
        <v>1930.087</v>
      </c>
      <c r="P13" s="1112">
        <v>27055.492999999999</v>
      </c>
    </row>
    <row r="14" spans="1:19">
      <c r="A14" s="1113" t="s">
        <v>843</v>
      </c>
      <c r="B14" s="1114" t="s">
        <v>842</v>
      </c>
      <c r="C14" s="1115" t="s">
        <v>840</v>
      </c>
      <c r="D14" s="1112">
        <v>2623.6579999999999</v>
      </c>
      <c r="E14" s="1112"/>
      <c r="F14" s="1112"/>
      <c r="G14" s="1112"/>
      <c r="H14" s="1112"/>
      <c r="I14" s="1112"/>
      <c r="J14" s="1112"/>
      <c r="K14" s="1112"/>
      <c r="L14" s="1112"/>
      <c r="M14" s="1112"/>
      <c r="N14" s="1112"/>
      <c r="O14" s="1112"/>
      <c r="P14" s="1112"/>
    </row>
    <row r="15" spans="1:19">
      <c r="A15" s="126" t="s">
        <v>844</v>
      </c>
      <c r="B15" s="1110" t="s">
        <v>294</v>
      </c>
      <c r="C15" s="1115">
        <v>2024</v>
      </c>
      <c r="D15" s="1112">
        <v>1677.2280000000001</v>
      </c>
      <c r="E15" s="1112">
        <v>1820.864</v>
      </c>
      <c r="F15" s="1112">
        <v>1730.8009999999999</v>
      </c>
      <c r="G15" s="1112">
        <v>1650.32</v>
      </c>
      <c r="H15" s="1112">
        <v>1658.2260000000001</v>
      </c>
      <c r="I15" s="1112">
        <v>1403.84</v>
      </c>
      <c r="J15" s="1112">
        <v>1297.509</v>
      </c>
      <c r="K15" s="1112">
        <v>1465.9780000000001</v>
      </c>
      <c r="L15" s="1112">
        <v>1669.48</v>
      </c>
      <c r="M15" s="1112">
        <v>1857.9649999999999</v>
      </c>
      <c r="N15" s="1112">
        <v>1706.627</v>
      </c>
      <c r="O15" s="1112">
        <v>2037.9349999999999</v>
      </c>
      <c r="P15" s="1112">
        <v>19976.773000000001</v>
      </c>
    </row>
    <row r="16" spans="1:19">
      <c r="A16" s="1113" t="s">
        <v>844</v>
      </c>
      <c r="B16" s="1114" t="s">
        <v>294</v>
      </c>
      <c r="C16" s="1115" t="s">
        <v>840</v>
      </c>
      <c r="D16" s="1112">
        <v>1487.422</v>
      </c>
      <c r="E16" s="1112"/>
      <c r="F16" s="1112"/>
      <c r="G16" s="1112"/>
      <c r="H16" s="1112"/>
      <c r="I16" s="1112"/>
      <c r="J16" s="1112"/>
      <c r="K16" s="1112"/>
      <c r="L16" s="1112"/>
      <c r="M16" s="1112"/>
      <c r="N16" s="1112"/>
      <c r="O16" s="1112"/>
      <c r="P16" s="1112"/>
    </row>
    <row r="17" spans="1:16">
      <c r="A17" s="1113" t="s">
        <v>844</v>
      </c>
      <c r="B17" s="1110" t="s">
        <v>842</v>
      </c>
      <c r="C17" s="1115">
        <v>2024</v>
      </c>
      <c r="D17" s="1112">
        <v>771.26800000000003</v>
      </c>
      <c r="E17" s="1112">
        <v>818.20899999999995</v>
      </c>
      <c r="F17" s="1112">
        <v>773.90499999999997</v>
      </c>
      <c r="G17" s="1112">
        <v>761.88400000000001</v>
      </c>
      <c r="H17" s="1112">
        <v>784.33399999999995</v>
      </c>
      <c r="I17" s="1112">
        <v>659.43899999999996</v>
      </c>
      <c r="J17" s="1112">
        <v>654.10799999999995</v>
      </c>
      <c r="K17" s="1112">
        <v>727.21199999999999</v>
      </c>
      <c r="L17" s="1112">
        <v>754.05600000000004</v>
      </c>
      <c r="M17" s="1112">
        <v>843.98900000000003</v>
      </c>
      <c r="N17" s="1112">
        <v>796.38099999999997</v>
      </c>
      <c r="O17" s="1112">
        <v>921.39599999999996</v>
      </c>
      <c r="P17" s="1112">
        <v>9266.1810000000005</v>
      </c>
    </row>
    <row r="18" spans="1:16">
      <c r="A18" s="1113" t="s">
        <v>844</v>
      </c>
      <c r="B18" s="1114" t="s">
        <v>842</v>
      </c>
      <c r="C18" s="1115" t="s">
        <v>840</v>
      </c>
      <c r="D18" s="1112">
        <v>639.96799999999996</v>
      </c>
      <c r="E18" s="1112"/>
      <c r="F18" s="1112"/>
      <c r="G18" s="1112"/>
      <c r="H18" s="1112"/>
      <c r="I18" s="1112"/>
      <c r="J18" s="1112"/>
      <c r="K18" s="1112"/>
      <c r="L18" s="1112"/>
      <c r="M18" s="1112"/>
      <c r="N18" s="1112"/>
      <c r="O18" s="1112"/>
      <c r="P18" s="1112"/>
    </row>
    <row r="19" spans="1:16">
      <c r="A19" s="126" t="s">
        <v>845</v>
      </c>
      <c r="B19" s="1110" t="s">
        <v>294</v>
      </c>
      <c r="C19" s="1115">
        <v>2024</v>
      </c>
      <c r="D19" s="1112">
        <v>0.23899999999999999</v>
      </c>
      <c r="E19" s="1112">
        <v>9.2999999999999999E-2</v>
      </c>
      <c r="F19" s="1112">
        <v>0.17399999999999999</v>
      </c>
      <c r="G19" s="1112">
        <v>6.4000000000000001E-2</v>
      </c>
      <c r="H19" s="1112" t="s">
        <v>228</v>
      </c>
      <c r="I19" s="1112">
        <v>0.04</v>
      </c>
      <c r="J19" s="1112" t="s">
        <v>228</v>
      </c>
      <c r="K19" s="1112" t="s">
        <v>228</v>
      </c>
      <c r="L19" s="1112">
        <v>136.614</v>
      </c>
      <c r="M19" s="1112">
        <v>275.62599999999998</v>
      </c>
      <c r="N19" s="1112">
        <v>523.92100000000005</v>
      </c>
      <c r="O19" s="1112">
        <v>902.178</v>
      </c>
      <c r="P19" s="1112">
        <v>2084.0569999999998</v>
      </c>
    </row>
    <row r="20" spans="1:16">
      <c r="A20" s="1113" t="s">
        <v>845</v>
      </c>
      <c r="B20" s="1114" t="s">
        <v>294</v>
      </c>
      <c r="C20" s="1115" t="s">
        <v>840</v>
      </c>
      <c r="D20" s="1112" t="s">
        <v>228</v>
      </c>
      <c r="E20" s="1112"/>
      <c r="F20" s="1112"/>
      <c r="G20" s="1112"/>
      <c r="H20" s="1112"/>
      <c r="I20" s="1112"/>
      <c r="J20" s="1112"/>
      <c r="K20" s="1112"/>
      <c r="L20" s="1112"/>
      <c r="M20" s="1112"/>
      <c r="N20" s="1112"/>
      <c r="O20" s="1112"/>
      <c r="P20" s="1112"/>
    </row>
    <row r="21" spans="1:16">
      <c r="A21" s="1113" t="s">
        <v>845</v>
      </c>
      <c r="B21" s="1110" t="s">
        <v>842</v>
      </c>
      <c r="C21" s="1115">
        <v>2024</v>
      </c>
      <c r="D21" s="1112">
        <v>5.2999999999999999E-2</v>
      </c>
      <c r="E21" s="1112">
        <v>0.02</v>
      </c>
      <c r="F21" s="1112">
        <v>3.7999999999999999E-2</v>
      </c>
      <c r="G21" s="1112">
        <v>1.4E-2</v>
      </c>
      <c r="H21" s="1112" t="s">
        <v>228</v>
      </c>
      <c r="I21" s="1112">
        <v>8.9999999999999993E-3</v>
      </c>
      <c r="J21" s="1112" t="s">
        <v>228</v>
      </c>
      <c r="K21" s="1112" t="s">
        <v>228</v>
      </c>
      <c r="L21" s="1112">
        <v>32.506</v>
      </c>
      <c r="M21" s="1112">
        <v>59.991999999999997</v>
      </c>
      <c r="N21" s="1112">
        <v>110.816</v>
      </c>
      <c r="O21" s="1112">
        <v>188.71</v>
      </c>
      <c r="P21" s="1112">
        <v>452.2</v>
      </c>
    </row>
    <row r="22" spans="1:16">
      <c r="A22" s="1113" t="s">
        <v>845</v>
      </c>
      <c r="B22" s="1114" t="s">
        <v>842</v>
      </c>
      <c r="C22" s="1115" t="s">
        <v>840</v>
      </c>
      <c r="D22" s="1112" t="s">
        <v>228</v>
      </c>
      <c r="E22" s="1112"/>
      <c r="F22" s="1112"/>
      <c r="G22" s="1112"/>
      <c r="H22" s="1112"/>
      <c r="I22" s="1112"/>
      <c r="J22" s="1112"/>
      <c r="K22" s="1112"/>
      <c r="L22" s="1112"/>
      <c r="M22" s="1112"/>
      <c r="N22" s="1112"/>
      <c r="O22" s="1112"/>
      <c r="P22" s="1112"/>
    </row>
    <row r="23" spans="1:16">
      <c r="A23" s="126" t="s">
        <v>846</v>
      </c>
      <c r="B23" s="1110" t="s">
        <v>294</v>
      </c>
      <c r="C23" s="1115">
        <v>2024</v>
      </c>
      <c r="D23" s="1112">
        <v>36931.321000000004</v>
      </c>
      <c r="E23" s="1112">
        <v>33844.330999999998</v>
      </c>
      <c r="F23" s="1112">
        <v>34649.248</v>
      </c>
      <c r="G23" s="1112">
        <v>35180.758000000002</v>
      </c>
      <c r="H23" s="1112">
        <v>33054.381000000001</v>
      </c>
      <c r="I23" s="1112">
        <v>33212.686999999998</v>
      </c>
      <c r="J23" s="1112">
        <v>34105.461000000003</v>
      </c>
      <c r="K23" s="1112">
        <v>33002.959999999999</v>
      </c>
      <c r="L23" s="1112">
        <v>31692.834999999999</v>
      </c>
      <c r="M23" s="1112">
        <v>33667.677000000003</v>
      </c>
      <c r="N23" s="1112">
        <v>34358.213000000003</v>
      </c>
      <c r="O23" s="1112">
        <v>34408.480000000003</v>
      </c>
      <c r="P23" s="1112">
        <v>408108.35200000001</v>
      </c>
    </row>
    <row r="24" spans="1:16">
      <c r="A24" s="1113" t="s">
        <v>846</v>
      </c>
      <c r="B24" s="1114" t="s">
        <v>294</v>
      </c>
      <c r="C24" s="1115" t="s">
        <v>840</v>
      </c>
      <c r="D24" s="1112">
        <v>36561.222000000002</v>
      </c>
      <c r="E24" s="1112"/>
      <c r="F24" s="1112"/>
      <c r="G24" s="1112"/>
      <c r="H24" s="1112"/>
      <c r="I24" s="1112"/>
      <c r="J24" s="1112"/>
      <c r="K24" s="1112"/>
      <c r="L24" s="1112"/>
      <c r="M24" s="1112"/>
      <c r="N24" s="1112"/>
      <c r="O24" s="1112"/>
      <c r="P24" s="1112"/>
    </row>
    <row r="25" spans="1:16">
      <c r="A25" s="1113" t="s">
        <v>846</v>
      </c>
      <c r="B25" s="1110" t="s">
        <v>842</v>
      </c>
      <c r="C25" s="1115">
        <v>2024</v>
      </c>
      <c r="D25" s="1112">
        <v>2656.4029999999998</v>
      </c>
      <c r="E25" s="1112">
        <v>2500.355</v>
      </c>
      <c r="F25" s="1112">
        <v>2470.4470000000001</v>
      </c>
      <c r="G25" s="1112">
        <v>2534.538</v>
      </c>
      <c r="H25" s="1112">
        <v>2528.1289999999999</v>
      </c>
      <c r="I25" s="1112">
        <v>2344.5810000000001</v>
      </c>
      <c r="J25" s="1112">
        <v>2553.1309999999999</v>
      </c>
      <c r="K25" s="1112">
        <v>2525.7339999999999</v>
      </c>
      <c r="L25" s="1112">
        <v>2428.346</v>
      </c>
      <c r="M25" s="1112">
        <v>2555.136</v>
      </c>
      <c r="N25" s="1112">
        <v>2522.9490000000001</v>
      </c>
      <c r="O25" s="1112">
        <v>2612.3220000000001</v>
      </c>
      <c r="P25" s="1112">
        <v>30232.071</v>
      </c>
    </row>
    <row r="26" spans="1:16">
      <c r="A26" s="1113" t="s">
        <v>846</v>
      </c>
      <c r="B26" s="1114" t="s">
        <v>842</v>
      </c>
      <c r="C26" s="1115" t="s">
        <v>840</v>
      </c>
      <c r="D26" s="1112">
        <v>2546.386</v>
      </c>
      <c r="E26" s="1112"/>
      <c r="F26" s="1112"/>
      <c r="G26" s="1112"/>
      <c r="H26" s="1112"/>
      <c r="I26" s="1112"/>
      <c r="J26" s="1112"/>
      <c r="K26" s="1112"/>
      <c r="L26" s="1112"/>
      <c r="M26" s="1112"/>
      <c r="N26" s="1112"/>
      <c r="O26" s="1112"/>
      <c r="P26" s="1112"/>
    </row>
    <row r="27" spans="1:16">
      <c r="A27" s="126" t="s">
        <v>847</v>
      </c>
      <c r="B27" s="1110" t="s">
        <v>294</v>
      </c>
      <c r="C27" s="1115">
        <v>2024</v>
      </c>
      <c r="D27" s="1112">
        <v>2.81</v>
      </c>
      <c r="E27" s="1112">
        <v>3.0089999999999999</v>
      </c>
      <c r="F27" s="1112">
        <v>5.2060000000000004</v>
      </c>
      <c r="G27" s="1112">
        <v>6.0940000000000003</v>
      </c>
      <c r="H27" s="1112">
        <v>5.6829999999999998</v>
      </c>
      <c r="I27" s="1112">
        <v>5.2629999999999999</v>
      </c>
      <c r="J27" s="1112">
        <v>5.8019999999999996</v>
      </c>
      <c r="K27" s="1112">
        <v>6.7839999999999998</v>
      </c>
      <c r="L27" s="1112">
        <v>5.44</v>
      </c>
      <c r="M27" s="1112">
        <v>5.0739999999999998</v>
      </c>
      <c r="N27" s="1112">
        <v>4.9580000000000002</v>
      </c>
      <c r="O27" s="1112">
        <v>5.5979999999999999</v>
      </c>
      <c r="P27" s="1112">
        <v>61.720999999999997</v>
      </c>
    </row>
    <row r="28" spans="1:16">
      <c r="A28" s="1113" t="s">
        <v>848</v>
      </c>
      <c r="B28" s="1114" t="s">
        <v>294</v>
      </c>
      <c r="C28" s="1115" t="s">
        <v>840</v>
      </c>
      <c r="D28" s="1112">
        <v>0.77300000000000002</v>
      </c>
      <c r="E28" s="1112"/>
      <c r="F28" s="1112"/>
      <c r="G28" s="1112"/>
      <c r="H28" s="1112"/>
      <c r="I28" s="1112"/>
      <c r="J28" s="1112"/>
      <c r="K28" s="1112"/>
      <c r="L28" s="1112"/>
      <c r="M28" s="1112"/>
      <c r="N28" s="1112"/>
      <c r="O28" s="1112"/>
      <c r="P28" s="1112"/>
    </row>
    <row r="29" spans="1:16">
      <c r="A29" s="1113" t="s">
        <v>848</v>
      </c>
      <c r="B29" s="1110" t="s">
        <v>842</v>
      </c>
      <c r="C29" s="1115">
        <v>2024</v>
      </c>
      <c r="D29" s="1112">
        <v>5.8000000000000003E-2</v>
      </c>
      <c r="E29" s="1112">
        <v>4.9000000000000002E-2</v>
      </c>
      <c r="F29" s="1112">
        <v>0.09</v>
      </c>
      <c r="G29" s="1112">
        <v>0.10199999999999999</v>
      </c>
      <c r="H29" s="1112">
        <v>8.5999999999999993E-2</v>
      </c>
      <c r="I29" s="1112">
        <v>8.2000000000000003E-2</v>
      </c>
      <c r="J29" s="1112">
        <v>9.5000000000000001E-2</v>
      </c>
      <c r="K29" s="1112">
        <v>0.11799999999999999</v>
      </c>
      <c r="L29" s="1112">
        <v>9.9000000000000005E-2</v>
      </c>
      <c r="M29" s="1112">
        <v>9.0999999999999998E-2</v>
      </c>
      <c r="N29" s="1112">
        <v>7.6999999999999999E-2</v>
      </c>
      <c r="O29" s="1112">
        <v>0.10100000000000001</v>
      </c>
      <c r="P29" s="1112">
        <v>1.048</v>
      </c>
    </row>
    <row r="30" spans="1:16">
      <c r="A30" s="1113" t="s">
        <v>848</v>
      </c>
      <c r="B30" s="1114" t="s">
        <v>842</v>
      </c>
      <c r="C30" s="1115" t="s">
        <v>840</v>
      </c>
      <c r="D30" s="1112">
        <v>1.4E-2</v>
      </c>
      <c r="E30" s="1112"/>
      <c r="F30" s="1112"/>
      <c r="G30" s="1112"/>
      <c r="H30" s="1112"/>
      <c r="I30" s="1112"/>
      <c r="J30" s="1112"/>
      <c r="K30" s="1112"/>
      <c r="L30" s="1112"/>
      <c r="M30" s="1112"/>
      <c r="N30" s="1112"/>
      <c r="O30" s="1112"/>
      <c r="P30" s="1112"/>
    </row>
    <row r="31" spans="1:16">
      <c r="A31" s="126" t="s">
        <v>849</v>
      </c>
      <c r="B31" s="1110" t="s">
        <v>294</v>
      </c>
      <c r="C31" s="1115">
        <v>2024</v>
      </c>
      <c r="D31" s="1112" t="s">
        <v>228</v>
      </c>
      <c r="E31" s="1112" t="s">
        <v>228</v>
      </c>
      <c r="F31" s="1112" t="s">
        <v>228</v>
      </c>
      <c r="G31" s="1112" t="s">
        <v>228</v>
      </c>
      <c r="H31" s="1112">
        <v>1.7000000000000001E-2</v>
      </c>
      <c r="I31" s="1112" t="s">
        <v>228</v>
      </c>
      <c r="J31" s="1112" t="s">
        <v>228</v>
      </c>
      <c r="K31" s="1112" t="s">
        <v>228</v>
      </c>
      <c r="L31" s="1112">
        <v>0.1</v>
      </c>
      <c r="M31" s="1112">
        <v>6.8000000000000005E-2</v>
      </c>
      <c r="N31" s="1112" t="s">
        <v>228</v>
      </c>
      <c r="O31" s="1112" t="s">
        <v>228</v>
      </c>
      <c r="P31" s="1112">
        <v>1.1339999999999999</v>
      </c>
    </row>
    <row r="32" spans="1:16">
      <c r="A32" s="1113" t="s">
        <v>850</v>
      </c>
      <c r="B32" s="1114" t="s">
        <v>294</v>
      </c>
      <c r="C32" s="1115" t="s">
        <v>840</v>
      </c>
      <c r="D32" s="1112" t="s">
        <v>228</v>
      </c>
      <c r="E32" s="1112"/>
      <c r="F32" s="1112"/>
      <c r="G32" s="1112"/>
      <c r="H32" s="1112"/>
      <c r="I32" s="1112"/>
      <c r="J32" s="1112"/>
      <c r="K32" s="1112"/>
      <c r="L32" s="1112"/>
      <c r="M32" s="1112"/>
      <c r="N32" s="1112"/>
      <c r="O32" s="1112"/>
      <c r="P32" s="1112"/>
    </row>
    <row r="33" spans="1:16">
      <c r="A33" s="1113" t="s">
        <v>850</v>
      </c>
      <c r="B33" s="1110" t="s">
        <v>842</v>
      </c>
      <c r="C33" s="1115">
        <v>2024</v>
      </c>
      <c r="D33" s="1112" t="s">
        <v>228</v>
      </c>
      <c r="E33" s="1112" t="s">
        <v>228</v>
      </c>
      <c r="F33" s="1112" t="s">
        <v>228</v>
      </c>
      <c r="G33" s="1112" t="s">
        <v>228</v>
      </c>
      <c r="H33" s="1112">
        <v>6.7000000000000004E-2</v>
      </c>
      <c r="I33" s="1112" t="s">
        <v>228</v>
      </c>
      <c r="J33" s="1112" t="s">
        <v>228</v>
      </c>
      <c r="K33" s="1112" t="s">
        <v>228</v>
      </c>
      <c r="L33" s="1112">
        <v>0.29099999999999998</v>
      </c>
      <c r="M33" s="1112">
        <v>0.32700000000000001</v>
      </c>
      <c r="N33" s="1112" t="s">
        <v>228</v>
      </c>
      <c r="O33" s="1112" t="s">
        <v>228</v>
      </c>
      <c r="P33" s="1112">
        <v>2.3559999999999999</v>
      </c>
    </row>
    <row r="34" spans="1:16">
      <c r="A34" s="1113" t="s">
        <v>850</v>
      </c>
      <c r="B34" s="1114" t="s">
        <v>842</v>
      </c>
      <c r="C34" s="1115" t="s">
        <v>840</v>
      </c>
      <c r="D34" s="1112" t="s">
        <v>228</v>
      </c>
      <c r="E34" s="1112"/>
      <c r="F34" s="1112"/>
      <c r="G34" s="1112"/>
      <c r="H34" s="1112"/>
      <c r="I34" s="1112"/>
      <c r="J34" s="1112"/>
      <c r="K34" s="1112"/>
      <c r="L34" s="1112"/>
      <c r="M34" s="1112"/>
      <c r="N34" s="1112"/>
      <c r="O34" s="1112"/>
      <c r="P34" s="1112"/>
    </row>
    <row r="35" spans="1:16">
      <c r="A35" s="126" t="s">
        <v>237</v>
      </c>
      <c r="B35" s="1110" t="s">
        <v>294</v>
      </c>
      <c r="C35" s="1115">
        <v>2024</v>
      </c>
      <c r="D35" s="1112">
        <v>133231.712</v>
      </c>
      <c r="E35" s="1112">
        <v>124137.781</v>
      </c>
      <c r="F35" s="1112">
        <v>128962.757</v>
      </c>
      <c r="G35" s="1112">
        <v>136390.36900000001</v>
      </c>
      <c r="H35" s="1112">
        <v>130453.59699999999</v>
      </c>
      <c r="I35" s="1112">
        <v>127504.924</v>
      </c>
      <c r="J35" s="1112">
        <v>136408.9</v>
      </c>
      <c r="K35" s="1112">
        <v>130517.148</v>
      </c>
      <c r="L35" s="1112">
        <v>128120.806</v>
      </c>
      <c r="M35" s="1112">
        <v>132476.459</v>
      </c>
      <c r="N35" s="1112">
        <v>133363.05799999999</v>
      </c>
      <c r="O35" s="1112">
        <v>128206.473</v>
      </c>
      <c r="P35" s="1112">
        <v>1569773.9839999999</v>
      </c>
    </row>
    <row r="36" spans="1:16">
      <c r="A36" s="1113" t="s">
        <v>237</v>
      </c>
      <c r="B36" s="1114" t="s">
        <v>294</v>
      </c>
      <c r="C36" s="1115" t="s">
        <v>840</v>
      </c>
      <c r="D36" s="1112">
        <v>138165.565</v>
      </c>
      <c r="E36" s="1112"/>
      <c r="F36" s="1112"/>
      <c r="G36" s="1112"/>
      <c r="H36" s="1112"/>
      <c r="I36" s="1112"/>
      <c r="J36" s="1112"/>
      <c r="K36" s="1112"/>
      <c r="L36" s="1112"/>
      <c r="M36" s="1112"/>
      <c r="N36" s="1112"/>
      <c r="O36" s="1112"/>
      <c r="P36" s="1112"/>
    </row>
    <row r="37" spans="1:16">
      <c r="A37" s="1113" t="s">
        <v>237</v>
      </c>
      <c r="B37" s="1110" t="s">
        <v>842</v>
      </c>
      <c r="C37" s="1115">
        <v>2024</v>
      </c>
      <c r="D37" s="1112">
        <v>58089.724000000002</v>
      </c>
      <c r="E37" s="1112">
        <v>54414.442000000003</v>
      </c>
      <c r="F37" s="1112">
        <v>56689.377</v>
      </c>
      <c r="G37" s="1112">
        <v>60677.68</v>
      </c>
      <c r="H37" s="1112">
        <v>58359.169000000002</v>
      </c>
      <c r="I37" s="1112">
        <v>55964.341</v>
      </c>
      <c r="J37" s="1112">
        <v>62458.699000000001</v>
      </c>
      <c r="K37" s="1112">
        <v>58957.656999999999</v>
      </c>
      <c r="L37" s="1112">
        <v>57730.34</v>
      </c>
      <c r="M37" s="1112">
        <v>57802.050999999999</v>
      </c>
      <c r="N37" s="1112">
        <v>57482.942000000003</v>
      </c>
      <c r="O37" s="1112">
        <v>55281.247000000003</v>
      </c>
      <c r="P37" s="1112">
        <v>693907.66899999999</v>
      </c>
    </row>
    <row r="38" spans="1:16">
      <c r="A38" s="1113" t="s">
        <v>237</v>
      </c>
      <c r="B38" s="1114" t="s">
        <v>842</v>
      </c>
      <c r="C38" s="1115" t="s">
        <v>840</v>
      </c>
      <c r="D38" s="1112">
        <v>60165.15</v>
      </c>
      <c r="E38" s="1112"/>
      <c r="F38" s="1112"/>
      <c r="G38" s="1112"/>
      <c r="H38" s="1112"/>
      <c r="I38" s="1112"/>
      <c r="J38" s="1112"/>
      <c r="K38" s="1112"/>
      <c r="L38" s="1112"/>
      <c r="M38" s="1112"/>
      <c r="N38" s="1112"/>
      <c r="O38" s="1112"/>
      <c r="P38" s="1112"/>
    </row>
    <row r="39" spans="1:16" s="1117" customFormat="1" ht="14.1" customHeight="1">
      <c r="A39" s="1116" t="s">
        <v>851</v>
      </c>
    </row>
    <row r="40" spans="1:16" s="1117" customFormat="1" ht="14.1" customHeight="1">
      <c r="A40" s="1116" t="s">
        <v>852</v>
      </c>
    </row>
    <row r="41" spans="1:16" s="1117" customFormat="1" ht="14.1" customHeight="1">
      <c r="A41" s="1116" t="s">
        <v>853</v>
      </c>
    </row>
    <row r="42" spans="1:16" s="1117" customFormat="1" ht="14.1" customHeight="1">
      <c r="A42" s="1116" t="s">
        <v>854</v>
      </c>
    </row>
    <row r="43" spans="1:16" ht="17.25">
      <c r="A43" s="14" t="s">
        <v>87</v>
      </c>
    </row>
  </sheetData>
  <hyperlinks>
    <hyperlink ref="A43"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83</vt:i4>
      </vt:variant>
      <vt:variant>
        <vt:lpstr>Benannte Bereiche</vt:lpstr>
      </vt:variant>
      <vt:variant>
        <vt:i4>71</vt:i4>
      </vt:variant>
    </vt:vector>
  </HeadingPairs>
  <TitlesOfParts>
    <vt:vector size="154" baseType="lpstr">
      <vt:lpstr>Titelblatt</vt:lpstr>
      <vt:lpstr>Zeichenerklärung</vt:lpstr>
      <vt:lpstr>Inhaltsverzeichnis</vt:lpstr>
      <vt:lpstr>0101160-2024</vt:lpstr>
      <vt:lpstr>0104240-2024(Korrektur)</vt:lpstr>
      <vt:lpstr>0104290-2023 (Korrektur)</vt:lpstr>
      <vt:lpstr>0104330 (Korrektur)</vt:lpstr>
      <vt:lpstr>0106430</vt:lpstr>
      <vt:lpstr>0106460</vt:lpstr>
      <vt:lpstr>0111030-3.Vj.</vt:lpstr>
      <vt:lpstr>0111030-4.Vj.</vt:lpstr>
      <vt:lpstr>0111031</vt:lpstr>
      <vt:lpstr>0111060</vt:lpstr>
      <vt:lpstr>0111090</vt:lpstr>
      <vt:lpstr> 0112490-2024 (Korrektur)</vt:lpstr>
      <vt:lpstr>0112530 (Korrektur)</vt:lpstr>
      <vt:lpstr>0112560</vt:lpstr>
      <vt:lpstr>0114090-2024</vt:lpstr>
      <vt:lpstr>0117660</vt:lpstr>
      <vt:lpstr>0117690</vt:lpstr>
      <vt:lpstr>0201_Vorbemerkung</vt:lpstr>
      <vt:lpstr>0201060</vt:lpstr>
      <vt:lpstr>0201130</vt:lpstr>
      <vt:lpstr>0201190</vt:lpstr>
      <vt:lpstr>0201230</vt:lpstr>
      <vt:lpstr>0201260</vt:lpstr>
      <vt:lpstr>0201330</vt:lpstr>
      <vt:lpstr>0201360</vt:lpstr>
      <vt:lpstr>0201490</vt:lpstr>
      <vt:lpstr>0201530</vt:lpstr>
      <vt:lpstr>0201560</vt:lpstr>
      <vt:lpstr>0201630 (1)</vt:lpstr>
      <vt:lpstr>0201630 (2)</vt:lpstr>
      <vt:lpstr>0201700</vt:lpstr>
      <vt:lpstr>0201730</vt:lpstr>
      <vt:lpstr>0201750</vt:lpstr>
      <vt:lpstr>0202030</vt:lpstr>
      <vt:lpstr>0202060</vt:lpstr>
      <vt:lpstr>0203160</vt:lpstr>
      <vt:lpstr>0203190</vt:lpstr>
      <vt:lpstr>0203230</vt:lpstr>
      <vt:lpstr>0204035(1)</vt:lpstr>
      <vt:lpstr>0204035(2)</vt:lpstr>
      <vt:lpstr>0204035(3)</vt:lpstr>
      <vt:lpstr>0204035(4)</vt:lpstr>
      <vt:lpstr>0204035(5)</vt:lpstr>
      <vt:lpstr>0204035(6)</vt:lpstr>
      <vt:lpstr>0204035(7)</vt:lpstr>
      <vt:lpstr>0204035(8)</vt:lpstr>
      <vt:lpstr>0204035(9)</vt:lpstr>
      <vt:lpstr>0204035(10)</vt:lpstr>
      <vt:lpstr>0204040(1)</vt:lpstr>
      <vt:lpstr>0204040(2)</vt:lpstr>
      <vt:lpstr>0204047</vt:lpstr>
      <vt:lpstr>0204490</vt:lpstr>
      <vt:lpstr>0206_Vorbemerkung</vt:lpstr>
      <vt:lpstr>0206030</vt:lpstr>
      <vt:lpstr>0206060</vt:lpstr>
      <vt:lpstr>0206090</vt:lpstr>
      <vt:lpstr>0206130</vt:lpstr>
      <vt:lpstr>0206160</vt:lpstr>
      <vt:lpstr>0301030_2025-01</vt:lpstr>
      <vt:lpstr>0301030_2024-12</vt:lpstr>
      <vt:lpstr>0301060_2025-01</vt:lpstr>
      <vt:lpstr>0301060_2024-10</vt:lpstr>
      <vt:lpstr>0301090</vt:lpstr>
      <vt:lpstr>0301435(1)</vt:lpstr>
      <vt:lpstr>0301435(2)</vt:lpstr>
      <vt:lpstr>0301435(3)</vt:lpstr>
      <vt:lpstr>0301435(4)</vt:lpstr>
      <vt:lpstr>0301440(1)</vt:lpstr>
      <vt:lpstr>0301440(2)</vt:lpstr>
      <vt:lpstr>0301440(3)</vt:lpstr>
      <vt:lpstr>0301445</vt:lpstr>
      <vt:lpstr>0301450</vt:lpstr>
      <vt:lpstr>0301460</vt:lpstr>
      <vt:lpstr>0301530</vt:lpstr>
      <vt:lpstr>0302030</vt:lpstr>
      <vt:lpstr>0302060</vt:lpstr>
      <vt:lpstr>0302090</vt:lpstr>
      <vt:lpstr>0302130</vt:lpstr>
      <vt:lpstr>0304030</vt:lpstr>
      <vt:lpstr>0505030</vt:lpstr>
      <vt:lpstr>'0104240-2024(Korrektur)'!Druck</vt:lpstr>
      <vt:lpstr>'0106430'!Druck</vt:lpstr>
      <vt:lpstr>'0301030_2024-12'!Druck</vt:lpstr>
      <vt:lpstr>' 0112490-2024 (Korrektur)'!Druckbereich</vt:lpstr>
      <vt:lpstr>'0101160-2024'!Druckbereich</vt:lpstr>
      <vt:lpstr>'0104240-2024(Korrektur)'!Druckbereich</vt:lpstr>
      <vt:lpstr>'0104290-2023 (Korrektur)'!Druckbereich</vt:lpstr>
      <vt:lpstr>'0104330 (Korrektur)'!Druckbereich</vt:lpstr>
      <vt:lpstr>'0106430'!Druckbereich</vt:lpstr>
      <vt:lpstr>'0106460'!Druckbereich</vt:lpstr>
      <vt:lpstr>'0111030-3.Vj.'!Druckbereich</vt:lpstr>
      <vt:lpstr>'0111030-4.Vj.'!Druckbereich</vt:lpstr>
      <vt:lpstr>'0111031'!Druckbereich</vt:lpstr>
      <vt:lpstr>'0111060'!Druckbereich</vt:lpstr>
      <vt:lpstr>'0111090'!Druckbereich</vt:lpstr>
      <vt:lpstr>'0112530 (Korrektur)'!Druckbereich</vt:lpstr>
      <vt:lpstr>'0112560'!Druckbereich</vt:lpstr>
      <vt:lpstr>'0114090-2024'!Druckbereich</vt:lpstr>
      <vt:lpstr>'0117690'!Druckbereich</vt:lpstr>
      <vt:lpstr>'0201060'!Druckbereich</vt:lpstr>
      <vt:lpstr>'0201130'!Druckbereich</vt:lpstr>
      <vt:lpstr>'0201230'!Druckbereich</vt:lpstr>
      <vt:lpstr>'0201260'!Druckbereich</vt:lpstr>
      <vt:lpstr>'0201360'!Druckbereich</vt:lpstr>
      <vt:lpstr>'0201490'!Druckbereich</vt:lpstr>
      <vt:lpstr>'0201530'!Druckbereich</vt:lpstr>
      <vt:lpstr>'0201560'!Druckbereich</vt:lpstr>
      <vt:lpstr>'0201630 (1)'!Druckbereich</vt:lpstr>
      <vt:lpstr>'0201630 (2)'!Druckbereich</vt:lpstr>
      <vt:lpstr>'0201700'!Druckbereich</vt:lpstr>
      <vt:lpstr>'0201750'!Druckbereich</vt:lpstr>
      <vt:lpstr>'0202060'!Druckbereich</vt:lpstr>
      <vt:lpstr>'0203160'!Druckbereich</vt:lpstr>
      <vt:lpstr>'0203230'!Druckbereich</vt:lpstr>
      <vt:lpstr>'0204035(1)'!Druckbereich</vt:lpstr>
      <vt:lpstr>'0204035(10)'!Druckbereich</vt:lpstr>
      <vt:lpstr>'0204035(2)'!Druckbereich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'0204047'!Druckbereich</vt:lpstr>
      <vt:lpstr>'0204490'!Druckbereich</vt:lpstr>
      <vt:lpstr>'0301030_2024-12'!Druckbereich</vt:lpstr>
      <vt:lpstr>'0301030_2025-01'!Druckbereich</vt:lpstr>
      <vt:lpstr>'0301060_2024-10'!Druckbereich</vt:lpstr>
      <vt:lpstr>'0301060_2025-01'!Druckbereich</vt:lpstr>
      <vt:lpstr>'0301435(1)'!Druckbereich</vt:lpstr>
      <vt:lpstr>'0301435(2)'!Druckbereich</vt:lpstr>
      <vt:lpstr>'0301435(3)'!Druckbereich</vt:lpstr>
      <vt:lpstr>'0301435(4)'!Druckbereich</vt:lpstr>
      <vt:lpstr>'0301440(1)'!Druckbereich</vt:lpstr>
      <vt:lpstr>'0301440(2)'!Druckbereich</vt:lpstr>
      <vt:lpstr>'0301440(3)'!Druckbereich</vt:lpstr>
      <vt:lpstr>'0301445'!Druckbereich</vt:lpstr>
      <vt:lpstr>'0301460'!Druckbereich</vt:lpstr>
      <vt:lpstr>'0302130'!Druckbereich</vt:lpstr>
      <vt:lpstr>Titelblatt!Druckbereich</vt:lpstr>
      <vt:lpstr>'0301435(1)'!Drucktitel</vt:lpstr>
      <vt:lpstr>'0301435(2)'!Drucktitel</vt:lpstr>
      <vt:lpstr>'0301435(3)'!Drucktitel</vt:lpstr>
      <vt:lpstr>'0301435(4)'!Drucktitel</vt:lpstr>
      <vt:lpstr>'0301440(1)'!Drucktitel</vt:lpstr>
      <vt:lpstr>'0301440(2)'!Drucktitel</vt:lpstr>
      <vt:lpstr>'0301440(3)'!Drucktitel</vt:lpstr>
      <vt:lpstr>'0301445'!Drucktitel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2025-04-17T17:22:44Z</dcterms:modified>
</cp:coreProperties>
</file>